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sdagcc-my.sharepoint.com/personal/cecilia_lynch_usda_gov/Documents/Documents/Spreadsheets/RBS end of year/"/>
    </mc:Choice>
  </mc:AlternateContent>
  <xr:revisionPtr revIDLastSave="100" documentId="14_{1DEA3CFE-8B12-46C0-849C-78D8C99A60EB}" xr6:coauthVersionLast="47" xr6:coauthVersionMax="47" xr10:uidLastSave="{B936032C-6E78-4CAB-B4E7-7E46022C3B43}"/>
  <bookViews>
    <workbookView xWindow="-28770" yWindow="-1035" windowWidth="28725" windowHeight="12735" xr2:uid="{00000000-000D-0000-FFFF-FFFF00000000}"/>
  </bookViews>
  <sheets>
    <sheet name="RBCS - Build Back Better" sheetId="6" r:id="rId1"/>
  </sheets>
  <definedNames>
    <definedName name="_xlnm._FilterDatabase" localSheetId="0" hidden="1">'RBCS - Build Back Better'!$A$1:$E$42</definedName>
    <definedName name="_xlnm.Print_Titles" localSheetId="0">'RBCS - Build Back Better'!$1:$1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6" l="1"/>
  <c r="D60" i="6"/>
  <c r="E60" i="6"/>
  <c r="E73" i="6"/>
  <c r="D53" i="6"/>
  <c r="D49" i="6"/>
</calcChain>
</file>

<file path=xl/sharedStrings.xml><?xml version="1.0" encoding="utf-8"?>
<sst xmlns="http://schemas.openxmlformats.org/spreadsheetml/2006/main" count="204" uniqueCount="151">
  <si>
    <t>State</t>
  </si>
  <si>
    <t>Representative</t>
  </si>
  <si>
    <t>Recipient</t>
  </si>
  <si>
    <t>Loan</t>
  </si>
  <si>
    <t>Grant</t>
  </si>
  <si>
    <t>Business &amp; Industry (B&amp;I) Loan Guarantees - CARES Act</t>
  </si>
  <si>
    <t>AL</t>
  </si>
  <si>
    <t>Robert Aderholt                                  (04)</t>
  </si>
  <si>
    <t xml:space="preserve">Trinity Management, Inc. </t>
  </si>
  <si>
    <t>Fayette Fabrication, LLLP</t>
  </si>
  <si>
    <t>CA</t>
  </si>
  <si>
    <t>David Valadao                             (21)</t>
  </si>
  <si>
    <t>Organics Pastures Dairy Company, LLC</t>
  </si>
  <si>
    <t>FL</t>
  </si>
  <si>
    <t>Al Lawson                                 (05)</t>
  </si>
  <si>
    <t>Preferred Rental Company, LLC</t>
  </si>
  <si>
    <t>Greg Steube                               (17)</t>
  </si>
  <si>
    <t>CITRAPAC, Inc.</t>
  </si>
  <si>
    <t>Gus Bilirakis                              (12)</t>
  </si>
  <si>
    <t>All Craft Marine, LLC</t>
  </si>
  <si>
    <t>IA</t>
  </si>
  <si>
    <t>Cindy Axne                                        (03)</t>
  </si>
  <si>
    <t>T. C. and B. Corporate Wearables, Inc.</t>
  </si>
  <si>
    <t>IN</t>
  </si>
  <si>
    <t>Jim Baird                                  (04)</t>
  </si>
  <si>
    <t>Star Inn, Inc.</t>
  </si>
  <si>
    <t>KY</t>
  </si>
  <si>
    <t>James Comer                             (01)</t>
  </si>
  <si>
    <t>WRBM Holdings, LLC</t>
  </si>
  <si>
    <t xml:space="preserve"> James Comer                              (01)</t>
  </si>
  <si>
    <t xml:space="preserve">Cox Interior, Inc. </t>
  </si>
  <si>
    <t>LA</t>
  </si>
  <si>
    <t>Julia Letlow                           (05)</t>
  </si>
  <si>
    <t xml:space="preserve">H2O Auto Spa, Inc. </t>
  </si>
  <si>
    <t>Clay Higgins                                          (03)</t>
  </si>
  <si>
    <t xml:space="preserve">G &amp; J Land Marine Food Distributors, Inc. </t>
  </si>
  <si>
    <t>Steve Scalise                                         (01)</t>
  </si>
  <si>
    <t xml:space="preserve">Matherne Instrumentation Specialists, Inc. </t>
  </si>
  <si>
    <t>Garret Graves                                           (06)</t>
  </si>
  <si>
    <t>Safe-Zone Safety Systems, Inc.</t>
  </si>
  <si>
    <t>MI</t>
  </si>
  <si>
    <t>Fred Upton                                           (06)</t>
  </si>
  <si>
    <t xml:space="preserve">Konos, Inc. </t>
  </si>
  <si>
    <t>John Moolenaar                                       (04)</t>
  </si>
  <si>
    <t xml:space="preserve">Advanced Battery Concepts, LLC </t>
  </si>
  <si>
    <t>Aircraft Precision Products, Inc.</t>
  </si>
  <si>
    <t xml:space="preserve">Fortis Energy Services, Inc. </t>
  </si>
  <si>
    <t>MN</t>
  </si>
  <si>
    <t>Michelle Fischbach                                            (07)</t>
  </si>
  <si>
    <t>Glacial Ridge Hospitality, LLC</t>
  </si>
  <si>
    <t>MS</t>
  </si>
  <si>
    <t>Steven Palazzo                                        (04)</t>
  </si>
  <si>
    <t xml:space="preserve">Eastern Energy Services, Inc. </t>
  </si>
  <si>
    <t>Michael Guest                                           (03)</t>
  </si>
  <si>
    <t xml:space="preserve">Empire Mat, Inc. </t>
  </si>
  <si>
    <t>NC</t>
  </si>
  <si>
    <t>Patrick McHenry                                     (10)</t>
  </si>
  <si>
    <t xml:space="preserve">Freightworks, LLC </t>
  </si>
  <si>
    <t>NE</t>
  </si>
  <si>
    <t>Don Bacon                                       (02)</t>
  </si>
  <si>
    <t>KA Elkhorn, LLC</t>
  </si>
  <si>
    <t>NV</t>
  </si>
  <si>
    <t>Steven Horsford                                   (04)</t>
  </si>
  <si>
    <t xml:space="preserve"> YC Boulder Hotel, LLC</t>
  </si>
  <si>
    <t>NY</t>
  </si>
  <si>
    <t>John Katko                                       (24)</t>
  </si>
  <si>
    <t>Dumond Grains, LLC</t>
  </si>
  <si>
    <t>OH</t>
  </si>
  <si>
    <t>Bill Johnson                                                (06)</t>
  </si>
  <si>
    <t xml:space="preserve"> McNational, Inc. </t>
  </si>
  <si>
    <t>Robert Latta                                       (05)</t>
  </si>
  <si>
    <t>Hertzfeld Poultry</t>
  </si>
  <si>
    <t>OK</t>
  </si>
  <si>
    <t>Markwayne Mullin                                          (02)</t>
  </si>
  <si>
    <t xml:space="preserve">DTD Caldwell Enterprises, Inc. </t>
  </si>
  <si>
    <t>Tom Cole                                                 (04)</t>
  </si>
  <si>
    <t>BK Equipment, LLC</t>
  </si>
  <si>
    <t>Kevin Hern                                          (01)</t>
  </si>
  <si>
    <t>4K Spooling Banding Sales &amp; Service</t>
  </si>
  <si>
    <t>Frank Lucas                                            (03)</t>
  </si>
  <si>
    <t xml:space="preserve">Value Added Products, Inc. </t>
  </si>
  <si>
    <t>OR</t>
  </si>
  <si>
    <t>Cliff Bentz                                         (02)</t>
  </si>
  <si>
    <t>Thrivify, LLC</t>
  </si>
  <si>
    <t>PA</t>
  </si>
  <si>
    <t>Conor Lamb                                         (17)</t>
  </si>
  <si>
    <t xml:space="preserve">Workover Solutions, Inc. </t>
  </si>
  <si>
    <t>Glenn Thompson                                  (15)</t>
  </si>
  <si>
    <t>SNB Hospitality, LLC</t>
  </si>
  <si>
    <t>PR</t>
  </si>
  <si>
    <t xml:space="preserve">Jenniffer Gonzalez-Colon       </t>
  </si>
  <si>
    <t>Fusion Properties Management Group Inc.</t>
  </si>
  <si>
    <t>SD</t>
  </si>
  <si>
    <t>Dusty Johnson                                (At Large)</t>
  </si>
  <si>
    <t xml:space="preserve">Clearfield Hutterian Brethren, Inc. </t>
  </si>
  <si>
    <t>TX</t>
  </si>
  <si>
    <t>Pat Fallon                                  (04)</t>
  </si>
  <si>
    <t>Plant Process Fabricators, LLC</t>
  </si>
  <si>
    <t>August Pfluger                                      (11)</t>
  </si>
  <si>
    <t>Montco Power Solutions, LLC</t>
  </si>
  <si>
    <t>Vicente Gonzalez                                       (15)</t>
  </si>
  <si>
    <t>Nixon Product Storage, LLC</t>
  </si>
  <si>
    <t>Total</t>
  </si>
  <si>
    <t xml:space="preserve">Business &amp; Industry (B&amp;I) Loan Guarantees </t>
  </si>
  <si>
    <t>Randy Feenstra                                (04)</t>
  </si>
  <si>
    <t xml:space="preserve">Deb El Iowa Equipment </t>
  </si>
  <si>
    <t>Mariannette Miller-Meeks                                       (02)</t>
  </si>
  <si>
    <t xml:space="preserve">Newton Professional Purchasing, Inc. </t>
  </si>
  <si>
    <t>Intermediary Relending Program (IRP)</t>
  </si>
  <si>
    <t>Randy Feenstra                            (04)</t>
  </si>
  <si>
    <t xml:space="preserve">Sheldon Chamber and Development Corporation </t>
  </si>
  <si>
    <t>Rural Economic Development Loan &amp; Grant (REDLG) Program</t>
  </si>
  <si>
    <t/>
  </si>
  <si>
    <t>Ashley Hinson
(01)</t>
  </si>
  <si>
    <t>Central Iowa Power Cooperative</t>
  </si>
  <si>
    <t>Mariannette Miller-Meeks
(02)</t>
  </si>
  <si>
    <t>Pella Cooperative Elec Assn</t>
  </si>
  <si>
    <t>Value Added Producer Grants (VAPG)</t>
  </si>
  <si>
    <t>Ashley Hinson                                       (01)</t>
  </si>
  <si>
    <t>Country View Dairy, LLC</t>
  </si>
  <si>
    <t>Buffalo Ridge Orchard, LLC</t>
  </si>
  <si>
    <t>Wilrona, LLC dba Fireside Winery</t>
  </si>
  <si>
    <t>Cindy Axne                                         (03)</t>
  </si>
  <si>
    <t>The Kerns Farms Corporation</t>
  </si>
  <si>
    <t>T-A Family Premium Meats, Inc.</t>
  </si>
  <si>
    <t xml:space="preserve">The Kerns Farms Corporation </t>
  </si>
  <si>
    <t>Mariannette Miller-Meeks                        (02)</t>
  </si>
  <si>
    <t xml:space="preserve">Jamie Lynne Bierman </t>
  </si>
  <si>
    <t>Wide River Winery, LLC</t>
  </si>
  <si>
    <t>This Rural Development guaranteed loan investment will provide a working capital term loan to T. C. and B. Corporate Wearables Inc. (TC&amp;B). TC&amp;B is engaged in the production and sale of customized apparel with 35 employees in Perry, Iowa. The guaranteed loan will assist TC&amp;B in overcoming lost revenues created by closures during the COVID-19 pandemic. The purpose of this funding program is to supplement working capital to prevent, prepare for, and respond to the economic impacts of the coronavirus by guaranteeing loans for rural businesses and agricultural producers.</t>
  </si>
  <si>
    <t>This Rural Development Guaranteed Loan investment will assist co-borrowers, Deb El Iowa Equipment and Deb El Iowa Foods Products, in refinancing existing debt to increase cash flow. Deb El has been manufacturing liquid, frozen, and dry eggs since 1984. The purpose of this funding program is to improve the economic health of rural communities by increasing access to business capital through loan guarantees.</t>
  </si>
  <si>
    <t>This Rural Development investment will be used to provide working capital term loan to co-borrowers, Deb El Iowa Equipment and Deb El Iowa Food Products. Deb El has been manufacturing liquid, frozen, and dry eggs since 1984. The purpose of this funding program is to bolster the availability of private credit by guaranteeing loans for rural businesses.</t>
  </si>
  <si>
    <t>This Rural Development investment will be used to fund a pass-through loan from Central Iowa Power Cooperative to Edgewood Locker Inc. Edgewood Locker Inc. operates a livestock harvesting facility and the loan will assist with the expansion of a meat locker and the purchase of equipment in Edgewood, Iowa. The purpose of this funding program is to provide loans to rural utilities program borrowers to promote economic development.</t>
  </si>
  <si>
    <t>This Rural Development investment will be used to fund a pass-through loan from Central Iowa Power Cooperative to Naeve Family Beef LLC.  The loan will assist Naeve Family Beef with construction of a meat processing facility and the purchase of equipment in Camanche, Iowa. The purpose of this funding program is to provide loans to rural utilities program borrowers to promote economic development.</t>
  </si>
  <si>
    <t>This Rural Development investment will be used to replenish an existing revolving loan fund administered by Pella Cooperative Electric Association. The initial loan will assist 818 Forward with Faith Inc. with the construction of a women's housing and healthcare facility in Pella, Iowa. Repayment of this loan will be used for future business and community development loans. The purpose of this funding program is to provide grants to rural utilities program borrowers to promote economic development and job creation.</t>
  </si>
  <si>
    <t>This Rural Development investment will be used to expand the lending capacity of a revolving loan fund administered by Sheldon Chamber and Development Corporation. SCDC will use loan funds to finance economic development projects by re-lending the funds to businesses in Sheldon, Iowa. </t>
  </si>
  <si>
    <t>This Rural Development investment will be used to help in a transfer of ownership. Newton Professional Purchasing Inc. is a retail supplier of wholesale contact lenses located in Newton, Iowa. This guaranteed loan will allow Newton Professional Purchasing Inc. to maintain operations by transferring ownership to the next generation of operators. The purpose of this funding program is to bolster the availability of private credit by guaranteeing loans for rural businesses.</t>
  </si>
  <si>
    <t>This Rural Development investment will be used to transfer ownership. Newton Professional Purchasing Inc. is a retail supplier of wholesale contact lenses located in Newton, Iowa. This guaranteed loan will allow Newton Professional Purchasing Inc. to maintain operations by transferring ownership to the next generation of operators. The purpose of this funding program is to bolster the availability of private credit by guaranteeing loans for rural businesses.</t>
  </si>
  <si>
    <t>This Rural Development investment will be used by Country View Dairy LLC as working capital to sell three new dairy products, which includes vat pasteurized milk, specialty sour cream, and premium packaged frozen yogurt. Country View Dairy LLC is a farmstead dairy operation in Fayette County. The purpose of this funding program is to enable development and marketing opportunities for businesses that produce and market value-added agricultural products.</t>
  </si>
  <si>
    <t>This Rural Development investment will be used to assist apple orchard and vegetable farm Buffalo Ridge Orchard LLC with working capital for packaging, supplies, and labor costs. The business processes apples into freshly baked and ready-to-bake apple pies and turnovers in Central City, Iowa.</t>
  </si>
  <si>
    <t>This Rural Development investment will be used to assist Wilrona LLC dba Fireside Winery with working capital to finance a direct-to-consumer marketing campaign for wine.</t>
  </si>
  <si>
    <t>This Rural Development investment will be used to assist with market expansion and pork processing fees for specialty retail cuts and specialty ground products at the Kerns Farms Corporation. The Kerns Farms Corporation is a leading producer of heritage breed Mangalitsa pigs in the United States.</t>
  </si>
  <si>
    <t>This Rural Development investment will be used to help The Kerns Farms Corporation to market and process specialty retail cuts and ground products of Mangalitsa pork. The Kerns Farms Corporation is a leading producer of heritage breed Mangalitsa pigs in the United States. Project funds will be used for market expansion including an omni-channel marketing approach and for pork processing fees. </t>
  </si>
  <si>
    <t>This Rural Development investment will be used to assist with working capital for processing and marketing retail beef cuts at T-A Family Premium Meats Inc. T-A Family Premium Meats Inc. is a family farm owned by two beginning farmers.</t>
  </si>
  <si>
    <t>This Rural Development investment will be used to help Jamie Bierman dba Twisted Oaks Meats LLC to market retail beef cuts. Twisted Oaks Meats is a producer of grass-fed beef meat products. Project funds will be used for working capital purposes, including online advertising and engagement of a marketing professional to increase sales. </t>
  </si>
  <si>
    <t>This Rural Development investment will be used to assist with working capital for marketing, inventory scanning software and labor costs at Wide River Winery LLC. Wide River Winery LLC produces, processes and ferments grapes to sell new canned and kegged wine products.</t>
  </si>
  <si>
    <t>Project Description</t>
  </si>
  <si>
    <t>Total for grants</t>
  </si>
  <si>
    <t>Total for loans</t>
  </si>
  <si>
    <t>Total Investments: $18,689,001</t>
  </si>
  <si>
    <t>Total VAPG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</si>
</sst>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10" x14ac:knownFonts="1">
    <font>
      <sz val="10"/>
      <name val="Arial"/>
    </font>
    <font>
      <b/>
      <sz val="14"/>
      <name val="Cambria"/>
      <family val="1"/>
    </font>
    <font>
      <sz val="15"/>
      <name val="Cambria"/>
      <family val="1"/>
    </font>
    <font>
      <sz val="10"/>
      <name val="Arial"/>
      <family val="2"/>
    </font>
    <font>
      <sz val="14"/>
      <name val="Cambria"/>
      <family val="1"/>
    </font>
    <font>
      <b/>
      <sz val="18"/>
      <name val="Calibri"/>
      <family val="2"/>
    </font>
    <font>
      <sz val="10"/>
      <name val="Calibri"/>
      <family val="2"/>
    </font>
    <font>
      <b/>
      <sz val="11"/>
      <color indexed="8"/>
      <name val="Calibri"/>
      <family val="2"/>
    </font>
    <font>
      <b/>
      <sz val="18"/>
      <color indexed="8"/>
      <name val="Calibri"/>
      <family val="2"/>
    </font>
    <font>
      <b/>
      <sz val="12"/>
      <color indexed="8"/>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2">
    <xf numFmtId="0" fontId="0" fillId="0" borderId="0" xfId="0" applyFont="1" applyAlignment="1">
      <alignment horizontal="center"/>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4"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5" fillId="0" borderId="1" xfId="0" applyFont="1" applyBorder="1" applyAlignment="1">
      <alignment horizontal="center" vertical="top" wrapText="1"/>
    </xf>
    <xf numFmtId="164" fontId="5" fillId="0" borderId="1" xfId="0" applyNumberFormat="1" applyFont="1" applyBorder="1" applyAlignment="1">
      <alignment horizontal="center" vertical="top" wrapText="1"/>
    </xf>
    <xf numFmtId="0" fontId="5" fillId="0" borderId="2" xfId="0" applyFont="1" applyBorder="1" applyAlignment="1">
      <alignment horizontal="centerContinuous" vertical="top" wrapText="1"/>
    </xf>
    <xf numFmtId="0" fontId="6" fillId="0" borderId="3" xfId="0" applyFont="1" applyBorder="1" applyAlignment="1">
      <alignment horizontal="centerContinuous" vertical="top" wrapText="1"/>
    </xf>
    <xf numFmtId="0" fontId="6" fillId="0" borderId="4" xfId="0" applyFont="1" applyBorder="1" applyAlignment="1">
      <alignment horizontal="centerContinuous"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xf numFmtId="0" fontId="3" fillId="0" borderId="1" xfId="0" applyFont="1" applyBorder="1" applyAlignment="1">
      <alignment horizontal="center" vertical="top" wrapText="1"/>
    </xf>
    <xf numFmtId="0" fontId="7" fillId="0" borderId="1" xfId="0" applyFont="1" applyBorder="1"/>
    <xf numFmtId="0" fontId="7" fillId="0" borderId="1" xfId="0" applyFont="1" applyBorder="1" applyAlignment="1">
      <alignment horizontal="center" vertical="top" wrapText="1"/>
    </xf>
    <xf numFmtId="0" fontId="0" fillId="0" borderId="0" xfId="0"/>
    <xf numFmtId="0" fontId="8" fillId="0" borderId="0" xfId="0" applyFont="1" applyAlignment="1">
      <alignment horizontal="centerContinuous" vertical="center"/>
    </xf>
    <xf numFmtId="0" fontId="0" fillId="0" borderId="0" xfId="0" applyAlignment="1">
      <alignment horizontal="centerContinuous" vertical="center"/>
    </xf>
    <xf numFmtId="0" fontId="3" fillId="0" borderId="1" xfId="0" applyFont="1" applyBorder="1" applyAlignment="1">
      <alignment horizontal="center" vertical="top"/>
    </xf>
    <xf numFmtId="0" fontId="7"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Fill="1" applyBorder="1" applyAlignment="1">
      <alignment horizontal="center" vertical="top"/>
    </xf>
    <xf numFmtId="164" fontId="0" fillId="0" borderId="1" xfId="0" applyNumberFormat="1" applyBorder="1" applyAlignment="1">
      <alignment horizontal="center" vertical="top"/>
    </xf>
    <xf numFmtId="0" fontId="0" fillId="0" borderId="1" xfId="0" applyBorder="1" applyAlignment="1">
      <alignment vertical="top"/>
    </xf>
    <xf numFmtId="164" fontId="7" fillId="0" borderId="1" xfId="0" applyNumberFormat="1" applyFont="1" applyBorder="1" applyAlignment="1">
      <alignment horizontal="center" vertical="top"/>
    </xf>
    <xf numFmtId="5" fontId="5" fillId="0" borderId="1" xfId="0" applyNumberFormat="1" applyFont="1" applyBorder="1" applyAlignment="1">
      <alignment horizontal="center" vertical="top" wrapText="1"/>
    </xf>
    <xf numFmtId="5" fontId="6" fillId="0" borderId="3" xfId="0" applyNumberFormat="1" applyFont="1" applyBorder="1" applyAlignment="1">
      <alignment horizontal="centerContinuous" vertical="top" wrapText="1"/>
    </xf>
    <xf numFmtId="5" fontId="0" fillId="0" borderId="1" xfId="0" applyNumberFormat="1" applyBorder="1" applyAlignment="1">
      <alignment horizontal="center" vertical="top"/>
    </xf>
    <xf numFmtId="5" fontId="7" fillId="0" borderId="1" xfId="0" applyNumberFormat="1" applyFont="1" applyBorder="1" applyAlignment="1">
      <alignment horizontal="center" vertical="top"/>
    </xf>
    <xf numFmtId="5" fontId="0" fillId="0" borderId="0" xfId="0" applyNumberFormat="1" applyAlignment="1">
      <alignment horizontal="center" vertical="top"/>
    </xf>
    <xf numFmtId="5" fontId="2" fillId="0" borderId="1" xfId="0" applyNumberFormat="1" applyFont="1" applyBorder="1" applyAlignment="1">
      <alignment horizontal="center" vertical="top" wrapText="1"/>
    </xf>
    <xf numFmtId="164" fontId="0" fillId="0" borderId="0" xfId="0" applyNumberFormat="1" applyAlignment="1">
      <alignment horizontal="center" vertical="top"/>
    </xf>
    <xf numFmtId="164" fontId="0" fillId="0" borderId="1" xfId="0" applyNumberFormat="1" applyBorder="1" applyAlignment="1">
      <alignment horizontal="center" vertical="top" wrapText="1"/>
    </xf>
    <xf numFmtId="0" fontId="7" fillId="0" borderId="1" xfId="0" applyFont="1" applyBorder="1" applyAlignment="1">
      <alignment vertical="top"/>
    </xf>
    <xf numFmtId="0" fontId="0" fillId="0" borderId="0" xfId="0" applyAlignment="1">
      <alignment vertical="top"/>
    </xf>
    <xf numFmtId="0" fontId="8" fillId="0" borderId="0" xfId="0" applyFont="1" applyAlignment="1">
      <alignment horizontal="centerContinuous" vertical="top"/>
    </xf>
    <xf numFmtId="0" fontId="8" fillId="0" borderId="0" xfId="0" applyFont="1" applyAlignment="1">
      <alignment horizontal="centerContinuous" vertical="top" wrapText="1"/>
    </xf>
    <xf numFmtId="0" fontId="9" fillId="0" borderId="1" xfId="0" applyFont="1" applyBorder="1" applyAlignment="1">
      <alignment horizontal="center" vertical="top" wrapText="1"/>
    </xf>
    <xf numFmtId="164" fontId="9" fillId="0" borderId="1" xfId="0" applyNumberFormat="1" applyFont="1" applyBorder="1" applyAlignment="1">
      <alignment horizontal="center" vertical="top"/>
    </xf>
    <xf numFmtId="164" fontId="6" fillId="0" borderId="3" xfId="0" applyNumberFormat="1" applyFont="1" applyBorder="1" applyAlignment="1">
      <alignment horizontal="centerContinuous" vertical="top" wrapText="1"/>
    </xf>
    <xf numFmtId="164" fontId="0" fillId="0" borderId="0" xfId="0" applyNumberFormat="1" applyAlignment="1">
      <alignment horizontal="centerContinuous" vertical="top"/>
    </xf>
    <xf numFmtId="5" fontId="0" fillId="0" borderId="0" xfId="0" applyNumberFormat="1" applyAlignment="1">
      <alignment horizontal="centerContinuous" vertical="top"/>
    </xf>
    <xf numFmtId="164" fontId="8" fillId="0" borderId="0" xfId="0" applyNumberFormat="1" applyFont="1" applyAlignment="1">
      <alignment horizontal="centerContinuous" vertical="top"/>
    </xf>
    <xf numFmtId="5" fontId="8" fillId="0" borderId="0" xfId="0" applyNumberFormat="1" applyFont="1" applyAlignment="1">
      <alignment horizontal="centerContinuous" vertical="top"/>
    </xf>
    <xf numFmtId="164" fontId="0" fillId="0" borderId="0" xfId="0" applyNumberFormat="1" applyAlignment="1">
      <alignment horizontal="centerContinuous" vertical="center"/>
    </xf>
    <xf numFmtId="5" fontId="0" fillId="0" borderId="0" xfId="0" applyNumberFormat="1" applyAlignment="1">
      <alignment horizontal="centerContinuous" vertical="center"/>
    </xf>
    <xf numFmtId="164" fontId="8" fillId="0" borderId="0" xfId="0" applyNumberFormat="1" applyFont="1" applyAlignment="1">
      <alignment horizontal="centerContinuous" vertical="center"/>
    </xf>
    <xf numFmtId="5" fontId="8" fillId="0" borderId="0" xfId="0" applyNumberFormat="1" applyFont="1" applyAlignment="1">
      <alignment horizontal="centerContinuous" vertical="center"/>
    </xf>
    <xf numFmtId="0" fontId="0" fillId="0" borderId="1" xfId="0" applyBorder="1" applyAlignment="1">
      <alignment wrapText="1"/>
    </xf>
    <xf numFmtId="5" fontId="1" fillId="0" borderId="1" xfId="0" applyNumberFormat="1"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F78"/>
  <sheetViews>
    <sheetView tabSelected="1" view="pageLayout" topLeftCell="A67" zoomScale="93" zoomScaleNormal="75" zoomScalePageLayoutView="93" workbookViewId="0">
      <selection activeCell="D73" sqref="D73"/>
    </sheetView>
  </sheetViews>
  <sheetFormatPr defaultColWidth="8.85546875" defaultRowHeight="18.75" x14ac:dyDescent="0.2"/>
  <cols>
    <col min="1" max="1" width="11.42578125" style="2" customWidth="1"/>
    <col min="2" max="2" width="25.42578125" style="2" customWidth="1"/>
    <col min="3" max="3" width="51" style="4" customWidth="1"/>
    <col min="4" max="4" width="22.28515625" style="1" customWidth="1"/>
    <col min="5" max="5" width="22.28515625" style="32" customWidth="1"/>
    <col min="6" max="6" width="82.28515625" style="3" customWidth="1"/>
    <col min="7" max="16384" width="8.85546875" style="2"/>
  </cols>
  <sheetData>
    <row r="1" spans="1:6" ht="29.25" customHeight="1" x14ac:dyDescent="0.2">
      <c r="A1" s="5" t="s">
        <v>0</v>
      </c>
      <c r="B1" s="5" t="s">
        <v>1</v>
      </c>
      <c r="C1" s="5" t="s">
        <v>2</v>
      </c>
      <c r="D1" s="6" t="s">
        <v>3</v>
      </c>
      <c r="E1" s="27" t="s">
        <v>4</v>
      </c>
      <c r="F1" s="5" t="s">
        <v>146</v>
      </c>
    </row>
    <row r="2" spans="1:6" ht="29.25" customHeight="1" x14ac:dyDescent="0.2">
      <c r="A2" s="7" t="s">
        <v>5</v>
      </c>
      <c r="B2" s="8"/>
      <c r="C2" s="8"/>
      <c r="D2" s="41"/>
      <c r="E2" s="28"/>
      <c r="F2" s="9"/>
    </row>
    <row r="3" spans="1:6" ht="33" hidden="1" customHeight="1" x14ac:dyDescent="0.2">
      <c r="A3" s="10" t="s">
        <v>6</v>
      </c>
      <c r="B3" s="11" t="s">
        <v>7</v>
      </c>
      <c r="C3" s="11" t="s">
        <v>8</v>
      </c>
      <c r="D3" s="24">
        <v>5000000</v>
      </c>
      <c r="E3" s="29"/>
      <c r="F3" s="12"/>
    </row>
    <row r="4" spans="1:6" ht="33" hidden="1" customHeight="1" x14ac:dyDescent="0.2">
      <c r="A4" s="10" t="s">
        <v>6</v>
      </c>
      <c r="B4" s="13" t="s">
        <v>7</v>
      </c>
      <c r="C4" s="13" t="s">
        <v>9</v>
      </c>
      <c r="D4" s="24">
        <v>2360000</v>
      </c>
      <c r="E4" s="29"/>
      <c r="F4" s="12"/>
    </row>
    <row r="5" spans="1:6" ht="25.5" hidden="1" x14ac:dyDescent="0.2">
      <c r="A5" s="10" t="s">
        <v>10</v>
      </c>
      <c r="B5" s="11" t="s">
        <v>11</v>
      </c>
      <c r="C5" s="11" t="s">
        <v>12</v>
      </c>
      <c r="D5" s="24">
        <v>10150000</v>
      </c>
      <c r="E5" s="29"/>
      <c r="F5" s="12"/>
    </row>
    <row r="6" spans="1:6" ht="33.75" hidden="1" customHeight="1" x14ac:dyDescent="0.2">
      <c r="A6" s="10" t="s">
        <v>13</v>
      </c>
      <c r="B6" s="11" t="s">
        <v>14</v>
      </c>
      <c r="C6" s="11" t="s">
        <v>15</v>
      </c>
      <c r="D6" s="24">
        <v>4280000</v>
      </c>
      <c r="E6" s="29"/>
      <c r="F6" s="12"/>
    </row>
    <row r="7" spans="1:6" ht="33" hidden="1" customHeight="1" x14ac:dyDescent="0.2">
      <c r="A7" s="10" t="s">
        <v>13</v>
      </c>
      <c r="B7" s="11" t="s">
        <v>16</v>
      </c>
      <c r="C7" s="11" t="s">
        <v>17</v>
      </c>
      <c r="D7" s="24">
        <v>2000000</v>
      </c>
      <c r="E7" s="29"/>
      <c r="F7" s="12"/>
    </row>
    <row r="8" spans="1:6" ht="41.25" hidden="1" customHeight="1" x14ac:dyDescent="0.2">
      <c r="A8" s="10" t="s">
        <v>13</v>
      </c>
      <c r="B8" s="11" t="s">
        <v>18</v>
      </c>
      <c r="C8" s="11" t="s">
        <v>19</v>
      </c>
      <c r="D8" s="24">
        <v>2850000</v>
      </c>
      <c r="E8" s="29"/>
      <c r="F8" s="12"/>
    </row>
    <row r="9" spans="1:6" ht="88.5" customHeight="1" x14ac:dyDescent="0.2">
      <c r="A9" s="10" t="s">
        <v>20</v>
      </c>
      <c r="B9" s="11" t="s">
        <v>21</v>
      </c>
      <c r="C9" s="11" t="s">
        <v>22</v>
      </c>
      <c r="D9" s="24">
        <v>3090000</v>
      </c>
      <c r="E9" s="29"/>
      <c r="F9" s="50" t="s">
        <v>129</v>
      </c>
    </row>
    <row r="10" spans="1:6" ht="25.5" hidden="1" x14ac:dyDescent="0.2">
      <c r="A10" s="10" t="s">
        <v>23</v>
      </c>
      <c r="B10" s="11" t="s">
        <v>24</v>
      </c>
      <c r="C10" s="11" t="s">
        <v>25</v>
      </c>
      <c r="D10" s="24">
        <v>500000</v>
      </c>
      <c r="E10" s="29"/>
      <c r="F10" s="12"/>
    </row>
    <row r="11" spans="1:6" ht="37.5" hidden="1" customHeight="1" x14ac:dyDescent="0.2">
      <c r="A11" s="10" t="s">
        <v>26</v>
      </c>
      <c r="B11" s="11" t="s">
        <v>27</v>
      </c>
      <c r="C11" s="11" t="s">
        <v>28</v>
      </c>
      <c r="D11" s="24">
        <v>14222849</v>
      </c>
      <c r="E11" s="29"/>
      <c r="F11" s="12"/>
    </row>
    <row r="12" spans="1:6" ht="41.25" hidden="1" customHeight="1" x14ac:dyDescent="0.2">
      <c r="A12" s="10" t="s">
        <v>26</v>
      </c>
      <c r="B12" s="11" t="s">
        <v>29</v>
      </c>
      <c r="C12" s="11" t="s">
        <v>30</v>
      </c>
      <c r="D12" s="24">
        <v>2500000</v>
      </c>
      <c r="E12" s="29"/>
      <c r="F12" s="12"/>
    </row>
    <row r="13" spans="1:6" ht="42" hidden="1" customHeight="1" x14ac:dyDescent="0.2">
      <c r="A13" s="10" t="s">
        <v>31</v>
      </c>
      <c r="B13" s="11" t="s">
        <v>32</v>
      </c>
      <c r="C13" s="11" t="s">
        <v>33</v>
      </c>
      <c r="D13" s="24">
        <v>300000</v>
      </c>
      <c r="E13" s="29"/>
      <c r="F13" s="12"/>
    </row>
    <row r="14" spans="1:6" ht="39" hidden="1" customHeight="1" x14ac:dyDescent="0.2">
      <c r="A14" s="10" t="s">
        <v>31</v>
      </c>
      <c r="B14" s="11" t="s">
        <v>34</v>
      </c>
      <c r="C14" s="11" t="s">
        <v>35</v>
      </c>
      <c r="D14" s="24">
        <v>5000000</v>
      </c>
      <c r="E14" s="29"/>
      <c r="F14" s="12"/>
    </row>
    <row r="15" spans="1:6" ht="25.5" hidden="1" x14ac:dyDescent="0.2">
      <c r="A15" s="10" t="s">
        <v>31</v>
      </c>
      <c r="B15" s="11" t="s">
        <v>36</v>
      </c>
      <c r="C15" s="11" t="s">
        <v>37</v>
      </c>
      <c r="D15" s="24">
        <v>2500000</v>
      </c>
      <c r="E15" s="29"/>
      <c r="F15" s="12"/>
    </row>
    <row r="16" spans="1:6" ht="33" hidden="1" customHeight="1" x14ac:dyDescent="0.2">
      <c r="A16" s="10" t="s">
        <v>31</v>
      </c>
      <c r="B16" s="11" t="s">
        <v>38</v>
      </c>
      <c r="C16" s="11" t="s">
        <v>39</v>
      </c>
      <c r="D16" s="24">
        <v>3000000</v>
      </c>
      <c r="E16" s="29"/>
      <c r="F16" s="12"/>
    </row>
    <row r="17" spans="1:6" ht="37.15" hidden="1" customHeight="1" x14ac:dyDescent="0.2">
      <c r="A17" s="10" t="s">
        <v>40</v>
      </c>
      <c r="B17" s="11" t="s">
        <v>41</v>
      </c>
      <c r="C17" s="11" t="s">
        <v>42</v>
      </c>
      <c r="D17" s="24">
        <v>5000000</v>
      </c>
      <c r="E17" s="29"/>
      <c r="F17" s="12"/>
    </row>
    <row r="18" spans="1:6" ht="41.45" hidden="1" customHeight="1" x14ac:dyDescent="0.2">
      <c r="A18" s="10" t="s">
        <v>40</v>
      </c>
      <c r="B18" s="11" t="s">
        <v>43</v>
      </c>
      <c r="C18" s="11" t="s">
        <v>44</v>
      </c>
      <c r="D18" s="24">
        <v>4024000</v>
      </c>
      <c r="E18" s="29"/>
      <c r="F18" s="12"/>
    </row>
    <row r="19" spans="1:6" ht="45" hidden="1" customHeight="1" x14ac:dyDescent="0.2">
      <c r="A19" s="10" t="s">
        <v>40</v>
      </c>
      <c r="B19" s="11" t="s">
        <v>43</v>
      </c>
      <c r="C19" s="11" t="s">
        <v>45</v>
      </c>
      <c r="D19" s="24">
        <v>1500000</v>
      </c>
      <c r="E19" s="29"/>
      <c r="F19" s="12"/>
    </row>
    <row r="20" spans="1:6" ht="44.25" hidden="1" customHeight="1" x14ac:dyDescent="0.2">
      <c r="A20" s="10" t="s">
        <v>40</v>
      </c>
      <c r="B20" s="11" t="s">
        <v>43</v>
      </c>
      <c r="C20" s="11" t="s">
        <v>46</v>
      </c>
      <c r="D20" s="24">
        <v>5000000</v>
      </c>
      <c r="E20" s="29"/>
      <c r="F20" s="12"/>
    </row>
    <row r="21" spans="1:6" ht="40.9" hidden="1" customHeight="1" x14ac:dyDescent="0.2">
      <c r="A21" s="10" t="s">
        <v>47</v>
      </c>
      <c r="B21" s="11" t="s">
        <v>48</v>
      </c>
      <c r="C21" s="11" t="s">
        <v>49</v>
      </c>
      <c r="D21" s="24">
        <v>400000</v>
      </c>
      <c r="E21" s="29"/>
      <c r="F21" s="12"/>
    </row>
    <row r="22" spans="1:6" ht="40.9" hidden="1" customHeight="1" x14ac:dyDescent="0.2">
      <c r="A22" s="10" t="s">
        <v>50</v>
      </c>
      <c r="B22" s="11" t="s">
        <v>51</v>
      </c>
      <c r="C22" s="11" t="s">
        <v>52</v>
      </c>
      <c r="D22" s="24">
        <v>3000000</v>
      </c>
      <c r="E22" s="29"/>
      <c r="F22" s="12"/>
    </row>
    <row r="23" spans="1:6" ht="41.45" hidden="1" customHeight="1" x14ac:dyDescent="0.2">
      <c r="A23" s="10" t="s">
        <v>50</v>
      </c>
      <c r="B23" s="11" t="s">
        <v>53</v>
      </c>
      <c r="C23" s="11" t="s">
        <v>54</v>
      </c>
      <c r="D23" s="24">
        <v>4500000</v>
      </c>
      <c r="E23" s="29"/>
      <c r="F23" s="12"/>
    </row>
    <row r="24" spans="1:6" ht="41.45" hidden="1" customHeight="1" x14ac:dyDescent="0.2">
      <c r="A24" s="10" t="s">
        <v>55</v>
      </c>
      <c r="B24" s="11" t="s">
        <v>56</v>
      </c>
      <c r="C24" s="11" t="s">
        <v>57</v>
      </c>
      <c r="D24" s="24">
        <v>3471750</v>
      </c>
      <c r="E24" s="29"/>
      <c r="F24" s="12"/>
    </row>
    <row r="25" spans="1:6" ht="25.5" hidden="1" x14ac:dyDescent="0.2">
      <c r="A25" s="10" t="s">
        <v>58</v>
      </c>
      <c r="B25" s="11" t="s">
        <v>59</v>
      </c>
      <c r="C25" s="11" t="s">
        <v>60</v>
      </c>
      <c r="D25" s="24">
        <v>500000</v>
      </c>
      <c r="E25" s="29"/>
      <c r="F25" s="12"/>
    </row>
    <row r="26" spans="1:6" ht="42" hidden="1" customHeight="1" x14ac:dyDescent="0.2">
      <c r="A26" s="10" t="s">
        <v>61</v>
      </c>
      <c r="B26" s="11" t="s">
        <v>62</v>
      </c>
      <c r="C26" s="11" t="s">
        <v>63</v>
      </c>
      <c r="D26" s="24">
        <v>725000</v>
      </c>
      <c r="E26" s="29"/>
      <c r="F26" s="12"/>
    </row>
    <row r="27" spans="1:6" ht="46.9" hidden="1" customHeight="1" x14ac:dyDescent="0.2">
      <c r="A27" s="10" t="s">
        <v>64</v>
      </c>
      <c r="B27" s="11" t="s">
        <v>65</v>
      </c>
      <c r="C27" s="11" t="s">
        <v>66</v>
      </c>
      <c r="D27" s="24">
        <v>5300000</v>
      </c>
      <c r="E27" s="29"/>
      <c r="F27" s="12"/>
    </row>
    <row r="28" spans="1:6" ht="40.15" hidden="1" customHeight="1" x14ac:dyDescent="0.2">
      <c r="A28" s="10" t="s">
        <v>67</v>
      </c>
      <c r="B28" s="11" t="s">
        <v>68</v>
      </c>
      <c r="C28" s="11" t="s">
        <v>69</v>
      </c>
      <c r="D28" s="24">
        <v>25000000</v>
      </c>
      <c r="E28" s="29"/>
      <c r="F28" s="12"/>
    </row>
    <row r="29" spans="1:6" ht="45" hidden="1" customHeight="1" x14ac:dyDescent="0.2">
      <c r="A29" s="10" t="s">
        <v>67</v>
      </c>
      <c r="B29" s="11" t="s">
        <v>70</v>
      </c>
      <c r="C29" s="11" t="s">
        <v>71</v>
      </c>
      <c r="D29" s="24">
        <v>4100000</v>
      </c>
      <c r="E29" s="29"/>
      <c r="F29" s="12"/>
    </row>
    <row r="30" spans="1:6" ht="37.15" hidden="1" customHeight="1" x14ac:dyDescent="0.2">
      <c r="A30" s="10" t="s">
        <v>72</v>
      </c>
      <c r="B30" s="11" t="s">
        <v>73</v>
      </c>
      <c r="C30" s="11" t="s">
        <v>74</v>
      </c>
      <c r="D30" s="24">
        <v>850000</v>
      </c>
      <c r="E30" s="29"/>
      <c r="F30" s="12"/>
    </row>
    <row r="31" spans="1:6" ht="34.15" hidden="1" customHeight="1" x14ac:dyDescent="0.2">
      <c r="A31" s="10" t="s">
        <v>72</v>
      </c>
      <c r="B31" s="11" t="s">
        <v>75</v>
      </c>
      <c r="C31" s="11" t="s">
        <v>76</v>
      </c>
      <c r="D31" s="24">
        <v>3972000</v>
      </c>
      <c r="E31" s="29"/>
      <c r="F31" s="12"/>
    </row>
    <row r="32" spans="1:6" ht="40.9" hidden="1" customHeight="1" x14ac:dyDescent="0.2">
      <c r="A32" s="10" t="s">
        <v>72</v>
      </c>
      <c r="B32" s="11" t="s">
        <v>77</v>
      </c>
      <c r="C32" s="11" t="s">
        <v>78</v>
      </c>
      <c r="D32" s="24">
        <v>500000</v>
      </c>
      <c r="E32" s="29"/>
      <c r="F32" s="12"/>
    </row>
    <row r="33" spans="1:6" ht="39.6" hidden="1" customHeight="1" x14ac:dyDescent="0.2">
      <c r="A33" s="10" t="s">
        <v>72</v>
      </c>
      <c r="B33" s="11" t="s">
        <v>79</v>
      </c>
      <c r="C33" s="11" t="s">
        <v>80</v>
      </c>
      <c r="D33" s="24">
        <v>2437800</v>
      </c>
      <c r="E33" s="29"/>
      <c r="F33" s="12"/>
    </row>
    <row r="34" spans="1:6" ht="39" hidden="1" customHeight="1" x14ac:dyDescent="0.2">
      <c r="A34" s="10" t="s">
        <v>81</v>
      </c>
      <c r="B34" s="11" t="s">
        <v>82</v>
      </c>
      <c r="C34" s="11" t="s">
        <v>83</v>
      </c>
      <c r="D34" s="24">
        <v>1954000</v>
      </c>
      <c r="E34" s="29"/>
      <c r="F34" s="12"/>
    </row>
    <row r="35" spans="1:6" ht="25.9" hidden="1" customHeight="1" x14ac:dyDescent="0.2">
      <c r="A35" s="10" t="s">
        <v>84</v>
      </c>
      <c r="B35" s="11" t="s">
        <v>85</v>
      </c>
      <c r="C35" s="11" t="s">
        <v>86</v>
      </c>
      <c r="D35" s="24">
        <v>3500000</v>
      </c>
      <c r="E35" s="29"/>
      <c r="F35" s="12"/>
    </row>
    <row r="36" spans="1:6" ht="28.9" hidden="1" customHeight="1" x14ac:dyDescent="0.2">
      <c r="A36" s="10" t="s">
        <v>84</v>
      </c>
      <c r="B36" s="11" t="s">
        <v>87</v>
      </c>
      <c r="C36" s="11" t="s">
        <v>88</v>
      </c>
      <c r="D36" s="24">
        <v>650000</v>
      </c>
      <c r="E36" s="29"/>
      <c r="F36" s="12"/>
    </row>
    <row r="37" spans="1:6" ht="27.4" hidden="1" customHeight="1" x14ac:dyDescent="0.2">
      <c r="A37" s="10" t="s">
        <v>89</v>
      </c>
      <c r="B37" s="13" t="s">
        <v>90</v>
      </c>
      <c r="C37" s="11" t="s">
        <v>91</v>
      </c>
      <c r="D37" s="24">
        <v>78000</v>
      </c>
      <c r="E37" s="29"/>
      <c r="F37" s="12"/>
    </row>
    <row r="38" spans="1:6" ht="34.5" hidden="1" customHeight="1" x14ac:dyDescent="0.2">
      <c r="A38" s="10" t="s">
        <v>92</v>
      </c>
      <c r="B38" s="11" t="s">
        <v>93</v>
      </c>
      <c r="C38" s="11" t="s">
        <v>94</v>
      </c>
      <c r="D38" s="24">
        <v>3600000</v>
      </c>
      <c r="E38" s="29"/>
      <c r="F38" s="12"/>
    </row>
    <row r="39" spans="1:6" ht="34.5" hidden="1" customHeight="1" x14ac:dyDescent="0.2">
      <c r="A39" s="10" t="s">
        <v>95</v>
      </c>
      <c r="B39" s="11" t="s">
        <v>96</v>
      </c>
      <c r="C39" s="11" t="s">
        <v>97</v>
      </c>
      <c r="D39" s="24">
        <v>2785000</v>
      </c>
      <c r="E39" s="29"/>
      <c r="F39" s="12"/>
    </row>
    <row r="40" spans="1:6" ht="25.5" hidden="1" x14ac:dyDescent="0.2">
      <c r="A40" s="10" t="s">
        <v>95</v>
      </c>
      <c r="B40" s="11" t="s">
        <v>98</v>
      </c>
      <c r="C40" s="11" t="s">
        <v>99</v>
      </c>
      <c r="D40" s="24">
        <v>4850000</v>
      </c>
      <c r="E40" s="29"/>
      <c r="F40" s="12"/>
    </row>
    <row r="41" spans="1:6" ht="9.75" hidden="1" customHeight="1" x14ac:dyDescent="0.2">
      <c r="A41" s="10" t="s">
        <v>95</v>
      </c>
      <c r="B41" s="11" t="s">
        <v>100</v>
      </c>
      <c r="C41" s="11" t="s">
        <v>101</v>
      </c>
      <c r="D41" s="24">
        <v>10000000</v>
      </c>
      <c r="E41" s="29"/>
      <c r="F41" s="12"/>
    </row>
    <row r="42" spans="1:6" ht="31.5" customHeight="1" x14ac:dyDescent="0.25">
      <c r="A42" s="35"/>
      <c r="B42" s="14"/>
      <c r="C42" s="39" t="s">
        <v>102</v>
      </c>
      <c r="D42" s="40">
        <f>SUM(D9:D9)</f>
        <v>3090000</v>
      </c>
      <c r="E42" s="30"/>
      <c r="F42" s="14"/>
    </row>
    <row r="43" spans="1:6" ht="31.5" customHeight="1" x14ac:dyDescent="0.2">
      <c r="A43" s="36"/>
      <c r="B43" s="16"/>
      <c r="C43" s="16"/>
      <c r="D43" s="33"/>
      <c r="E43" s="31"/>
      <c r="F43" s="16"/>
    </row>
    <row r="44" spans="1:6" ht="36.75" customHeight="1" x14ac:dyDescent="0.2">
      <c r="A44" s="37" t="s">
        <v>103</v>
      </c>
      <c r="B44" s="18"/>
      <c r="C44" s="18"/>
      <c r="D44" s="42"/>
      <c r="E44" s="43"/>
      <c r="F44" s="18"/>
    </row>
    <row r="45" spans="1:6" ht="72" customHeight="1" x14ac:dyDescent="0.2">
      <c r="A45" s="11" t="s">
        <v>20</v>
      </c>
      <c r="B45" s="13" t="s">
        <v>104</v>
      </c>
      <c r="C45" s="13" t="s">
        <v>105</v>
      </c>
      <c r="D45" s="24">
        <v>9000000</v>
      </c>
      <c r="E45" s="29"/>
      <c r="F45" s="50" t="s">
        <v>130</v>
      </c>
    </row>
    <row r="46" spans="1:6" ht="57.75" customHeight="1" x14ac:dyDescent="0.2">
      <c r="A46" s="11" t="s">
        <v>20</v>
      </c>
      <c r="B46" s="13" t="s">
        <v>104</v>
      </c>
      <c r="C46" s="13" t="s">
        <v>105</v>
      </c>
      <c r="D46" s="24">
        <v>1500000</v>
      </c>
      <c r="E46" s="29"/>
      <c r="F46" s="50" t="s">
        <v>131</v>
      </c>
    </row>
    <row r="47" spans="1:6" ht="76.5" x14ac:dyDescent="0.2">
      <c r="A47" s="11" t="s">
        <v>20</v>
      </c>
      <c r="B47" s="13" t="s">
        <v>106</v>
      </c>
      <c r="C47" s="13" t="s">
        <v>107</v>
      </c>
      <c r="D47" s="24">
        <v>225280</v>
      </c>
      <c r="E47" s="29"/>
      <c r="F47" s="50" t="s">
        <v>136</v>
      </c>
    </row>
    <row r="48" spans="1:6" ht="63.75" x14ac:dyDescent="0.2">
      <c r="A48" s="11" t="s">
        <v>20</v>
      </c>
      <c r="B48" s="13" t="s">
        <v>106</v>
      </c>
      <c r="C48" s="13" t="s">
        <v>107</v>
      </c>
      <c r="D48" s="24">
        <v>1028256</v>
      </c>
      <c r="E48" s="29"/>
      <c r="F48" s="50" t="s">
        <v>137</v>
      </c>
    </row>
    <row r="49" spans="1:6" ht="18" x14ac:dyDescent="0.2">
      <c r="A49" s="25"/>
      <c r="B49" s="12"/>
      <c r="C49" s="15" t="s">
        <v>102</v>
      </c>
      <c r="D49" s="26">
        <f>SUM(D45:D48)</f>
        <v>11753536</v>
      </c>
      <c r="E49" s="29"/>
      <c r="F49" s="12"/>
    </row>
    <row r="50" spans="1:6" ht="18" x14ac:dyDescent="0.2">
      <c r="A50" s="36"/>
      <c r="B50" s="16"/>
      <c r="C50" s="16"/>
      <c r="D50" s="33"/>
      <c r="E50" s="31"/>
      <c r="F50" s="16"/>
    </row>
    <row r="51" spans="1:6" ht="23.25" x14ac:dyDescent="0.2">
      <c r="A51" s="38" t="s">
        <v>108</v>
      </c>
      <c r="B51" s="17"/>
      <c r="C51" s="17"/>
      <c r="D51" s="44"/>
      <c r="E51" s="45"/>
      <c r="F51" s="17"/>
    </row>
    <row r="52" spans="1:6" ht="51" x14ac:dyDescent="0.2">
      <c r="A52" s="19" t="s">
        <v>20</v>
      </c>
      <c r="B52" s="13" t="s">
        <v>109</v>
      </c>
      <c r="C52" s="19" t="s">
        <v>110</v>
      </c>
      <c r="D52" s="24">
        <v>500000</v>
      </c>
      <c r="E52" s="29"/>
      <c r="F52" s="50" t="s">
        <v>135</v>
      </c>
    </row>
    <row r="53" spans="1:6" ht="18" x14ac:dyDescent="0.25">
      <c r="A53" s="25"/>
      <c r="B53" s="12"/>
      <c r="C53" s="20" t="s">
        <v>102</v>
      </c>
      <c r="D53" s="26">
        <f>SUM(D52:D52)</f>
        <v>500000</v>
      </c>
      <c r="E53" s="29"/>
      <c r="F53" s="12"/>
    </row>
    <row r="54" spans="1:6" ht="18" x14ac:dyDescent="0.2">
      <c r="A54" s="36"/>
      <c r="B54" s="16"/>
      <c r="C54" s="16"/>
      <c r="D54" s="33"/>
      <c r="E54" s="31"/>
      <c r="F54" s="16"/>
    </row>
    <row r="55" spans="1:6" ht="18" x14ac:dyDescent="0.2">
      <c r="A55" s="36"/>
      <c r="B55" s="16"/>
      <c r="C55" s="16"/>
      <c r="D55" s="33"/>
      <c r="E55" s="31"/>
      <c r="F55" s="16"/>
    </row>
    <row r="56" spans="1:6" ht="23.25" x14ac:dyDescent="0.2">
      <c r="A56" s="17" t="s">
        <v>111</v>
      </c>
      <c r="B56" s="18"/>
      <c r="C56" s="18"/>
      <c r="D56" s="46"/>
      <c r="E56" s="47"/>
      <c r="F56" s="18"/>
    </row>
    <row r="57" spans="1:6" ht="63.75" x14ac:dyDescent="0.2">
      <c r="A57" s="10" t="s">
        <v>20</v>
      </c>
      <c r="B57" s="22" t="s">
        <v>113</v>
      </c>
      <c r="C57" s="21" t="s">
        <v>114</v>
      </c>
      <c r="D57" s="24">
        <v>1000000</v>
      </c>
      <c r="E57" s="29" t="s">
        <v>112</v>
      </c>
      <c r="F57" s="50" t="s">
        <v>132</v>
      </c>
    </row>
    <row r="58" spans="1:6" ht="63.75" x14ac:dyDescent="0.2">
      <c r="A58" s="10" t="s">
        <v>20</v>
      </c>
      <c r="B58" s="22" t="s">
        <v>113</v>
      </c>
      <c r="C58" s="21" t="s">
        <v>114</v>
      </c>
      <c r="D58" s="24">
        <v>1000000</v>
      </c>
      <c r="E58" s="29" t="s">
        <v>112</v>
      </c>
      <c r="F58" s="50" t="s">
        <v>133</v>
      </c>
    </row>
    <row r="59" spans="1:6" ht="76.5" x14ac:dyDescent="0.2">
      <c r="A59" s="10" t="s">
        <v>20</v>
      </c>
      <c r="B59" s="22" t="s">
        <v>115</v>
      </c>
      <c r="C59" s="21" t="s">
        <v>116</v>
      </c>
      <c r="D59" s="24" t="s">
        <v>112</v>
      </c>
      <c r="E59" s="29">
        <v>300000</v>
      </c>
      <c r="F59" s="50" t="s">
        <v>134</v>
      </c>
    </row>
    <row r="60" spans="1:6" ht="18" x14ac:dyDescent="0.25">
      <c r="A60" s="25"/>
      <c r="B60" s="12"/>
      <c r="C60" s="20" t="s">
        <v>102</v>
      </c>
      <c r="D60" s="26">
        <f>SUM(D57:D59)</f>
        <v>2000000</v>
      </c>
      <c r="E60" s="30">
        <f>SUM(E57:E59)</f>
        <v>300000</v>
      </c>
      <c r="F60" s="12"/>
    </row>
    <row r="61" spans="1:6" ht="18" x14ac:dyDescent="0.2">
      <c r="A61" s="36"/>
      <c r="B61" s="16"/>
      <c r="C61" s="16"/>
      <c r="D61" s="33"/>
      <c r="E61" s="31"/>
      <c r="F61" s="16"/>
    </row>
    <row r="62" spans="1:6" ht="18" x14ac:dyDescent="0.2">
      <c r="A62" s="36"/>
      <c r="B62" s="16"/>
      <c r="C62" s="16"/>
      <c r="D62" s="33"/>
      <c r="E62" s="31"/>
      <c r="F62" s="16"/>
    </row>
    <row r="63" spans="1:6" ht="18" x14ac:dyDescent="0.2">
      <c r="A63" s="36"/>
      <c r="B63" s="16"/>
      <c r="C63" s="16"/>
      <c r="D63" s="33"/>
      <c r="E63" s="31"/>
      <c r="F63" s="16"/>
    </row>
    <row r="64" spans="1:6" ht="23.25" x14ac:dyDescent="0.2">
      <c r="A64" s="17" t="s">
        <v>117</v>
      </c>
      <c r="B64" s="17"/>
      <c r="C64" s="17"/>
      <c r="D64" s="48"/>
      <c r="E64" s="49"/>
      <c r="F64" s="17"/>
    </row>
    <row r="65" spans="1:6" ht="63.75" x14ac:dyDescent="0.2">
      <c r="A65" s="23" t="s">
        <v>20</v>
      </c>
      <c r="B65" s="11" t="s">
        <v>118</v>
      </c>
      <c r="C65" s="11" t="s">
        <v>119</v>
      </c>
      <c r="D65" s="34"/>
      <c r="E65" s="29">
        <v>250000</v>
      </c>
      <c r="F65" s="50" t="s">
        <v>138</v>
      </c>
    </row>
    <row r="66" spans="1:6" ht="51" x14ac:dyDescent="0.2">
      <c r="A66" s="23" t="s">
        <v>20</v>
      </c>
      <c r="B66" s="11" t="s">
        <v>118</v>
      </c>
      <c r="C66" s="11" t="s">
        <v>120</v>
      </c>
      <c r="D66" s="34"/>
      <c r="E66" s="29">
        <v>14500</v>
      </c>
      <c r="F66" s="50" t="s">
        <v>139</v>
      </c>
    </row>
    <row r="67" spans="1:6" ht="25.5" x14ac:dyDescent="0.2">
      <c r="A67" s="23" t="s">
        <v>20</v>
      </c>
      <c r="B67" s="11" t="s">
        <v>118</v>
      </c>
      <c r="C67" s="11" t="s">
        <v>121</v>
      </c>
      <c r="D67" s="34"/>
      <c r="E67" s="29">
        <v>49975</v>
      </c>
      <c r="F67" s="50" t="s">
        <v>140</v>
      </c>
    </row>
    <row r="68" spans="1:6" ht="51" x14ac:dyDescent="0.2">
      <c r="A68" s="23" t="s">
        <v>20</v>
      </c>
      <c r="B68" s="11" t="s">
        <v>122</v>
      </c>
      <c r="C68" s="11" t="s">
        <v>123</v>
      </c>
      <c r="D68" s="34"/>
      <c r="E68" s="29">
        <v>167019</v>
      </c>
      <c r="F68" s="50" t="s">
        <v>141</v>
      </c>
    </row>
    <row r="69" spans="1:6" ht="38.25" x14ac:dyDescent="0.2">
      <c r="A69" s="23" t="s">
        <v>20</v>
      </c>
      <c r="B69" s="11" t="s">
        <v>118</v>
      </c>
      <c r="C69" s="11" t="s">
        <v>124</v>
      </c>
      <c r="D69" s="34"/>
      <c r="E69" s="29">
        <v>248940</v>
      </c>
      <c r="F69" s="50" t="s">
        <v>143</v>
      </c>
    </row>
    <row r="70" spans="1:6" ht="63.75" x14ac:dyDescent="0.2">
      <c r="A70" s="23" t="s">
        <v>20</v>
      </c>
      <c r="B70" s="11" t="s">
        <v>122</v>
      </c>
      <c r="C70" s="11" t="s">
        <v>125</v>
      </c>
      <c r="D70" s="34"/>
      <c r="E70" s="29">
        <v>40504</v>
      </c>
      <c r="F70" s="50" t="s">
        <v>142</v>
      </c>
    </row>
    <row r="71" spans="1:6" ht="51" x14ac:dyDescent="0.2">
      <c r="A71" s="23" t="s">
        <v>20</v>
      </c>
      <c r="B71" s="11" t="s">
        <v>126</v>
      </c>
      <c r="C71" s="11" t="s">
        <v>127</v>
      </c>
      <c r="D71" s="34"/>
      <c r="E71" s="29">
        <v>24527</v>
      </c>
      <c r="F71" s="50" t="s">
        <v>144</v>
      </c>
    </row>
    <row r="72" spans="1:6" ht="38.25" x14ac:dyDescent="0.2">
      <c r="A72" s="23" t="s">
        <v>20</v>
      </c>
      <c r="B72" s="11" t="s">
        <v>126</v>
      </c>
      <c r="C72" s="11" t="s">
        <v>128</v>
      </c>
      <c r="D72" s="34"/>
      <c r="E72" s="29">
        <v>250000</v>
      </c>
      <c r="F72" s="50" t="s">
        <v>145</v>
      </c>
    </row>
    <row r="73" spans="1:6" ht="18" x14ac:dyDescent="0.2">
      <c r="A73" s="25"/>
      <c r="B73" s="12"/>
      <c r="C73" s="15" t="s">
        <v>150</v>
      </c>
      <c r="D73" s="26"/>
      <c r="E73" s="30">
        <f>SUM(E65:E72)</f>
        <v>1045465</v>
      </c>
      <c r="F73" s="12"/>
    </row>
    <row r="74" spans="1:6" x14ac:dyDescent="0.2">
      <c r="F74" s="12"/>
    </row>
    <row r="75" spans="1:6" ht="18" x14ac:dyDescent="0.2">
      <c r="C75" s="4" t="s">
        <v>147</v>
      </c>
      <c r="E75" s="51">
        <v>1345465</v>
      </c>
    </row>
    <row r="76" spans="1:6" x14ac:dyDescent="0.2">
      <c r="C76" s="4" t="s">
        <v>148</v>
      </c>
      <c r="D76" s="1">
        <v>17343536</v>
      </c>
    </row>
    <row r="78" spans="1:6" x14ac:dyDescent="0.2">
      <c r="C78" s="4" t="s">
        <v>149</v>
      </c>
    </row>
  </sheetData>
  <autoFilter ref="A1:E42" xr:uid="{00000000-0001-0000-0000-000000000000}">
    <filterColumn colId="0">
      <filters blank="1">
        <filter val="Business &amp; Industry (B&amp;I) Loan Guarantees - CARES Act"/>
        <filter val="IA"/>
      </filters>
    </filterColumn>
  </autoFilter>
  <sortState xmlns:xlrd2="http://schemas.microsoft.com/office/spreadsheetml/2017/richdata2" ref="A3:E44">
    <sortCondition ref="A1"/>
  </sortState>
  <printOptions gridLines="1"/>
  <pageMargins left="0.75" right="0.75" top="1.25" bottom="1" header="0.5" footer="0.5"/>
  <pageSetup scale="57" fitToHeight="0" orientation="landscape" r:id="rId1"/>
  <headerFooter alignWithMargins="0">
    <oddHeader xml:space="preserve">&amp;L&amp;G&amp;C&amp;"Cambria,Bold"&amp;20USDA Rural Development Awards
February 2, 2022&amp;19
</oddHeader>
    <oddFooter>&amp;CUSDA is an equal opportunity provider, employer and lender.&amp;R&amp;"Cambria,Bold"&amp;20&amp;P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RBCS - Build Back Better</vt:lpstr>
      <vt:lpstr>'RBCS - Build Back Better'!Print_Titles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 Leslie - RD, Washington, DC</dc:creator>
  <cp:keywords/>
  <dc:description/>
  <cp:lastModifiedBy>Lynch, Cecilia - RD, DES MOINES, IA</cp:lastModifiedBy>
  <cp:revision/>
  <dcterms:created xsi:type="dcterms:W3CDTF">2017-10-24T20:07:27Z</dcterms:created>
  <dcterms:modified xsi:type="dcterms:W3CDTF">2022-02-02T01:35:01Z</dcterms:modified>
  <cp:category/>
  <cp:contentStatus/>
</cp:coreProperties>
</file>