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S:\RHS\sfh-files\Direct\1.Staff Folders\Andrea B\Webpage\"/>
    </mc:Choice>
  </mc:AlternateContent>
  <xr:revisionPtr revIDLastSave="0" documentId="8_{73BDF739-DFA0-40B0-9AA0-D386DB71E9DC}" xr6:coauthVersionLast="47" xr6:coauthVersionMax="47" xr10:uidLastSave="{00000000-0000-0000-0000-000000000000}"/>
  <bookViews>
    <workbookView xWindow="-108" yWindow="-108" windowWidth="23256" windowHeight="12576" tabRatio="674" xr2:uid="{00000000-000D-0000-FFFF-FFFF00000000}"/>
  </bookViews>
  <sheets>
    <sheet name="GRH Upfront Fee Calculator" sheetId="3" r:id="rId1"/>
    <sheet name="Loan Amortization Schedule" sheetId="1" r:id="rId2"/>
    <sheet name="Annual Fee Schedule" sheetId="2" r:id="rId3"/>
    <sheet name="Fee Prorating Calculator" sheetId="4" r:id="rId4"/>
  </sheets>
  <definedNames>
    <definedName name="Annual_Fee_Rate">'Loan Amortization Schedule'!$D$15</definedName>
    <definedName name="Beg_Bal">'Loan Amortization Schedule'!$C$22:$C$501</definedName>
    <definedName name="Borrower_Ttl_Annual_Fee">'Annual Fee Schedule'!$H$52</definedName>
    <definedName name="Cum_Int">'Loan Amortization Schedule'!$J$22:$J$501</definedName>
    <definedName name="Data">'Loan Amortization Schedule'!$A$22:$J$501</definedName>
    <definedName name="Date_of_Loan">'Fee Prorating Calculator'!$D$8</definedName>
    <definedName name="Date_of_Loan_Payoff">'Fee Prorating Calculator'!$D$9</definedName>
    <definedName name="Effective_Monthly_Payment">'Annual Fee Schedule'!$F$62</definedName>
    <definedName name="End_Bal">'Loan Amortization Schedule'!$I$22:$I$501</definedName>
    <definedName name="Extra_Pay">'Loan Amortization Schedule'!$E$22:$E$501</definedName>
    <definedName name="Full_Print">'Loan Amortization Schedule'!$A$2:$J$501</definedName>
    <definedName name="Header_Row">ROW('Loan Amortization Schedule'!$21:$21)</definedName>
    <definedName name="Int">'Loan Amortization Schedule'!$H$22:$H$501</definedName>
    <definedName name="Interest_Rate">'Loan Amortization Schedule'!$D$9</definedName>
    <definedName name="Last_Row">IF(Values_Entered,Header_Row+Number_of_Payments,Header_Row)</definedName>
    <definedName name="Loan_Amount">'Loan Amortization Schedule'!$D$8</definedName>
    <definedName name="Loan_Start">'Loan Amortization Schedule'!$D$13</definedName>
    <definedName name="Loan_Years">'Loan Amortization Schedule'!$D$10</definedName>
    <definedName name="Monthly_Amount_of_Annual_Fee">'Fee Prorating Calculator'!$D$14</definedName>
    <definedName name="Months_Loan_Outstanding">'Fee Prorating Calculator'!$D$11</definedName>
    <definedName name="Months_Outstanding">'Fee Prorating Calculator'!$N$10</definedName>
    <definedName name="Months_Prorated_AF_Due">'Fee Prorating Calculator'!$E$12</definedName>
    <definedName name="Num_Pmt_Per_Year">'Loan Amortization Schedule'!$D$11</definedName>
    <definedName name="Number_of_Payments">MATCH(0.01,End_Bal,-1)+1</definedName>
    <definedName name="Pay_Date">'Loan Amortization Schedule'!$B$22:$B$501</definedName>
    <definedName name="Pay_Num">'Loan Amortization Schedule'!$A$22:$A$501</definedName>
    <definedName name="Payment_Date">DATE(YEAR(Loan_Start),MONTH(Loan_Start)+Payment_Number,DAY(Loan_Start))</definedName>
    <definedName name="Princ">'Loan Amortization Schedule'!$G$22:$G$501</definedName>
    <definedName name="_xlnm.Print_Area" localSheetId="2">'Annual Fee Schedule'!$A$6:$G$51</definedName>
    <definedName name="_xlnm.Print_Area" localSheetId="3">'Fee Prorating Calculator'!$A$2:$F$17</definedName>
    <definedName name="_xlnm.Print_Area" localSheetId="1">'Loan Amortization Schedule'!$A$1:$N$381</definedName>
    <definedName name="Print_Area_Reset">OFFSET(Full_Print,0,0,Last_Row)</definedName>
    <definedName name="_xlnm.Print_Titles" localSheetId="1">'Loan Amortization Schedule'!$18:$21</definedName>
    <definedName name="Sched_Nmbr_Payments">'Loan Amortization Schedule'!$L$9</definedName>
    <definedName name="Sched_Pay">'Loan Amortization Schedule'!$D$22:$D$501</definedName>
    <definedName name="Scheduled_Extra_Payments">'Loan Amortization Schedule'!$D$16</definedName>
    <definedName name="Scheduled_Interest_Rate">'Loan Amortization Schedule'!$D$9</definedName>
    <definedName name="Scheduled_Monthly_Payment">'Loan Amortization Schedule'!$L$8</definedName>
    <definedName name="Total_Annual_Fee">'Annual Fee Schedule'!$E$52</definedName>
    <definedName name="Total_Interest">'Loan Amortization Schedule'!$L$13</definedName>
    <definedName name="Total_Loan_w_Fees">'Annual Fee Schedule'!$E$62</definedName>
    <definedName name="Total_Pay">'Loan Amortization Schedule'!$F$22:$F$501</definedName>
    <definedName name="Upfront_Guarantee_Fee">'Loan Amortization Schedule'!$D$14</definedName>
    <definedName name="Values_Entered">IF(Loan_Amount*Interest_Rate*Loan_Years*Loan_Start&gt;0,1,0)</definedName>
    <definedName name="Years_Outstanding">'Fee Prorating Calculator'!$L$10</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2" l="1"/>
  <c r="D15" i="2" l="1"/>
  <c r="L9" i="4"/>
  <c r="K9" i="4"/>
  <c r="J9" i="4"/>
  <c r="L8" i="4"/>
  <c r="K8" i="4"/>
  <c r="N8" i="4" s="1"/>
  <c r="J8" i="4"/>
  <c r="D55" i="2"/>
  <c r="A22" i="1"/>
  <c r="B22" i="2" s="1"/>
  <c r="L8" i="1"/>
  <c r="D58" i="2"/>
  <c r="D57" i="2"/>
  <c r="D56" i="2"/>
  <c r="D13" i="2"/>
  <c r="D59" i="2"/>
  <c r="L11" i="1"/>
  <c r="E37" i="3"/>
  <c r="E36" i="3"/>
  <c r="E35" i="3"/>
  <c r="E34" i="3"/>
  <c r="E33" i="3"/>
  <c r="E32" i="3"/>
  <c r="E31" i="3"/>
  <c r="E30" i="3"/>
  <c r="E29" i="3"/>
  <c r="C20" i="3" s="1"/>
  <c r="B23" i="3" s="1"/>
  <c r="B24" i="3" s="1"/>
  <c r="E28" i="3"/>
  <c r="E27" i="3"/>
  <c r="E26" i="3"/>
  <c r="E25" i="3"/>
  <c r="E24" i="3"/>
  <c r="C19" i="3"/>
  <c r="E18" i="3"/>
  <c r="E17" i="3"/>
  <c r="C17" i="3"/>
  <c r="E16" i="3"/>
  <c r="C6" i="3" s="1"/>
  <c r="B10" i="3" s="1"/>
  <c r="E15" i="3"/>
  <c r="E14" i="3"/>
  <c r="E13" i="3"/>
  <c r="E12" i="3"/>
  <c r="E11" i="3"/>
  <c r="E10" i="3"/>
  <c r="E9" i="3"/>
  <c r="E8" i="3"/>
  <c r="E7" i="3"/>
  <c r="E6" i="3"/>
  <c r="E5" i="3"/>
  <c r="C4" i="3"/>
  <c r="D16" i="2"/>
  <c r="D14" i="2"/>
  <c r="C11" i="2"/>
  <c r="D63" i="2" l="1"/>
  <c r="L10" i="4"/>
  <c r="D10" i="4" s="1"/>
  <c r="N9" i="4"/>
  <c r="N10" i="4" s="1"/>
  <c r="B20" i="3"/>
  <c r="H20" i="3" s="1"/>
  <c r="B22" i="3"/>
  <c r="B9" i="3"/>
  <c r="B7" i="3"/>
  <c r="B8" i="3"/>
  <c r="D17" i="2"/>
  <c r="D11" i="4" l="1"/>
  <c r="E12" i="4" s="1"/>
  <c r="D15" i="4" s="1"/>
  <c r="C18" i="4"/>
  <c r="C19" i="4"/>
  <c r="C22" i="1"/>
  <c r="L9" i="1"/>
  <c r="H22" i="1" l="1"/>
  <c r="A23" i="1"/>
  <c r="A24" i="1" s="1"/>
  <c r="B22" i="1" l="1"/>
  <c r="D22" i="1"/>
  <c r="E22" i="1" s="1"/>
  <c r="F22" i="1" s="1"/>
  <c r="B23" i="1"/>
  <c r="D23" i="1"/>
  <c r="J22" i="1"/>
  <c r="A25" i="1"/>
  <c r="B24" i="1" l="1"/>
  <c r="D24" i="1"/>
  <c r="G22" i="1"/>
  <c r="I22" i="1" s="1"/>
  <c r="C23" i="1" s="1"/>
  <c r="A26" i="1"/>
  <c r="B25" i="1"/>
  <c r="D25" i="1" l="1"/>
  <c r="H23" i="1"/>
  <c r="E23" i="1"/>
  <c r="F23" i="1" s="1"/>
  <c r="A27" i="1"/>
  <c r="B26" i="1"/>
  <c r="J23" i="1"/>
  <c r="D26" i="1" l="1"/>
  <c r="G23" i="1"/>
  <c r="I23" i="1" s="1"/>
  <c r="C24" i="1" s="1"/>
  <c r="A28" i="1"/>
  <c r="D27" i="1" s="1"/>
  <c r="B27" i="1"/>
  <c r="H24" i="1" l="1"/>
  <c r="E24" i="1"/>
  <c r="F24" i="1" s="1"/>
  <c r="A29" i="1"/>
  <c r="D28" i="1" s="1"/>
  <c r="B28" i="1" l="1"/>
  <c r="G24" i="1"/>
  <c r="I24" i="1" s="1"/>
  <c r="J24" i="1"/>
  <c r="A30" i="1"/>
  <c r="B29" i="1" l="1"/>
  <c r="D29" i="1"/>
  <c r="C25" i="1"/>
  <c r="A31" i="1"/>
  <c r="B30" i="1"/>
  <c r="D30" i="1" l="1"/>
  <c r="H25" i="1"/>
  <c r="E25" i="1"/>
  <c r="F25" i="1" s="1"/>
  <c r="A32" i="1"/>
  <c r="B31" i="1"/>
  <c r="D31" i="1" l="1"/>
  <c r="G25" i="1"/>
  <c r="I25" i="1" s="1"/>
  <c r="J25" i="1"/>
  <c r="A33" i="1"/>
  <c r="D32" i="1" l="1"/>
  <c r="B32" i="1"/>
  <c r="C26" i="1"/>
  <c r="A34" i="1"/>
  <c r="B23" i="2" s="1"/>
  <c r="D33" i="1" l="1"/>
  <c r="B33" i="1"/>
  <c r="C22" i="2" s="1"/>
  <c r="H26" i="1"/>
  <c r="E26" i="1"/>
  <c r="F26" i="1" s="1"/>
  <c r="A35" i="1"/>
  <c r="B34" i="1" l="1"/>
  <c r="D34" i="1"/>
  <c r="G26" i="1"/>
  <c r="I26" i="1" s="1"/>
  <c r="J26" i="1"/>
  <c r="A36" i="1"/>
  <c r="B35" i="1" l="1"/>
  <c r="D35" i="1"/>
  <c r="C27" i="1"/>
  <c r="A37" i="1"/>
  <c r="B36" i="1"/>
  <c r="D36" i="1" l="1"/>
  <c r="H27" i="1"/>
  <c r="E27" i="1"/>
  <c r="F27" i="1" s="1"/>
  <c r="A38" i="1"/>
  <c r="B37" i="1"/>
  <c r="D37" i="1" l="1"/>
  <c r="G27" i="1"/>
  <c r="I27" i="1" s="1"/>
  <c r="J27" i="1"/>
  <c r="A39" i="1"/>
  <c r="B38" i="1"/>
  <c r="D38" i="1" l="1"/>
  <c r="C28" i="1"/>
  <c r="A40" i="1"/>
  <c r="B39" i="1" l="1"/>
  <c r="D39" i="1"/>
  <c r="H28" i="1"/>
  <c r="E28" i="1"/>
  <c r="F28" i="1" s="1"/>
  <c r="A41" i="1"/>
  <c r="B40" i="1" l="1"/>
  <c r="D40" i="1"/>
  <c r="G28" i="1"/>
  <c r="I28" i="1" s="1"/>
  <c r="J28" i="1"/>
  <c r="A42" i="1"/>
  <c r="D41" i="1" s="1"/>
  <c r="B41" i="1" l="1"/>
  <c r="C29" i="1"/>
  <c r="A43" i="1"/>
  <c r="B42" i="1"/>
  <c r="D42" i="1" l="1"/>
  <c r="H29" i="1"/>
  <c r="E29" i="1"/>
  <c r="F29" i="1" s="1"/>
  <c r="A44" i="1"/>
  <c r="B43" i="1"/>
  <c r="D43" i="1" l="1"/>
  <c r="G29" i="1"/>
  <c r="I29" i="1" s="1"/>
  <c r="J29" i="1"/>
  <c r="A45" i="1"/>
  <c r="D44" i="1" l="1"/>
  <c r="B44" i="1"/>
  <c r="C30" i="1"/>
  <c r="A46" i="1"/>
  <c r="B24" i="2" s="1"/>
  <c r="D45" i="1" l="1"/>
  <c r="B45" i="1"/>
  <c r="C23" i="2" s="1"/>
  <c r="H30" i="1"/>
  <c r="E30" i="1"/>
  <c r="F30" i="1" s="1"/>
  <c r="A47" i="1"/>
  <c r="B46" i="1" l="1"/>
  <c r="D46" i="1"/>
  <c r="G30" i="1"/>
  <c r="I30" i="1" s="1"/>
  <c r="J30" i="1"/>
  <c r="A48" i="1"/>
  <c r="B47" i="1"/>
  <c r="D47" i="1" l="1"/>
  <c r="C31" i="1"/>
  <c r="A49" i="1"/>
  <c r="B48" i="1" l="1"/>
  <c r="D48" i="1"/>
  <c r="H31" i="1"/>
  <c r="E31" i="1"/>
  <c r="F31" i="1" s="1"/>
  <c r="A50" i="1"/>
  <c r="B49" i="1" l="1"/>
  <c r="D49" i="1"/>
  <c r="G31" i="1"/>
  <c r="I31" i="1" s="1"/>
  <c r="J31" i="1"/>
  <c r="A51" i="1"/>
  <c r="D50" i="1" s="1"/>
  <c r="B50" i="1" l="1"/>
  <c r="C32" i="1"/>
  <c r="A52" i="1"/>
  <c r="B51" i="1"/>
  <c r="D51" i="1" l="1"/>
  <c r="H32" i="1"/>
  <c r="E32" i="1"/>
  <c r="F32" i="1" s="1"/>
  <c r="A53" i="1"/>
  <c r="B52" i="1"/>
  <c r="D52" i="1" l="1"/>
  <c r="G32" i="1"/>
  <c r="I32" i="1" s="1"/>
  <c r="J32" i="1"/>
  <c r="A54" i="1"/>
  <c r="B53" i="1"/>
  <c r="D53" i="1" l="1"/>
  <c r="C33" i="1"/>
  <c r="K33" i="1" s="1"/>
  <c r="A55" i="1"/>
  <c r="D54" i="1" s="1"/>
  <c r="B54" i="1" l="1"/>
  <c r="D22" i="2"/>
  <c r="L33" i="1"/>
  <c r="H33" i="1"/>
  <c r="E33" i="1"/>
  <c r="F33" i="1" s="1"/>
  <c r="A56" i="1"/>
  <c r="B55" i="1" l="1"/>
  <c r="D55" i="1"/>
  <c r="E22" i="2"/>
  <c r="M33" i="1"/>
  <c r="L14" i="1" s="1"/>
  <c r="G33" i="1"/>
  <c r="I33" i="1" s="1"/>
  <c r="J33" i="1"/>
  <c r="A57" i="1"/>
  <c r="D56" i="1" s="1"/>
  <c r="B56" i="1" l="1"/>
  <c r="F22" i="2"/>
  <c r="N33" i="1"/>
  <c r="G22" i="2" s="1"/>
  <c r="L15" i="1"/>
  <c r="C34" i="1"/>
  <c r="A58" i="1"/>
  <c r="B25" i="2" s="1"/>
  <c r="B57" i="1" l="1"/>
  <c r="C24" i="2" s="1"/>
  <c r="D57" i="1"/>
  <c r="H34" i="1"/>
  <c r="E34" i="1"/>
  <c r="F34" i="1" s="1"/>
  <c r="H22" i="2"/>
  <c r="A59" i="1"/>
  <c r="D58" i="1" s="1"/>
  <c r="B58" i="1" l="1"/>
  <c r="G34" i="1"/>
  <c r="I34" i="1" s="1"/>
  <c r="J34" i="1"/>
  <c r="A60" i="1"/>
  <c r="B59" i="1"/>
  <c r="D60" i="1" l="1"/>
  <c r="D59" i="1"/>
  <c r="C35" i="1"/>
  <c r="A61" i="1"/>
  <c r="B60" i="1"/>
  <c r="H35" i="1" l="1"/>
  <c r="E35" i="1"/>
  <c r="F35" i="1" s="1"/>
  <c r="A62" i="1"/>
  <c r="D61" i="1" s="1"/>
  <c r="B61" i="1"/>
  <c r="G35" i="1" l="1"/>
  <c r="I35" i="1" s="1"/>
  <c r="J35" i="1"/>
  <c r="A63" i="1"/>
  <c r="B62" i="1" l="1"/>
  <c r="D62" i="1"/>
  <c r="C36" i="1"/>
  <c r="A64" i="1"/>
  <c r="B63" i="1"/>
  <c r="D63" i="1" l="1"/>
  <c r="H36" i="1"/>
  <c r="E36" i="1"/>
  <c r="F36" i="1" s="1"/>
  <c r="A65" i="1"/>
  <c r="B64" i="1"/>
  <c r="D64" i="1" l="1"/>
  <c r="G36" i="1"/>
  <c r="I36" i="1" s="1"/>
  <c r="J36" i="1"/>
  <c r="A66" i="1"/>
  <c r="B65" i="1"/>
  <c r="D65" i="1" l="1"/>
  <c r="C37" i="1"/>
  <c r="A67" i="1"/>
  <c r="B66" i="1" l="1"/>
  <c r="D66" i="1"/>
  <c r="H37" i="1"/>
  <c r="E37" i="1"/>
  <c r="F37" i="1" s="1"/>
  <c r="A68" i="1"/>
  <c r="D68" i="1" l="1"/>
  <c r="B67" i="1"/>
  <c r="D67" i="1"/>
  <c r="G37" i="1"/>
  <c r="I37" i="1" s="1"/>
  <c r="J37" i="1"/>
  <c r="A69" i="1"/>
  <c r="B68" i="1"/>
  <c r="C38" i="1" l="1"/>
  <c r="A70" i="1"/>
  <c r="B26" i="2" s="1"/>
  <c r="B69" i="1"/>
  <c r="C25" i="2" s="1"/>
  <c r="D69" i="1" l="1"/>
  <c r="H38" i="1"/>
  <c r="E38" i="1"/>
  <c r="F38" i="1" s="1"/>
  <c r="A71" i="1"/>
  <c r="B70" i="1"/>
  <c r="D70" i="1" l="1"/>
  <c r="G38" i="1"/>
  <c r="I38" i="1" s="1"/>
  <c r="J38" i="1"/>
  <c r="A72" i="1"/>
  <c r="B71" i="1"/>
  <c r="D71" i="1" l="1"/>
  <c r="C39" i="1"/>
  <c r="A73" i="1"/>
  <c r="B72" i="1" l="1"/>
  <c r="D72" i="1"/>
  <c r="H39" i="1"/>
  <c r="E39" i="1"/>
  <c r="F39" i="1" s="1"/>
  <c r="A74" i="1"/>
  <c r="B73" i="1" l="1"/>
  <c r="D73" i="1"/>
  <c r="G39" i="1"/>
  <c r="I39" i="1" s="1"/>
  <c r="J39" i="1"/>
  <c r="A75" i="1"/>
  <c r="D74" i="1" s="1"/>
  <c r="B74" i="1" l="1"/>
  <c r="C40" i="1"/>
  <c r="A76" i="1"/>
  <c r="B75" i="1"/>
  <c r="D75" i="1" l="1"/>
  <c r="H40" i="1"/>
  <c r="E40" i="1"/>
  <c r="F40" i="1" s="1"/>
  <c r="A77" i="1"/>
  <c r="B76" i="1"/>
  <c r="D76" i="1" l="1"/>
  <c r="G40" i="1"/>
  <c r="I40" i="1" s="1"/>
  <c r="J40" i="1"/>
  <c r="A78" i="1"/>
  <c r="B77" i="1"/>
  <c r="D77" i="1" l="1"/>
  <c r="C41" i="1"/>
  <c r="A79" i="1"/>
  <c r="B78" i="1" l="1"/>
  <c r="D78" i="1"/>
  <c r="H41" i="1"/>
  <c r="E41" i="1"/>
  <c r="F41" i="1" s="1"/>
  <c r="A80" i="1"/>
  <c r="B79" i="1" l="1"/>
  <c r="D79" i="1"/>
  <c r="G41" i="1"/>
  <c r="I41" i="1" s="1"/>
  <c r="A81" i="1"/>
  <c r="B80" i="1"/>
  <c r="J41" i="1"/>
  <c r="D80" i="1" l="1"/>
  <c r="A82" i="1"/>
  <c r="B27" i="2" s="1"/>
  <c r="B81" i="1"/>
  <c r="C26" i="2" s="1"/>
  <c r="C42" i="1"/>
  <c r="D81" i="1" l="1"/>
  <c r="H42" i="1"/>
  <c r="E42" i="1"/>
  <c r="F42" i="1" s="1"/>
  <c r="A83" i="1"/>
  <c r="B82" i="1"/>
  <c r="D82" i="1" l="1"/>
  <c r="G42" i="1"/>
  <c r="I42" i="1" s="1"/>
  <c r="A84" i="1"/>
  <c r="D83" i="1" s="1"/>
  <c r="J42" i="1"/>
  <c r="B83" i="1" l="1"/>
  <c r="C43" i="1"/>
  <c r="A85" i="1"/>
  <c r="B84" i="1"/>
  <c r="D84" i="1" l="1"/>
  <c r="H43" i="1"/>
  <c r="E43" i="1"/>
  <c r="F43" i="1" s="1"/>
  <c r="A86" i="1"/>
  <c r="B85" i="1"/>
  <c r="D85" i="1" l="1"/>
  <c r="G43" i="1"/>
  <c r="I43" i="1" s="1"/>
  <c r="J43" i="1"/>
  <c r="A87" i="1"/>
  <c r="D86" i="1" l="1"/>
  <c r="B86" i="1"/>
  <c r="C44" i="1"/>
  <c r="A88" i="1"/>
  <c r="D87" i="1" l="1"/>
  <c r="B87" i="1"/>
  <c r="H44" i="1"/>
  <c r="E44" i="1"/>
  <c r="F44" i="1" s="1"/>
  <c r="A89" i="1"/>
  <c r="D88" i="1" s="1"/>
  <c r="B88" i="1"/>
  <c r="G44" i="1" l="1"/>
  <c r="I44" i="1" s="1"/>
  <c r="J44" i="1"/>
  <c r="A90" i="1"/>
  <c r="B89" i="1" l="1"/>
  <c r="D89" i="1"/>
  <c r="C45" i="1"/>
  <c r="K45" i="1" s="1"/>
  <c r="A91" i="1"/>
  <c r="B90" i="1"/>
  <c r="D90" i="1" l="1"/>
  <c r="L45" i="1"/>
  <c r="D23" i="2"/>
  <c r="H45" i="1"/>
  <c r="E45" i="1"/>
  <c r="F45" i="1" s="1"/>
  <c r="A92" i="1"/>
  <c r="B91" i="1"/>
  <c r="D91" i="1" l="1"/>
  <c r="M45" i="1"/>
  <c r="E23" i="2"/>
  <c r="G45" i="1"/>
  <c r="I45" i="1" s="1"/>
  <c r="A93" i="1"/>
  <c r="D92" i="1" s="1"/>
  <c r="J45" i="1"/>
  <c r="B92" i="1" l="1"/>
  <c r="N45" i="1"/>
  <c r="G23" i="2" s="1"/>
  <c r="F23" i="2"/>
  <c r="H23" i="2" s="1"/>
  <c r="C46" i="1"/>
  <c r="A94" i="1"/>
  <c r="B28" i="2" s="1"/>
  <c r="B93" i="1"/>
  <c r="C27" i="2" s="1"/>
  <c r="D93" i="1" l="1"/>
  <c r="H46" i="1"/>
  <c r="E46" i="1"/>
  <c r="F46" i="1" s="1"/>
  <c r="A95" i="1"/>
  <c r="B94" i="1"/>
  <c r="D94" i="1" l="1"/>
  <c r="G46" i="1"/>
  <c r="I46" i="1" s="1"/>
  <c r="J46" i="1"/>
  <c r="A96" i="1"/>
  <c r="D95" i="1" l="1"/>
  <c r="B95" i="1"/>
  <c r="C47" i="1"/>
  <c r="A97" i="1"/>
  <c r="D96" i="1" l="1"/>
  <c r="B96" i="1"/>
  <c r="H47" i="1"/>
  <c r="E47" i="1"/>
  <c r="F47" i="1" s="1"/>
  <c r="A98" i="1"/>
  <c r="D97" i="1" s="1"/>
  <c r="B97" i="1"/>
  <c r="G47" i="1" l="1"/>
  <c r="I47" i="1" s="1"/>
  <c r="J47" i="1"/>
  <c r="A99" i="1"/>
  <c r="B98" i="1" l="1"/>
  <c r="D98" i="1"/>
  <c r="C48" i="1"/>
  <c r="A100" i="1"/>
  <c r="B99" i="1"/>
  <c r="D99" i="1" l="1"/>
  <c r="H48" i="1"/>
  <c r="E48" i="1"/>
  <c r="F48" i="1" s="1"/>
  <c r="A101" i="1"/>
  <c r="B100" i="1"/>
  <c r="D100" i="1" l="1"/>
  <c r="G48" i="1"/>
  <c r="I48" i="1" s="1"/>
  <c r="J48" i="1"/>
  <c r="A102" i="1"/>
  <c r="B101" i="1"/>
  <c r="D101" i="1" l="1"/>
  <c r="C49" i="1"/>
  <c r="A103" i="1"/>
  <c r="B102" i="1" l="1"/>
  <c r="D102" i="1"/>
  <c r="H49" i="1"/>
  <c r="E49" i="1"/>
  <c r="F49" i="1" s="1"/>
  <c r="A104" i="1"/>
  <c r="B103" i="1" l="1"/>
  <c r="D103" i="1"/>
  <c r="G49" i="1"/>
  <c r="I49" i="1" s="1"/>
  <c r="A105" i="1"/>
  <c r="B104" i="1"/>
  <c r="J49" i="1"/>
  <c r="D104" i="1" l="1"/>
  <c r="C50" i="1"/>
  <c r="A106" i="1"/>
  <c r="B29" i="2" s="1"/>
  <c r="B105" i="1" l="1"/>
  <c r="C28" i="2" s="1"/>
  <c r="D105" i="1"/>
  <c r="H50" i="1"/>
  <c r="E50" i="1"/>
  <c r="F50" i="1" s="1"/>
  <c r="A107" i="1"/>
  <c r="D106" i="1" s="1"/>
  <c r="B106" i="1"/>
  <c r="G50" i="1" l="1"/>
  <c r="I50" i="1" s="1"/>
  <c r="J50" i="1"/>
  <c r="A108" i="1"/>
  <c r="B107" i="1" l="1"/>
  <c r="D107" i="1"/>
  <c r="C51" i="1"/>
  <c r="A109" i="1"/>
  <c r="B108" i="1"/>
  <c r="D108" i="1" l="1"/>
  <c r="H51" i="1"/>
  <c r="E51" i="1"/>
  <c r="F51" i="1" s="1"/>
  <c r="A110" i="1"/>
  <c r="B109" i="1"/>
  <c r="D109" i="1" l="1"/>
  <c r="G51" i="1"/>
  <c r="I51" i="1" s="1"/>
  <c r="J51" i="1"/>
  <c r="A111" i="1"/>
  <c r="D110" i="1" l="1"/>
  <c r="B110" i="1"/>
  <c r="C52" i="1"/>
  <c r="A112" i="1"/>
  <c r="D111" i="1" l="1"/>
  <c r="B111" i="1"/>
  <c r="H52" i="1"/>
  <c r="E52" i="1"/>
  <c r="F52" i="1" s="1"/>
  <c r="A113" i="1"/>
  <c r="D112" i="1" s="1"/>
  <c r="B112" i="1"/>
  <c r="G52" i="1" l="1"/>
  <c r="I52" i="1" s="1"/>
  <c r="J52" i="1"/>
  <c r="A114" i="1"/>
  <c r="B113" i="1" l="1"/>
  <c r="D113" i="1"/>
  <c r="C53" i="1"/>
  <c r="A115" i="1"/>
  <c r="B114" i="1"/>
  <c r="D114" i="1" l="1"/>
  <c r="H53" i="1"/>
  <c r="E53" i="1"/>
  <c r="F53" i="1" s="1"/>
  <c r="A116" i="1"/>
  <c r="B115" i="1"/>
  <c r="D115" i="1" l="1"/>
  <c r="G53" i="1"/>
  <c r="I53" i="1" s="1"/>
  <c r="J53" i="1"/>
  <c r="A117" i="1"/>
  <c r="D116" i="1" l="1"/>
  <c r="B116" i="1"/>
  <c r="C54" i="1"/>
  <c r="A118" i="1"/>
  <c r="B30" i="2" s="1"/>
  <c r="D117" i="1" l="1"/>
  <c r="B117" i="1"/>
  <c r="C29" i="2" s="1"/>
  <c r="H54" i="1"/>
  <c r="E54" i="1"/>
  <c r="F54" i="1" s="1"/>
  <c r="A119" i="1"/>
  <c r="B118" i="1" l="1"/>
  <c r="D118" i="1"/>
  <c r="G54" i="1"/>
  <c r="I54" i="1" s="1"/>
  <c r="J54" i="1"/>
  <c r="A120" i="1"/>
  <c r="B119" i="1" l="1"/>
  <c r="D119" i="1"/>
  <c r="C55" i="1"/>
  <c r="A121" i="1"/>
  <c r="B120" i="1"/>
  <c r="D120" i="1" l="1"/>
  <c r="H55" i="1"/>
  <c r="E55" i="1"/>
  <c r="F55" i="1" s="1"/>
  <c r="A122" i="1"/>
  <c r="B121" i="1"/>
  <c r="D121" i="1" l="1"/>
  <c r="G55" i="1"/>
  <c r="I55" i="1" s="1"/>
  <c r="J55" i="1"/>
  <c r="A123" i="1"/>
  <c r="D122" i="1" l="1"/>
  <c r="B122" i="1"/>
  <c r="C56" i="1"/>
  <c r="A124" i="1"/>
  <c r="D123" i="1" l="1"/>
  <c r="B123" i="1"/>
  <c r="H56" i="1"/>
  <c r="E56" i="1"/>
  <c r="F56" i="1" s="1"/>
  <c r="A125" i="1"/>
  <c r="D124" i="1" s="1"/>
  <c r="B124" i="1"/>
  <c r="G56" i="1" l="1"/>
  <c r="I56" i="1" s="1"/>
  <c r="J56" i="1"/>
  <c r="A126" i="1"/>
  <c r="B125" i="1" l="1"/>
  <c r="D125" i="1"/>
  <c r="C57" i="1"/>
  <c r="K57" i="1" s="1"/>
  <c r="A127" i="1"/>
  <c r="B126" i="1"/>
  <c r="D126" i="1" l="1"/>
  <c r="L57" i="1"/>
  <c r="D24" i="2"/>
  <c r="H57" i="1"/>
  <c r="E57" i="1"/>
  <c r="F57" i="1" s="1"/>
  <c r="A128" i="1"/>
  <c r="B127" i="1"/>
  <c r="D127" i="1" l="1"/>
  <c r="M57" i="1"/>
  <c r="E24" i="2"/>
  <c r="G57" i="1"/>
  <c r="I57" i="1" s="1"/>
  <c r="A129" i="1"/>
  <c r="D128" i="1" s="1"/>
  <c r="J57" i="1"/>
  <c r="B128" i="1" l="1"/>
  <c r="N57" i="1"/>
  <c r="G24" i="2" s="1"/>
  <c r="F24" i="2"/>
  <c r="H24" i="2" s="1"/>
  <c r="C58" i="1"/>
  <c r="A130" i="1"/>
  <c r="B31" i="2" s="1"/>
  <c r="B129" i="1"/>
  <c r="C30" i="2" s="1"/>
  <c r="D129" i="1" l="1"/>
  <c r="H58" i="1"/>
  <c r="E58" i="1"/>
  <c r="F58" i="1" s="1"/>
  <c r="A131" i="1"/>
  <c r="B130" i="1"/>
  <c r="D130" i="1" l="1"/>
  <c r="G58" i="1"/>
  <c r="I58" i="1" s="1"/>
  <c r="J58" i="1"/>
  <c r="A132" i="1"/>
  <c r="B131" i="1"/>
  <c r="D131" i="1" l="1"/>
  <c r="C59" i="1"/>
  <c r="A133" i="1"/>
  <c r="B132" i="1" l="1"/>
  <c r="D132" i="1"/>
  <c r="E59" i="1"/>
  <c r="F59" i="1" s="1"/>
  <c r="H59" i="1"/>
  <c r="A134" i="1"/>
  <c r="D133" i="1" s="1"/>
  <c r="B133" i="1" l="1"/>
  <c r="G59" i="1"/>
  <c r="I59" i="1" s="1"/>
  <c r="J59" i="1"/>
  <c r="A135" i="1"/>
  <c r="B134" i="1" l="1"/>
  <c r="D134" i="1"/>
  <c r="C60" i="1"/>
  <c r="A136" i="1"/>
  <c r="B135" i="1"/>
  <c r="D135" i="1" l="1"/>
  <c r="H60" i="1"/>
  <c r="E60" i="1"/>
  <c r="F60" i="1" s="1"/>
  <c r="A137" i="1"/>
  <c r="B136" i="1"/>
  <c r="D136" i="1" l="1"/>
  <c r="G60" i="1"/>
  <c r="I60" i="1" s="1"/>
  <c r="J60" i="1"/>
  <c r="A138" i="1"/>
  <c r="B137" i="1"/>
  <c r="D137" i="1" l="1"/>
  <c r="C61" i="1"/>
  <c r="A139" i="1"/>
  <c r="B138" i="1" l="1"/>
  <c r="D138" i="1"/>
  <c r="E61" i="1"/>
  <c r="F61" i="1" s="1"/>
  <c r="H61" i="1"/>
  <c r="A140" i="1"/>
  <c r="D139" i="1" s="1"/>
  <c r="B139" i="1" l="1"/>
  <c r="G61" i="1"/>
  <c r="I61" i="1" s="1"/>
  <c r="J61" i="1"/>
  <c r="A141" i="1"/>
  <c r="B140" i="1" l="1"/>
  <c r="D140" i="1"/>
  <c r="C62" i="1"/>
  <c r="A142" i="1"/>
  <c r="B32" i="2" s="1"/>
  <c r="B141" i="1"/>
  <c r="C31" i="2" s="1"/>
  <c r="D141" i="1" l="1"/>
  <c r="H62" i="1"/>
  <c r="E62" i="1"/>
  <c r="F62" i="1" s="1"/>
  <c r="A143" i="1"/>
  <c r="B142" i="1"/>
  <c r="D142" i="1" l="1"/>
  <c r="G62" i="1"/>
  <c r="I62" i="1" s="1"/>
  <c r="A144" i="1"/>
  <c r="J62" i="1"/>
  <c r="B143" i="1" l="1"/>
  <c r="D143" i="1"/>
  <c r="C63" i="1"/>
  <c r="A145" i="1"/>
  <c r="B144" i="1"/>
  <c r="D144" i="1" l="1"/>
  <c r="E63" i="1"/>
  <c r="F63" i="1" s="1"/>
  <c r="H63" i="1"/>
  <c r="A146" i="1"/>
  <c r="B145" i="1"/>
  <c r="D145" i="1" l="1"/>
  <c r="G63" i="1"/>
  <c r="I63" i="1" s="1"/>
  <c r="J63" i="1"/>
  <c r="A147" i="1"/>
  <c r="D146" i="1" l="1"/>
  <c r="B146" i="1"/>
  <c r="C64" i="1"/>
  <c r="A148" i="1"/>
  <c r="D147" i="1" l="1"/>
  <c r="B147" i="1"/>
  <c r="H64" i="1"/>
  <c r="E64" i="1"/>
  <c r="F64" i="1" s="1"/>
  <c r="A149" i="1"/>
  <c r="D148" i="1" s="1"/>
  <c r="B148" i="1"/>
  <c r="G64" i="1" l="1"/>
  <c r="I64" i="1" s="1"/>
  <c r="J64" i="1"/>
  <c r="A150" i="1"/>
  <c r="B149" i="1" l="1"/>
  <c r="D149" i="1"/>
  <c r="C65" i="1"/>
  <c r="A151" i="1"/>
  <c r="B150" i="1"/>
  <c r="D150" i="1" l="1"/>
  <c r="E65" i="1"/>
  <c r="F65" i="1" s="1"/>
  <c r="H65" i="1"/>
  <c r="A152" i="1"/>
  <c r="D151" i="1" l="1"/>
  <c r="B151" i="1"/>
  <c r="G65" i="1"/>
  <c r="I65" i="1" s="1"/>
  <c r="J65" i="1"/>
  <c r="A153" i="1"/>
  <c r="B152" i="1" l="1"/>
  <c r="D152" i="1"/>
  <c r="C66" i="1"/>
  <c r="A154" i="1"/>
  <c r="B33" i="2" s="1"/>
  <c r="B153" i="1"/>
  <c r="C32" i="2" s="1"/>
  <c r="D153" i="1" l="1"/>
  <c r="H66" i="1"/>
  <c r="E66" i="1"/>
  <c r="F66" i="1" s="1"/>
  <c r="A155" i="1"/>
  <c r="B154" i="1"/>
  <c r="D154" i="1" l="1"/>
  <c r="G66" i="1"/>
  <c r="I66" i="1" s="1"/>
  <c r="J66" i="1"/>
  <c r="A156" i="1"/>
  <c r="B155" i="1"/>
  <c r="D155" i="1" l="1"/>
  <c r="C67" i="1"/>
  <c r="A157" i="1"/>
  <c r="B156" i="1" l="1"/>
  <c r="D156" i="1"/>
  <c r="E67" i="1"/>
  <c r="F67" i="1" s="1"/>
  <c r="H67" i="1"/>
  <c r="A158" i="1"/>
  <c r="B157" i="1" l="1"/>
  <c r="D157" i="1"/>
  <c r="G67" i="1"/>
  <c r="I67" i="1" s="1"/>
  <c r="J67" i="1"/>
  <c r="A159" i="1"/>
  <c r="B158" i="1" l="1"/>
  <c r="D158" i="1"/>
  <c r="C68" i="1"/>
  <c r="A160" i="1"/>
  <c r="B159" i="1"/>
  <c r="D159" i="1" l="1"/>
  <c r="H68" i="1"/>
  <c r="E68" i="1"/>
  <c r="F68" i="1" s="1"/>
  <c r="A161" i="1"/>
  <c r="B160" i="1"/>
  <c r="D160" i="1" l="1"/>
  <c r="G68" i="1"/>
  <c r="I68" i="1" s="1"/>
  <c r="A162" i="1"/>
  <c r="J68" i="1"/>
  <c r="B161" i="1" l="1"/>
  <c r="D161" i="1"/>
  <c r="C69" i="1"/>
  <c r="K69" i="1" s="1"/>
  <c r="A163" i="1"/>
  <c r="B162" i="1"/>
  <c r="D162" i="1" l="1"/>
  <c r="L69" i="1"/>
  <c r="D25" i="2"/>
  <c r="E69" i="1"/>
  <c r="F69" i="1" s="1"/>
  <c r="H69" i="1"/>
  <c r="A164" i="1"/>
  <c r="B163" i="1"/>
  <c r="D163" i="1" l="1"/>
  <c r="M69" i="1"/>
  <c r="E25" i="2"/>
  <c r="G69" i="1"/>
  <c r="I69" i="1" s="1"/>
  <c r="J69" i="1"/>
  <c r="A165" i="1"/>
  <c r="B164" i="1"/>
  <c r="D164" i="1" l="1"/>
  <c r="N69" i="1"/>
  <c r="G25" i="2" s="1"/>
  <c r="F25" i="2"/>
  <c r="H25" i="2" s="1"/>
  <c r="C70" i="1"/>
  <c r="A166" i="1"/>
  <c r="B34" i="2" s="1"/>
  <c r="B165" i="1" l="1"/>
  <c r="C33" i="2" s="1"/>
  <c r="D165" i="1"/>
  <c r="H70" i="1"/>
  <c r="E70" i="1"/>
  <c r="F70" i="1" s="1"/>
  <c r="A167" i="1"/>
  <c r="D166" i="1" s="1"/>
  <c r="B166" i="1"/>
  <c r="G70" i="1" l="1"/>
  <c r="I70" i="1" s="1"/>
  <c r="J70" i="1"/>
  <c r="A168" i="1"/>
  <c r="B167" i="1" l="1"/>
  <c r="D167" i="1"/>
  <c r="C71" i="1"/>
  <c r="A169" i="1"/>
  <c r="B168" i="1"/>
  <c r="D168" i="1" l="1"/>
  <c r="E71" i="1"/>
  <c r="F71" i="1" s="1"/>
  <c r="H71" i="1"/>
  <c r="A170" i="1"/>
  <c r="D169" i="1" l="1"/>
  <c r="B169" i="1"/>
  <c r="G71" i="1"/>
  <c r="I71" i="1" s="1"/>
  <c r="J71" i="1"/>
  <c r="A171" i="1"/>
  <c r="B170" i="1" l="1"/>
  <c r="D170" i="1"/>
  <c r="C72" i="1"/>
  <c r="A172" i="1"/>
  <c r="B171" i="1"/>
  <c r="D171" i="1" l="1"/>
  <c r="H72" i="1"/>
  <c r="E72" i="1"/>
  <c r="F72" i="1" s="1"/>
  <c r="A173" i="1"/>
  <c r="B172" i="1"/>
  <c r="D172" i="1" l="1"/>
  <c r="G72" i="1"/>
  <c r="I72" i="1" s="1"/>
  <c r="J72" i="1"/>
  <c r="A174" i="1"/>
  <c r="B173" i="1"/>
  <c r="D173" i="1" l="1"/>
  <c r="C73" i="1"/>
  <c r="A175" i="1"/>
  <c r="B174" i="1" l="1"/>
  <c r="D174" i="1"/>
  <c r="E73" i="1"/>
  <c r="F73" i="1" s="1"/>
  <c r="H73" i="1"/>
  <c r="A176" i="1"/>
  <c r="D175" i="1" s="1"/>
  <c r="B175" i="1" l="1"/>
  <c r="G73" i="1"/>
  <c r="I73" i="1" s="1"/>
  <c r="J73" i="1"/>
  <c r="A177" i="1"/>
  <c r="B176" i="1" l="1"/>
  <c r="D176" i="1"/>
  <c r="C74" i="1"/>
  <c r="A178" i="1"/>
  <c r="B35" i="2" s="1"/>
  <c r="B177" i="1"/>
  <c r="C34" i="2" s="1"/>
  <c r="D177" i="1" l="1"/>
  <c r="H74" i="1"/>
  <c r="E74" i="1"/>
  <c r="F74" i="1" s="1"/>
  <c r="A179" i="1"/>
  <c r="B178" i="1"/>
  <c r="D178" i="1" l="1"/>
  <c r="G74" i="1"/>
  <c r="I74" i="1" s="1"/>
  <c r="J74" i="1"/>
  <c r="A180" i="1"/>
  <c r="D179" i="1" l="1"/>
  <c r="B179" i="1"/>
  <c r="C75" i="1"/>
  <c r="A181" i="1"/>
  <c r="D180" i="1" l="1"/>
  <c r="B180" i="1"/>
  <c r="E75" i="1"/>
  <c r="F75" i="1" s="1"/>
  <c r="H75" i="1"/>
  <c r="A182" i="1"/>
  <c r="B181" i="1" l="1"/>
  <c r="D181" i="1"/>
  <c r="G75" i="1"/>
  <c r="I75" i="1" s="1"/>
  <c r="J75" i="1"/>
  <c r="A183" i="1"/>
  <c r="B182" i="1" l="1"/>
  <c r="D182" i="1"/>
  <c r="C76" i="1"/>
  <c r="A184" i="1"/>
  <c r="B183" i="1"/>
  <c r="D183" i="1" l="1"/>
  <c r="H76" i="1"/>
  <c r="E76" i="1"/>
  <c r="F76" i="1" s="1"/>
  <c r="A185" i="1"/>
  <c r="B184" i="1"/>
  <c r="D184" i="1" l="1"/>
  <c r="G76" i="1"/>
  <c r="I76" i="1" s="1"/>
  <c r="J76" i="1"/>
  <c r="A186" i="1"/>
  <c r="B185" i="1" l="1"/>
  <c r="D185" i="1"/>
  <c r="C77" i="1"/>
  <c r="A187" i="1"/>
  <c r="B186" i="1"/>
  <c r="D186" i="1" l="1"/>
  <c r="E77" i="1"/>
  <c r="F77" i="1" s="1"/>
  <c r="H77" i="1"/>
  <c r="A188" i="1"/>
  <c r="D187" i="1" l="1"/>
  <c r="B187" i="1"/>
  <c r="G77" i="1"/>
  <c r="I77" i="1" s="1"/>
  <c r="A189" i="1"/>
  <c r="B188" i="1"/>
  <c r="J77" i="1"/>
  <c r="D188" i="1" l="1"/>
  <c r="C78" i="1"/>
  <c r="A190" i="1"/>
  <c r="B36" i="2" s="1"/>
  <c r="B189" i="1" l="1"/>
  <c r="C35" i="2" s="1"/>
  <c r="D189" i="1"/>
  <c r="H78" i="1"/>
  <c r="E78" i="1"/>
  <c r="F78" i="1" s="1"/>
  <c r="A191" i="1"/>
  <c r="D190" i="1" s="1"/>
  <c r="B190" i="1"/>
  <c r="G78" i="1" l="1"/>
  <c r="I78" i="1" s="1"/>
  <c r="J78" i="1"/>
  <c r="A192" i="1"/>
  <c r="B191" i="1" l="1"/>
  <c r="D191" i="1"/>
  <c r="C79" i="1"/>
  <c r="A193" i="1"/>
  <c r="B192" i="1"/>
  <c r="D192" i="1" l="1"/>
  <c r="E79" i="1"/>
  <c r="F79" i="1" s="1"/>
  <c r="H79" i="1"/>
  <c r="A194" i="1"/>
  <c r="B193" i="1"/>
  <c r="D193" i="1" l="1"/>
  <c r="G79" i="1"/>
  <c r="I79" i="1" s="1"/>
  <c r="J79" i="1"/>
  <c r="A195" i="1"/>
  <c r="B194" i="1"/>
  <c r="D194" i="1" l="1"/>
  <c r="C80" i="1"/>
  <c r="A196" i="1"/>
  <c r="B195" i="1" l="1"/>
  <c r="D195" i="1"/>
  <c r="H80" i="1"/>
  <c r="E80" i="1"/>
  <c r="F80" i="1" s="1"/>
  <c r="A197" i="1"/>
  <c r="D196" i="1" s="1"/>
  <c r="B196" i="1" l="1"/>
  <c r="G80" i="1"/>
  <c r="I80" i="1" s="1"/>
  <c r="J80" i="1"/>
  <c r="A198" i="1"/>
  <c r="B197" i="1" l="1"/>
  <c r="D197" i="1"/>
  <c r="C81" i="1"/>
  <c r="K81" i="1" s="1"/>
  <c r="A199" i="1"/>
  <c r="B198" i="1"/>
  <c r="D198" i="1" l="1"/>
  <c r="L81" i="1"/>
  <c r="D26" i="2"/>
  <c r="E81" i="1"/>
  <c r="F81" i="1" s="1"/>
  <c r="H81" i="1"/>
  <c r="A200" i="1"/>
  <c r="B199" i="1"/>
  <c r="D199" i="1" l="1"/>
  <c r="M81" i="1"/>
  <c r="E26" i="2"/>
  <c r="G81" i="1"/>
  <c r="I81" i="1" s="1"/>
  <c r="J81" i="1"/>
  <c r="A201" i="1"/>
  <c r="B200" i="1"/>
  <c r="D200" i="1" l="1"/>
  <c r="N81" i="1"/>
  <c r="G26" i="2" s="1"/>
  <c r="F26" i="2"/>
  <c r="H26" i="2" s="1"/>
  <c r="C82" i="1"/>
  <c r="A202" i="1"/>
  <c r="B37" i="2" s="1"/>
  <c r="B201" i="1" l="1"/>
  <c r="C36" i="2" s="1"/>
  <c r="D201" i="1"/>
  <c r="H82" i="1"/>
  <c r="E82" i="1"/>
  <c r="F82" i="1" s="1"/>
  <c r="A203" i="1"/>
  <c r="D202" i="1" s="1"/>
  <c r="B202" i="1"/>
  <c r="G82" i="1" l="1"/>
  <c r="I82" i="1" s="1"/>
  <c r="J82" i="1"/>
  <c r="A204" i="1"/>
  <c r="B203" i="1" l="1"/>
  <c r="D203" i="1"/>
  <c r="C83" i="1"/>
  <c r="A205" i="1"/>
  <c r="B204" i="1"/>
  <c r="D204" i="1" l="1"/>
  <c r="E83" i="1"/>
  <c r="F83" i="1" s="1"/>
  <c r="H83" i="1"/>
  <c r="A206" i="1"/>
  <c r="D205" i="1" l="1"/>
  <c r="B205" i="1"/>
  <c r="G83" i="1"/>
  <c r="I83" i="1" s="1"/>
  <c r="J83" i="1"/>
  <c r="A207" i="1"/>
  <c r="B206" i="1" l="1"/>
  <c r="D206" i="1"/>
  <c r="C84" i="1"/>
  <c r="A208" i="1"/>
  <c r="B207" i="1"/>
  <c r="D207" i="1" l="1"/>
  <c r="H84" i="1"/>
  <c r="E84" i="1"/>
  <c r="F84" i="1" s="1"/>
  <c r="A209" i="1"/>
  <c r="B208" i="1"/>
  <c r="D208" i="1" l="1"/>
  <c r="G84" i="1"/>
  <c r="I84" i="1" s="1"/>
  <c r="J84" i="1"/>
  <c r="A210" i="1"/>
  <c r="B209" i="1"/>
  <c r="D209" i="1" l="1"/>
  <c r="C85" i="1"/>
  <c r="A211" i="1"/>
  <c r="B210" i="1" l="1"/>
  <c r="D210" i="1"/>
  <c r="E85" i="1"/>
  <c r="F85" i="1" s="1"/>
  <c r="H85" i="1"/>
  <c r="A212" i="1"/>
  <c r="D211" i="1" s="1"/>
  <c r="B211" i="1" l="1"/>
  <c r="G85" i="1"/>
  <c r="I85" i="1" s="1"/>
  <c r="J85" i="1"/>
  <c r="A213" i="1"/>
  <c r="B212" i="1" l="1"/>
  <c r="D212" i="1"/>
  <c r="C86" i="1"/>
  <c r="A214" i="1"/>
  <c r="B38" i="2" s="1"/>
  <c r="B213" i="1"/>
  <c r="C37" i="2" s="1"/>
  <c r="D213" i="1" l="1"/>
  <c r="H86" i="1"/>
  <c r="E86" i="1"/>
  <c r="F86" i="1" s="1"/>
  <c r="A215" i="1"/>
  <c r="B214" i="1"/>
  <c r="D214" i="1" l="1"/>
  <c r="G86" i="1"/>
  <c r="I86" i="1" s="1"/>
  <c r="A216" i="1"/>
  <c r="D215" i="1" s="1"/>
  <c r="J86" i="1"/>
  <c r="B215" i="1" l="1"/>
  <c r="C87" i="1"/>
  <c r="A217" i="1"/>
  <c r="B216" i="1"/>
  <c r="D216" i="1" l="1"/>
  <c r="E87" i="1"/>
  <c r="F87" i="1" s="1"/>
  <c r="H87" i="1"/>
  <c r="A218" i="1"/>
  <c r="D217" i="1" l="1"/>
  <c r="B217" i="1"/>
  <c r="G87" i="1"/>
  <c r="I87" i="1" s="1"/>
  <c r="J87" i="1"/>
  <c r="A219" i="1"/>
  <c r="B218" i="1" l="1"/>
  <c r="D218" i="1"/>
  <c r="C88" i="1"/>
  <c r="A220" i="1"/>
  <c r="B219" i="1" l="1"/>
  <c r="D219" i="1"/>
  <c r="H88" i="1"/>
  <c r="E88" i="1"/>
  <c r="F88" i="1" s="1"/>
  <c r="A221" i="1"/>
  <c r="B220" i="1" l="1"/>
  <c r="D220" i="1"/>
  <c r="G88" i="1"/>
  <c r="I88" i="1" s="1"/>
  <c r="J88" i="1"/>
  <c r="A222" i="1"/>
  <c r="B221" i="1" l="1"/>
  <c r="D221" i="1"/>
  <c r="C89" i="1"/>
  <c r="A223" i="1"/>
  <c r="D222" i="1" l="1"/>
  <c r="B222" i="1"/>
  <c r="E89" i="1"/>
  <c r="F89" i="1" s="1"/>
  <c r="H89" i="1"/>
  <c r="B223" i="1"/>
  <c r="A224" i="1"/>
  <c r="D223" i="1" l="1"/>
  <c r="G89" i="1"/>
  <c r="I89" i="1" s="1"/>
  <c r="J89" i="1"/>
  <c r="A225" i="1"/>
  <c r="B224" i="1"/>
  <c r="D224" i="1" l="1"/>
  <c r="C90" i="1"/>
  <c r="B225" i="1"/>
  <c r="C38" i="2" s="1"/>
  <c r="A226" i="1"/>
  <c r="B39" i="2" s="1"/>
  <c r="D225" i="1" l="1"/>
  <c r="H90" i="1"/>
  <c r="E90" i="1"/>
  <c r="F90" i="1" s="1"/>
  <c r="A227" i="1"/>
  <c r="B226" i="1"/>
  <c r="D226" i="1" l="1"/>
  <c r="G90" i="1"/>
  <c r="I90" i="1" s="1"/>
  <c r="J90" i="1"/>
  <c r="A228" i="1"/>
  <c r="B227" i="1" l="1"/>
  <c r="D227" i="1"/>
  <c r="C91" i="1"/>
  <c r="A229" i="1"/>
  <c r="B228" i="1"/>
  <c r="D228" i="1" l="1"/>
  <c r="E91" i="1"/>
  <c r="F91" i="1" s="1"/>
  <c r="H91" i="1"/>
  <c r="A230" i="1"/>
  <c r="B229" i="1" l="1"/>
  <c r="D229" i="1"/>
  <c r="G91" i="1"/>
  <c r="I91" i="1" s="1"/>
  <c r="J91" i="1"/>
  <c r="A231" i="1"/>
  <c r="D230" i="1" s="1"/>
  <c r="B230" i="1" l="1"/>
  <c r="C92" i="1"/>
  <c r="A232" i="1"/>
  <c r="B231" i="1" l="1"/>
  <c r="D231" i="1"/>
  <c r="H92" i="1"/>
  <c r="E92" i="1"/>
  <c r="F92" i="1" s="1"/>
  <c r="A233" i="1"/>
  <c r="B232" i="1" l="1"/>
  <c r="D232" i="1"/>
  <c r="G92" i="1"/>
  <c r="I92" i="1" s="1"/>
  <c r="J92" i="1"/>
  <c r="B233" i="1"/>
  <c r="A234" i="1"/>
  <c r="D233" i="1" l="1"/>
  <c r="C93" i="1"/>
  <c r="K93" i="1" s="1"/>
  <c r="A235" i="1"/>
  <c r="B234" i="1" l="1"/>
  <c r="D234" i="1"/>
  <c r="L93" i="1"/>
  <c r="D27" i="2"/>
  <c r="E93" i="1"/>
  <c r="F93" i="1" s="1"/>
  <c r="H93" i="1"/>
  <c r="B235" i="1"/>
  <c r="A236" i="1"/>
  <c r="D235" i="1" l="1"/>
  <c r="M93" i="1"/>
  <c r="E27" i="2"/>
  <c r="G93" i="1"/>
  <c r="I93" i="1" s="1"/>
  <c r="J93" i="1"/>
  <c r="A237" i="1"/>
  <c r="D236" i="1" l="1"/>
  <c r="B236" i="1"/>
  <c r="N93" i="1"/>
  <c r="G27" i="2" s="1"/>
  <c r="F27" i="2"/>
  <c r="H27" i="2" s="1"/>
  <c r="C94" i="1"/>
  <c r="A238" i="1"/>
  <c r="B40" i="2" s="1"/>
  <c r="B237" i="1" l="1"/>
  <c r="C39" i="2" s="1"/>
  <c r="D237" i="1"/>
  <c r="H94" i="1"/>
  <c r="E94" i="1"/>
  <c r="F94" i="1" s="1"/>
  <c r="A239" i="1"/>
  <c r="D238" i="1" s="1"/>
  <c r="B238" i="1"/>
  <c r="G94" i="1" l="1"/>
  <c r="I94" i="1" s="1"/>
  <c r="J94" i="1"/>
  <c r="B239" i="1"/>
  <c r="A240" i="1"/>
  <c r="D239" i="1" l="1"/>
  <c r="C95" i="1"/>
  <c r="A241" i="1"/>
  <c r="B240" i="1" l="1"/>
  <c r="D240" i="1"/>
  <c r="E95" i="1"/>
  <c r="F95" i="1" s="1"/>
  <c r="H95" i="1"/>
  <c r="A242" i="1"/>
  <c r="D241" i="1" s="1"/>
  <c r="B241" i="1" l="1"/>
  <c r="G95" i="1"/>
  <c r="I95" i="1" s="1"/>
  <c r="J95" i="1"/>
  <c r="B242" i="1"/>
  <c r="A243" i="1"/>
  <c r="D242" i="1" l="1"/>
  <c r="C96" i="1"/>
  <c r="A244" i="1"/>
  <c r="B243" i="1" l="1"/>
  <c r="D243" i="1"/>
  <c r="H96" i="1"/>
  <c r="E96" i="1"/>
  <c r="F96" i="1" s="1"/>
  <c r="B244" i="1"/>
  <c r="A245" i="1"/>
  <c r="D244" i="1" l="1"/>
  <c r="G96" i="1"/>
  <c r="I96" i="1" s="1"/>
  <c r="J96" i="1"/>
  <c r="A246" i="1"/>
  <c r="B245" i="1"/>
  <c r="D245" i="1" l="1"/>
  <c r="C97" i="1"/>
  <c r="B246" i="1"/>
  <c r="A247" i="1"/>
  <c r="D246" i="1" l="1"/>
  <c r="E97" i="1"/>
  <c r="F97" i="1" s="1"/>
  <c r="H97" i="1"/>
  <c r="A248" i="1"/>
  <c r="D247" i="1" l="1"/>
  <c r="B247" i="1"/>
  <c r="G97" i="1"/>
  <c r="I97" i="1" s="1"/>
  <c r="J97" i="1"/>
  <c r="A249" i="1"/>
  <c r="D248" i="1" l="1"/>
  <c r="B248" i="1"/>
  <c r="C98" i="1"/>
  <c r="A250" i="1"/>
  <c r="B41" i="2" s="1"/>
  <c r="D249" i="1" l="1"/>
  <c r="B249" i="1"/>
  <c r="C40" i="2" s="1"/>
  <c r="H98" i="1"/>
  <c r="E98" i="1"/>
  <c r="F98" i="1" s="1"/>
  <c r="A251" i="1"/>
  <c r="B250" i="1" l="1"/>
  <c r="D250" i="1"/>
  <c r="G98" i="1"/>
  <c r="I98" i="1" s="1"/>
  <c r="J98" i="1"/>
  <c r="A252" i="1"/>
  <c r="B251" i="1" l="1"/>
  <c r="D251" i="1"/>
  <c r="C99" i="1"/>
  <c r="A253" i="1"/>
  <c r="B252" i="1"/>
  <c r="D252" i="1" l="1"/>
  <c r="E99" i="1"/>
  <c r="F99" i="1" s="1"/>
  <c r="H99" i="1"/>
  <c r="A254" i="1"/>
  <c r="D253" i="1" l="1"/>
  <c r="B253" i="1"/>
  <c r="G99" i="1"/>
  <c r="I99" i="1" s="1"/>
  <c r="J99" i="1"/>
  <c r="A255" i="1"/>
  <c r="B254" i="1" l="1"/>
  <c r="D254" i="1"/>
  <c r="C100" i="1"/>
  <c r="A256" i="1"/>
  <c r="B255" i="1"/>
  <c r="D255" i="1" l="1"/>
  <c r="H100" i="1"/>
  <c r="E100" i="1"/>
  <c r="F100" i="1" s="1"/>
  <c r="A257" i="1"/>
  <c r="D256" i="1" s="1"/>
  <c r="B256" i="1" l="1"/>
  <c r="G100" i="1"/>
  <c r="I100" i="1" s="1"/>
  <c r="J100" i="1"/>
  <c r="A258" i="1"/>
  <c r="B257" i="1" l="1"/>
  <c r="D257" i="1"/>
  <c r="C101" i="1"/>
  <c r="A259" i="1"/>
  <c r="B258" i="1" l="1"/>
  <c r="D258" i="1"/>
  <c r="E101" i="1"/>
  <c r="F101" i="1" s="1"/>
  <c r="H101" i="1"/>
  <c r="A260" i="1"/>
  <c r="D259" i="1" s="1"/>
  <c r="B259" i="1" l="1"/>
  <c r="G101" i="1"/>
  <c r="I101" i="1" s="1"/>
  <c r="J101" i="1"/>
  <c r="A261" i="1"/>
  <c r="B260" i="1" l="1"/>
  <c r="D260" i="1"/>
  <c r="C102" i="1"/>
  <c r="A262" i="1"/>
  <c r="B42" i="2" s="1"/>
  <c r="B261" i="1"/>
  <c r="C41" i="2" s="1"/>
  <c r="D261" i="1" l="1"/>
  <c r="H102" i="1"/>
  <c r="E102" i="1"/>
  <c r="F102" i="1" s="1"/>
  <c r="A263" i="1"/>
  <c r="B262" i="1" l="1"/>
  <c r="D262" i="1"/>
  <c r="G102" i="1"/>
  <c r="I102" i="1" s="1"/>
  <c r="J102" i="1"/>
  <c r="A264" i="1"/>
  <c r="B263" i="1" l="1"/>
  <c r="D263" i="1"/>
  <c r="C103" i="1"/>
  <c r="A265" i="1"/>
  <c r="B264" i="1"/>
  <c r="D264" i="1" l="1"/>
  <c r="E103" i="1"/>
  <c r="F103" i="1" s="1"/>
  <c r="H103" i="1"/>
  <c r="A266" i="1"/>
  <c r="D265" i="1" l="1"/>
  <c r="B265" i="1"/>
  <c r="G103" i="1"/>
  <c r="I103" i="1" s="1"/>
  <c r="J103" i="1"/>
  <c r="B266" i="1"/>
  <c r="A267" i="1"/>
  <c r="D266" i="1" l="1"/>
  <c r="C104" i="1"/>
  <c r="A268" i="1"/>
  <c r="B267" i="1" l="1"/>
  <c r="D267" i="1"/>
  <c r="H104" i="1"/>
  <c r="E104" i="1"/>
  <c r="F104" i="1" s="1"/>
  <c r="B268" i="1"/>
  <c r="A269" i="1"/>
  <c r="D268" i="1" l="1"/>
  <c r="G104" i="1"/>
  <c r="I104" i="1" s="1"/>
  <c r="J104" i="1"/>
  <c r="A270" i="1"/>
  <c r="B269" i="1"/>
  <c r="D269" i="1" l="1"/>
  <c r="C105" i="1"/>
  <c r="K105" i="1" s="1"/>
  <c r="A271" i="1"/>
  <c r="D270" i="1" l="1"/>
  <c r="B270" i="1"/>
  <c r="L105" i="1"/>
  <c r="D28" i="2"/>
  <c r="E105" i="1"/>
  <c r="F105" i="1" s="1"/>
  <c r="H105" i="1"/>
  <c r="A272" i="1"/>
  <c r="D271" i="1" s="1"/>
  <c r="B271" i="1"/>
  <c r="M105" i="1" l="1"/>
  <c r="E28" i="2"/>
  <c r="G105" i="1"/>
  <c r="I105" i="1" s="1"/>
  <c r="J105" i="1"/>
  <c r="B272" i="1"/>
  <c r="A273" i="1"/>
  <c r="D272" i="1" l="1"/>
  <c r="N105" i="1"/>
  <c r="G28" i="2" s="1"/>
  <c r="F28" i="2"/>
  <c r="H28" i="2" s="1"/>
  <c r="C106" i="1"/>
  <c r="A274" i="1"/>
  <c r="B43" i="2" s="1"/>
  <c r="B273" i="1" l="1"/>
  <c r="C42" i="2" s="1"/>
  <c r="D273" i="1"/>
  <c r="H106" i="1"/>
  <c r="E106" i="1"/>
  <c r="F106" i="1" s="1"/>
  <c r="A275" i="1"/>
  <c r="D274" i="1" s="1"/>
  <c r="B274" i="1" l="1"/>
  <c r="G106" i="1"/>
  <c r="I106" i="1" s="1"/>
  <c r="J106" i="1"/>
  <c r="A276" i="1"/>
  <c r="B275" i="1"/>
  <c r="D275" i="1" l="1"/>
  <c r="C107" i="1"/>
  <c r="B276" i="1"/>
  <c r="A277" i="1"/>
  <c r="D276" i="1" l="1"/>
  <c r="E107" i="1"/>
  <c r="F107" i="1" s="1"/>
  <c r="H107" i="1"/>
  <c r="A278" i="1"/>
  <c r="D277" i="1" l="1"/>
  <c r="B277" i="1"/>
  <c r="G107" i="1"/>
  <c r="I107" i="1" s="1"/>
  <c r="J107" i="1"/>
  <c r="A279" i="1"/>
  <c r="B278" i="1" l="1"/>
  <c r="D278" i="1"/>
  <c r="C108" i="1"/>
  <c r="A280" i="1"/>
  <c r="B279" i="1"/>
  <c r="D279" i="1" l="1"/>
  <c r="H108" i="1"/>
  <c r="E108" i="1"/>
  <c r="F108" i="1" s="1"/>
  <c r="A281" i="1"/>
  <c r="B280" i="1"/>
  <c r="D280" i="1" l="1"/>
  <c r="G108" i="1"/>
  <c r="I108" i="1" s="1"/>
  <c r="J108" i="1"/>
  <c r="A282" i="1"/>
  <c r="B281" i="1"/>
  <c r="D281" i="1" l="1"/>
  <c r="C109" i="1"/>
  <c r="A283" i="1"/>
  <c r="B282" i="1" l="1"/>
  <c r="D282" i="1"/>
  <c r="E109" i="1"/>
  <c r="F109" i="1" s="1"/>
  <c r="H109" i="1"/>
  <c r="B283" i="1"/>
  <c r="A284" i="1"/>
  <c r="D283" i="1" l="1"/>
  <c r="G109" i="1"/>
  <c r="I109" i="1" s="1"/>
  <c r="J109" i="1"/>
  <c r="A285" i="1"/>
  <c r="D284" i="1" l="1"/>
  <c r="B284" i="1"/>
  <c r="C110" i="1"/>
  <c r="A286" i="1"/>
  <c r="B44" i="2" s="1"/>
  <c r="D285" i="1" l="1"/>
  <c r="B285" i="1"/>
  <c r="C43" i="2" s="1"/>
  <c r="H110" i="1"/>
  <c r="E110" i="1"/>
  <c r="F110" i="1" s="1"/>
  <c r="A287" i="1"/>
  <c r="B286" i="1" l="1"/>
  <c r="D286" i="1"/>
  <c r="G110" i="1"/>
  <c r="I110" i="1" s="1"/>
  <c r="J110" i="1"/>
  <c r="A288" i="1"/>
  <c r="D287" i="1" s="1"/>
  <c r="B287" i="1" l="1"/>
  <c r="C111" i="1"/>
  <c r="A289" i="1"/>
  <c r="B288" i="1"/>
  <c r="D288" i="1" l="1"/>
  <c r="E111" i="1"/>
  <c r="F111" i="1" s="1"/>
  <c r="H111" i="1"/>
  <c r="A290" i="1"/>
  <c r="D289" i="1" l="1"/>
  <c r="B289" i="1"/>
  <c r="G111" i="1"/>
  <c r="I111" i="1" s="1"/>
  <c r="J111" i="1"/>
  <c r="A291" i="1"/>
  <c r="B290" i="1" l="1"/>
  <c r="D290" i="1"/>
  <c r="C112" i="1"/>
  <c r="A292" i="1"/>
  <c r="B291" i="1"/>
  <c r="D291" i="1" l="1"/>
  <c r="H112" i="1"/>
  <c r="E112" i="1"/>
  <c r="F112" i="1" s="1"/>
  <c r="A293" i="1"/>
  <c r="B292" i="1"/>
  <c r="D292" i="1" l="1"/>
  <c r="G112" i="1"/>
  <c r="I112" i="1" s="1"/>
  <c r="J112" i="1"/>
  <c r="A294" i="1"/>
  <c r="D293" i="1" l="1"/>
  <c r="B293" i="1"/>
  <c r="C113" i="1"/>
  <c r="A295" i="1"/>
  <c r="D294" i="1" l="1"/>
  <c r="B294" i="1"/>
  <c r="E113" i="1"/>
  <c r="F113" i="1" s="1"/>
  <c r="H113" i="1"/>
  <c r="B295" i="1"/>
  <c r="A296" i="1"/>
  <c r="D295" i="1" l="1"/>
  <c r="G113" i="1"/>
  <c r="I113" i="1" s="1"/>
  <c r="J113" i="1"/>
  <c r="A297" i="1"/>
  <c r="B296" i="1"/>
  <c r="D296" i="1" l="1"/>
  <c r="C114" i="1"/>
  <c r="B297" i="1"/>
  <c r="C44" i="2" s="1"/>
  <c r="A298" i="1"/>
  <c r="B45" i="2" s="1"/>
  <c r="D297" i="1" l="1"/>
  <c r="H114" i="1"/>
  <c r="E114" i="1"/>
  <c r="F114" i="1" s="1"/>
  <c r="A299" i="1"/>
  <c r="B298" i="1"/>
  <c r="D298" i="1" l="1"/>
  <c r="G114" i="1"/>
  <c r="I114" i="1" s="1"/>
  <c r="J114" i="1"/>
  <c r="A300" i="1"/>
  <c r="B299" i="1" l="1"/>
  <c r="D299" i="1"/>
  <c r="C115" i="1"/>
  <c r="A301" i="1"/>
  <c r="B300" i="1"/>
  <c r="D300" i="1" l="1"/>
  <c r="E115" i="1"/>
  <c r="F115" i="1" s="1"/>
  <c r="H115" i="1"/>
  <c r="A302" i="1"/>
  <c r="B301" i="1" l="1"/>
  <c r="D301" i="1"/>
  <c r="G115" i="1"/>
  <c r="I115" i="1" s="1"/>
  <c r="J115" i="1"/>
  <c r="A303" i="1"/>
  <c r="D302" i="1" s="1"/>
  <c r="B302" i="1" l="1"/>
  <c r="C116" i="1"/>
  <c r="A304" i="1"/>
  <c r="B303" i="1" l="1"/>
  <c r="D303" i="1"/>
  <c r="H116" i="1"/>
  <c r="E116" i="1"/>
  <c r="F116" i="1" s="1"/>
  <c r="A305" i="1"/>
  <c r="B304" i="1" l="1"/>
  <c r="D304" i="1"/>
  <c r="G116" i="1"/>
  <c r="I116" i="1" s="1"/>
  <c r="J116" i="1"/>
  <c r="A306" i="1"/>
  <c r="B305" i="1" l="1"/>
  <c r="D305" i="1"/>
  <c r="C117" i="1"/>
  <c r="K117" i="1" s="1"/>
  <c r="A307" i="1"/>
  <c r="B306" i="1"/>
  <c r="D306" i="1" l="1"/>
  <c r="L117" i="1"/>
  <c r="D29" i="2"/>
  <c r="E117" i="1"/>
  <c r="F117" i="1" s="1"/>
  <c r="H117" i="1"/>
  <c r="A308" i="1"/>
  <c r="B307" i="1" l="1"/>
  <c r="D307" i="1"/>
  <c r="M117" i="1"/>
  <c r="E29" i="2"/>
  <c r="G117" i="1"/>
  <c r="I117" i="1" s="1"/>
  <c r="J117" i="1"/>
  <c r="A309" i="1"/>
  <c r="B308" i="1" l="1"/>
  <c r="D308" i="1"/>
  <c r="N117" i="1"/>
  <c r="G29" i="2" s="1"/>
  <c r="F29" i="2"/>
  <c r="H29" i="2" s="1"/>
  <c r="C118" i="1"/>
  <c r="A310" i="1"/>
  <c r="B46" i="2" s="1"/>
  <c r="B309" i="1"/>
  <c r="C45" i="2" s="1"/>
  <c r="D309" i="1" l="1"/>
  <c r="H118" i="1"/>
  <c r="E118" i="1"/>
  <c r="F118" i="1" s="1"/>
  <c r="A311" i="1"/>
  <c r="B310" i="1"/>
  <c r="D310" i="1" l="1"/>
  <c r="G118" i="1"/>
  <c r="I118" i="1" s="1"/>
  <c r="J118" i="1"/>
  <c r="A312" i="1"/>
  <c r="B311" i="1" l="1"/>
  <c r="D311" i="1"/>
  <c r="C119" i="1"/>
  <c r="A313" i="1"/>
  <c r="B312" i="1"/>
  <c r="D312" i="1" l="1"/>
  <c r="E119" i="1"/>
  <c r="F119" i="1" s="1"/>
  <c r="H119" i="1"/>
  <c r="A314" i="1"/>
  <c r="D313" i="1" s="1"/>
  <c r="B313" i="1" l="1"/>
  <c r="G119" i="1"/>
  <c r="I119" i="1" s="1"/>
  <c r="J119" i="1"/>
  <c r="A315" i="1"/>
  <c r="B314" i="1" l="1"/>
  <c r="D314" i="1"/>
  <c r="C120" i="1"/>
  <c r="A316" i="1"/>
  <c r="B315" i="1" l="1"/>
  <c r="D315" i="1"/>
  <c r="H120" i="1"/>
  <c r="E120" i="1"/>
  <c r="F120" i="1" s="1"/>
  <c r="A317" i="1"/>
  <c r="B316" i="1" l="1"/>
  <c r="D316" i="1"/>
  <c r="G120" i="1"/>
  <c r="I120" i="1" s="1"/>
  <c r="A318" i="1"/>
  <c r="J120" i="1"/>
  <c r="B317" i="1" l="1"/>
  <c r="D317" i="1"/>
  <c r="C121" i="1"/>
  <c r="A319" i="1"/>
  <c r="B318" i="1"/>
  <c r="D318" i="1" l="1"/>
  <c r="E121" i="1"/>
  <c r="F121" i="1" s="1"/>
  <c r="H121" i="1"/>
  <c r="A320" i="1"/>
  <c r="D319" i="1" s="1"/>
  <c r="B319" i="1" l="1"/>
  <c r="G121" i="1"/>
  <c r="I121" i="1" s="1"/>
  <c r="J121" i="1"/>
  <c r="A321" i="1"/>
  <c r="B320" i="1" l="1"/>
  <c r="D320" i="1"/>
  <c r="C122" i="1"/>
  <c r="A322" i="1"/>
  <c r="B47" i="2" s="1"/>
  <c r="B321" i="1"/>
  <c r="C46" i="2" s="1"/>
  <c r="D321" i="1" l="1"/>
  <c r="H122" i="1"/>
  <c r="E122" i="1"/>
  <c r="F122" i="1" s="1"/>
  <c r="A323" i="1"/>
  <c r="B322" i="1"/>
  <c r="D322" i="1" l="1"/>
  <c r="G122" i="1"/>
  <c r="I122" i="1" s="1"/>
  <c r="J122" i="1"/>
  <c r="A324" i="1"/>
  <c r="B323" i="1"/>
  <c r="D323" i="1" l="1"/>
  <c r="C123" i="1"/>
  <c r="A325" i="1"/>
  <c r="B324" i="1" l="1"/>
  <c r="D324" i="1"/>
  <c r="E123" i="1"/>
  <c r="F123" i="1" s="1"/>
  <c r="H123" i="1"/>
  <c r="B325" i="1"/>
  <c r="A326" i="1"/>
  <c r="D325" i="1" l="1"/>
  <c r="G123" i="1"/>
  <c r="I123" i="1" s="1"/>
  <c r="J123" i="1"/>
  <c r="A327" i="1"/>
  <c r="D326" i="1" l="1"/>
  <c r="B326" i="1"/>
  <c r="C124" i="1"/>
  <c r="A328" i="1"/>
  <c r="D327" i="1" l="1"/>
  <c r="B327" i="1"/>
  <c r="H124" i="1"/>
  <c r="E124" i="1"/>
  <c r="F124" i="1" s="1"/>
  <c r="A329" i="1"/>
  <c r="D328" i="1" s="1"/>
  <c r="B328" i="1" l="1"/>
  <c r="G124" i="1"/>
  <c r="I124" i="1" s="1"/>
  <c r="J124" i="1"/>
  <c r="A330" i="1"/>
  <c r="B329" i="1"/>
  <c r="D329" i="1" l="1"/>
  <c r="C125" i="1"/>
  <c r="A331" i="1"/>
  <c r="B330" i="1" l="1"/>
  <c r="D330" i="1"/>
  <c r="E125" i="1"/>
  <c r="F125" i="1" s="1"/>
  <c r="H125" i="1"/>
  <c r="A332" i="1"/>
  <c r="D331" i="1" s="1"/>
  <c r="B331" i="1" l="1"/>
  <c r="G125" i="1"/>
  <c r="I125" i="1" s="1"/>
  <c r="J125" i="1"/>
  <c r="A333" i="1"/>
  <c r="B332" i="1" l="1"/>
  <c r="D332" i="1"/>
  <c r="C126" i="1"/>
  <c r="A334" i="1"/>
  <c r="B48" i="2" s="1"/>
  <c r="B333" i="1"/>
  <c r="C47" i="2" s="1"/>
  <c r="D333" i="1" l="1"/>
  <c r="H126" i="1"/>
  <c r="E126" i="1"/>
  <c r="F126" i="1" s="1"/>
  <c r="A335" i="1"/>
  <c r="B334" i="1" l="1"/>
  <c r="D334" i="1"/>
  <c r="G126" i="1"/>
  <c r="I126" i="1" s="1"/>
  <c r="J126" i="1"/>
  <c r="A336" i="1"/>
  <c r="D335" i="1" s="1"/>
  <c r="B335" i="1" l="1"/>
  <c r="C127" i="1"/>
  <c r="A337" i="1"/>
  <c r="B336" i="1"/>
  <c r="D336" i="1" l="1"/>
  <c r="E127" i="1"/>
  <c r="F127" i="1" s="1"/>
  <c r="H127" i="1"/>
  <c r="A338" i="1"/>
  <c r="D337" i="1" l="1"/>
  <c r="B337" i="1"/>
  <c r="G127" i="1"/>
  <c r="I127" i="1" s="1"/>
  <c r="J127" i="1"/>
  <c r="A339" i="1"/>
  <c r="D338" i="1" l="1"/>
  <c r="B338" i="1"/>
  <c r="C128" i="1"/>
  <c r="A340" i="1"/>
  <c r="D339" i="1" s="1"/>
  <c r="B339" i="1" l="1"/>
  <c r="H128" i="1"/>
  <c r="E128" i="1"/>
  <c r="F128" i="1" s="1"/>
  <c r="A341" i="1"/>
  <c r="D340" i="1" s="1"/>
  <c r="B340" i="1" l="1"/>
  <c r="G128" i="1"/>
  <c r="I128" i="1" s="1"/>
  <c r="J128" i="1"/>
  <c r="A342" i="1"/>
  <c r="B341" i="1" l="1"/>
  <c r="D341" i="1"/>
  <c r="C129" i="1"/>
  <c r="K129" i="1" s="1"/>
  <c r="A343" i="1"/>
  <c r="B342" i="1"/>
  <c r="D342" i="1" l="1"/>
  <c r="L129" i="1"/>
  <c r="D30" i="2"/>
  <c r="E129" i="1"/>
  <c r="F129" i="1" s="1"/>
  <c r="H129" i="1"/>
  <c r="A344" i="1"/>
  <c r="B343" i="1"/>
  <c r="D343" i="1" l="1"/>
  <c r="M129" i="1"/>
  <c r="E30" i="2"/>
  <c r="G129" i="1"/>
  <c r="I129" i="1" s="1"/>
  <c r="J129" i="1"/>
  <c r="A345" i="1"/>
  <c r="B344" i="1"/>
  <c r="D344" i="1" l="1"/>
  <c r="N129" i="1"/>
  <c r="G30" i="2" s="1"/>
  <c r="F30" i="2"/>
  <c r="H30" i="2" s="1"/>
  <c r="C130" i="1"/>
  <c r="A346" i="1"/>
  <c r="B49" i="2" s="1"/>
  <c r="B345" i="1" l="1"/>
  <c r="C48" i="2" s="1"/>
  <c r="D345" i="1"/>
  <c r="H130" i="1"/>
  <c r="E130" i="1"/>
  <c r="F130" i="1" s="1"/>
  <c r="A347" i="1"/>
  <c r="D346" i="1" l="1"/>
  <c r="B346" i="1"/>
  <c r="G130" i="1"/>
  <c r="I130" i="1" s="1"/>
  <c r="J130" i="1"/>
  <c r="A348" i="1"/>
  <c r="D347" i="1" s="1"/>
  <c r="B347" i="1" l="1"/>
  <c r="C131" i="1"/>
  <c r="A349" i="1"/>
  <c r="B348" i="1"/>
  <c r="D348" i="1" l="1"/>
  <c r="E131" i="1"/>
  <c r="F131" i="1" s="1"/>
  <c r="H131" i="1"/>
  <c r="A350" i="1"/>
  <c r="B349" i="1"/>
  <c r="D349" i="1" l="1"/>
  <c r="G131" i="1"/>
  <c r="I131" i="1" s="1"/>
  <c r="J131" i="1"/>
  <c r="A351" i="1"/>
  <c r="B350" i="1" l="1"/>
  <c r="D350" i="1"/>
  <c r="C132" i="1"/>
  <c r="A352" i="1"/>
  <c r="B351" i="1"/>
  <c r="D351" i="1" l="1"/>
  <c r="H132" i="1"/>
  <c r="E132" i="1"/>
  <c r="F132" i="1" s="1"/>
  <c r="A353" i="1"/>
  <c r="B352" i="1"/>
  <c r="D352" i="1" l="1"/>
  <c r="G132" i="1"/>
  <c r="I132" i="1" s="1"/>
  <c r="J132" i="1"/>
  <c r="A354" i="1"/>
  <c r="B353" i="1"/>
  <c r="D354" i="1" l="1"/>
  <c r="D353" i="1"/>
  <c r="C133" i="1"/>
  <c r="A355" i="1"/>
  <c r="B354" i="1"/>
  <c r="E133" i="1" l="1"/>
  <c r="F133" i="1" s="1"/>
  <c r="H133" i="1"/>
  <c r="A356" i="1"/>
  <c r="B355" i="1" l="1"/>
  <c r="D355" i="1"/>
  <c r="G133" i="1"/>
  <c r="I133" i="1" s="1"/>
  <c r="J133" i="1"/>
  <c r="A357" i="1"/>
  <c r="D356" i="1" s="1"/>
  <c r="B356" i="1" l="1"/>
  <c r="C134" i="1"/>
  <c r="A358" i="1"/>
  <c r="B50" i="2" s="1"/>
  <c r="B357" i="1"/>
  <c r="C49" i="2" s="1"/>
  <c r="D357" i="1" l="1"/>
  <c r="H134" i="1"/>
  <c r="E134" i="1"/>
  <c r="F134" i="1" s="1"/>
  <c r="A359" i="1"/>
  <c r="B358" i="1" l="1"/>
  <c r="D358" i="1"/>
  <c r="G134" i="1"/>
  <c r="I134" i="1" s="1"/>
  <c r="J134" i="1"/>
  <c r="A360" i="1"/>
  <c r="B359" i="1" l="1"/>
  <c r="D359" i="1"/>
  <c r="C135" i="1"/>
  <c r="A361" i="1"/>
  <c r="B360" i="1"/>
  <c r="D360" i="1" l="1"/>
  <c r="E135" i="1"/>
  <c r="F135" i="1" s="1"/>
  <c r="H135" i="1"/>
  <c r="A362" i="1"/>
  <c r="D361" i="1" l="1"/>
  <c r="B361" i="1"/>
  <c r="G135" i="1"/>
  <c r="I135" i="1" s="1"/>
  <c r="J135" i="1"/>
  <c r="A363" i="1"/>
  <c r="B362" i="1" l="1"/>
  <c r="D362" i="1"/>
  <c r="C136" i="1"/>
  <c r="A364" i="1"/>
  <c r="B363" i="1" l="1"/>
  <c r="D363" i="1"/>
  <c r="H136" i="1"/>
  <c r="E136" i="1"/>
  <c r="F136" i="1" s="1"/>
  <c r="A365" i="1"/>
  <c r="B364" i="1" l="1"/>
  <c r="D364" i="1"/>
  <c r="G136" i="1"/>
  <c r="I136" i="1" s="1"/>
  <c r="J136" i="1"/>
  <c r="A366" i="1"/>
  <c r="B365" i="1" l="1"/>
  <c r="D365" i="1"/>
  <c r="C137" i="1"/>
  <c r="A367" i="1"/>
  <c r="B366" i="1"/>
  <c r="D366" i="1" l="1"/>
  <c r="E137" i="1"/>
  <c r="F137" i="1" s="1"/>
  <c r="H137" i="1"/>
  <c r="A368" i="1"/>
  <c r="D367" i="1" l="1"/>
  <c r="B367" i="1"/>
  <c r="G137" i="1"/>
  <c r="I137" i="1" s="1"/>
  <c r="J137" i="1"/>
  <c r="A369" i="1"/>
  <c r="B368" i="1" l="1"/>
  <c r="D368" i="1"/>
  <c r="C138" i="1"/>
  <c r="A370" i="1"/>
  <c r="B51" i="2" s="1"/>
  <c r="B369" i="1"/>
  <c r="C50" i="2" s="1"/>
  <c r="D369" i="1" l="1"/>
  <c r="H138" i="1"/>
  <c r="E138" i="1"/>
  <c r="F138" i="1" s="1"/>
  <c r="A371" i="1"/>
  <c r="B370" i="1"/>
  <c r="D370" i="1" l="1"/>
  <c r="G138" i="1"/>
  <c r="I138" i="1" s="1"/>
  <c r="J138" i="1"/>
  <c r="A372" i="1"/>
  <c r="B371" i="1" l="1"/>
  <c r="D371" i="1"/>
  <c r="C139" i="1"/>
  <c r="A373" i="1"/>
  <c r="B372" i="1"/>
  <c r="D372" i="1" l="1"/>
  <c r="E139" i="1"/>
  <c r="F139" i="1" s="1"/>
  <c r="H139" i="1"/>
  <c r="A374" i="1"/>
  <c r="D373" i="1" l="1"/>
  <c r="B373" i="1"/>
  <c r="G139" i="1"/>
  <c r="I139" i="1" s="1"/>
  <c r="J139" i="1"/>
  <c r="A375" i="1"/>
  <c r="B374" i="1" l="1"/>
  <c r="D374" i="1"/>
  <c r="C140" i="1"/>
  <c r="A376" i="1"/>
  <c r="B375" i="1"/>
  <c r="D375" i="1" l="1"/>
  <c r="H140" i="1"/>
  <c r="E140" i="1"/>
  <c r="F140" i="1" s="1"/>
  <c r="A377" i="1"/>
  <c r="B376" i="1"/>
  <c r="D376" i="1" l="1"/>
  <c r="G140" i="1"/>
  <c r="I140" i="1" s="1"/>
  <c r="J140" i="1"/>
  <c r="A378" i="1"/>
  <c r="B377" i="1"/>
  <c r="D377" i="1" l="1"/>
  <c r="A379" i="1"/>
  <c r="B378" i="1"/>
  <c r="C141" i="1"/>
  <c r="K141" i="1" s="1"/>
  <c r="D378" i="1" l="1"/>
  <c r="L141" i="1"/>
  <c r="D31" i="2"/>
  <c r="E141" i="1"/>
  <c r="F141" i="1" s="1"/>
  <c r="H141" i="1"/>
  <c r="A380" i="1"/>
  <c r="D379" i="1" s="1"/>
  <c r="B379" i="1"/>
  <c r="M141" i="1" l="1"/>
  <c r="E31" i="2"/>
  <c r="G141" i="1"/>
  <c r="I141" i="1" s="1"/>
  <c r="A381" i="1"/>
  <c r="D380" i="1"/>
  <c r="B380" i="1"/>
  <c r="J141" i="1"/>
  <c r="N141" i="1" l="1"/>
  <c r="G31" i="2" s="1"/>
  <c r="F31" i="2"/>
  <c r="H31" i="2" s="1"/>
  <c r="A382" i="1"/>
  <c r="D381" i="1" s="1"/>
  <c r="C142" i="1"/>
  <c r="B381" i="1" l="1"/>
  <c r="C51" i="2" s="1"/>
  <c r="B382" i="1"/>
  <c r="A383" i="1"/>
  <c r="H142" i="1"/>
  <c r="E142" i="1"/>
  <c r="F142" i="1" s="1"/>
  <c r="D382" i="1" l="1"/>
  <c r="A384" i="1"/>
  <c r="B383" i="1"/>
  <c r="G142" i="1"/>
  <c r="I142" i="1" s="1"/>
  <c r="J142" i="1"/>
  <c r="D383" i="1" l="1"/>
  <c r="A385" i="1"/>
  <c r="B384" i="1"/>
  <c r="C143" i="1"/>
  <c r="D384" i="1" l="1"/>
  <c r="A386" i="1"/>
  <c r="D385" i="1" s="1"/>
  <c r="E143" i="1"/>
  <c r="F143" i="1" s="1"/>
  <c r="H143" i="1"/>
  <c r="B385" i="1" l="1"/>
  <c r="A387" i="1"/>
  <c r="G143" i="1"/>
  <c r="I143" i="1" s="1"/>
  <c r="J143" i="1"/>
  <c r="B386" i="1" l="1"/>
  <c r="D386" i="1"/>
  <c r="A388" i="1"/>
  <c r="A389" i="1" s="1"/>
  <c r="C144" i="1"/>
  <c r="D388" i="1" l="1"/>
  <c r="B387" i="1"/>
  <c r="D387" i="1"/>
  <c r="B388" i="1"/>
  <c r="H144" i="1"/>
  <c r="E144" i="1"/>
  <c r="F144" i="1" s="1"/>
  <c r="A390" i="1"/>
  <c r="D389" i="1" l="1"/>
  <c r="B389" i="1"/>
  <c r="G144" i="1"/>
  <c r="I144" i="1" s="1"/>
  <c r="A391" i="1"/>
  <c r="D390" i="1" s="1"/>
  <c r="J144" i="1"/>
  <c r="B390" i="1" l="1"/>
  <c r="B391" i="1"/>
  <c r="A392" i="1"/>
  <c r="C145" i="1"/>
  <c r="D391" i="1" l="1"/>
  <c r="E145" i="1"/>
  <c r="F145" i="1" s="1"/>
  <c r="H145" i="1"/>
  <c r="A393" i="1"/>
  <c r="B392" i="1" l="1"/>
  <c r="D392" i="1"/>
  <c r="G145" i="1"/>
  <c r="I145" i="1" s="1"/>
  <c r="A394" i="1"/>
  <c r="J145" i="1"/>
  <c r="B393" i="1" l="1"/>
  <c r="D393" i="1"/>
  <c r="B394" i="1"/>
  <c r="A395" i="1"/>
  <c r="C146" i="1"/>
  <c r="D394" i="1" l="1"/>
  <c r="H146" i="1"/>
  <c r="E146" i="1"/>
  <c r="F146" i="1" s="1"/>
  <c r="A396" i="1"/>
  <c r="D395" i="1" s="1"/>
  <c r="B395" i="1" l="1"/>
  <c r="G146" i="1"/>
  <c r="I146" i="1" s="1"/>
  <c r="A397" i="1"/>
  <c r="J146" i="1"/>
  <c r="B396" i="1" l="1"/>
  <c r="D396" i="1"/>
  <c r="B397" i="1"/>
  <c r="A398" i="1"/>
  <c r="C147" i="1"/>
  <c r="D397" i="1" l="1"/>
  <c r="E147" i="1"/>
  <c r="F147" i="1" s="1"/>
  <c r="H147" i="1"/>
  <c r="A399" i="1"/>
  <c r="D398" i="1" s="1"/>
  <c r="B398" i="1" l="1"/>
  <c r="G147" i="1"/>
  <c r="I147" i="1" s="1"/>
  <c r="A400" i="1"/>
  <c r="J147" i="1"/>
  <c r="B399" i="1" l="1"/>
  <c r="D399" i="1"/>
  <c r="B400" i="1"/>
  <c r="A401" i="1"/>
  <c r="C148" i="1"/>
  <c r="D400" i="1" l="1"/>
  <c r="H148" i="1"/>
  <c r="E148" i="1"/>
  <c r="F148" i="1" s="1"/>
  <c r="A402" i="1"/>
  <c r="D401" i="1" s="1"/>
  <c r="B401" i="1" l="1"/>
  <c r="G148" i="1"/>
  <c r="I148" i="1" s="1"/>
  <c r="A403" i="1"/>
  <c r="J148" i="1"/>
  <c r="B402" i="1" l="1"/>
  <c r="D402" i="1"/>
  <c r="B403" i="1"/>
  <c r="A404" i="1"/>
  <c r="C149" i="1"/>
  <c r="D403" i="1" l="1"/>
  <c r="E149" i="1"/>
  <c r="F149" i="1" s="1"/>
  <c r="H149" i="1"/>
  <c r="A405" i="1"/>
  <c r="D404" i="1" s="1"/>
  <c r="B404" i="1" l="1"/>
  <c r="G149" i="1"/>
  <c r="I149" i="1" s="1"/>
  <c r="A406" i="1"/>
  <c r="J149" i="1"/>
  <c r="B405" i="1" l="1"/>
  <c r="D405" i="1"/>
  <c r="B406" i="1"/>
  <c r="A407" i="1"/>
  <c r="C150" i="1"/>
  <c r="D406" i="1" l="1"/>
  <c r="H150" i="1"/>
  <c r="E150" i="1"/>
  <c r="F150" i="1" s="1"/>
  <c r="A408" i="1"/>
  <c r="D407" i="1" s="1"/>
  <c r="B407" i="1" l="1"/>
  <c r="G150" i="1"/>
  <c r="I150" i="1" s="1"/>
  <c r="A409" i="1"/>
  <c r="J150" i="1"/>
  <c r="B408" i="1" l="1"/>
  <c r="D408" i="1"/>
  <c r="B409" i="1"/>
  <c r="A410" i="1"/>
  <c r="C151" i="1"/>
  <c r="D409" i="1" l="1"/>
  <c r="E151" i="1"/>
  <c r="F151" i="1" s="1"/>
  <c r="H151" i="1"/>
  <c r="A411" i="1"/>
  <c r="D410" i="1" s="1"/>
  <c r="B410" i="1" l="1"/>
  <c r="G151" i="1"/>
  <c r="I151" i="1" s="1"/>
  <c r="A412" i="1"/>
  <c r="J151" i="1"/>
  <c r="B411" i="1" l="1"/>
  <c r="D411" i="1"/>
  <c r="B412" i="1"/>
  <c r="A413" i="1"/>
  <c r="C152" i="1"/>
  <c r="D412" i="1" l="1"/>
  <c r="H152" i="1"/>
  <c r="E152" i="1"/>
  <c r="F152" i="1" s="1"/>
  <c r="A414" i="1"/>
  <c r="D413" i="1" s="1"/>
  <c r="B413" i="1" l="1"/>
  <c r="G152" i="1"/>
  <c r="I152" i="1" s="1"/>
  <c r="A415" i="1"/>
  <c r="J152" i="1"/>
  <c r="B414" i="1" l="1"/>
  <c r="D414" i="1"/>
  <c r="B415" i="1"/>
  <c r="A416" i="1"/>
  <c r="C153" i="1"/>
  <c r="K153" i="1" s="1"/>
  <c r="D415" i="1" l="1"/>
  <c r="L153" i="1"/>
  <c r="D32" i="2"/>
  <c r="E153" i="1"/>
  <c r="F153" i="1" s="1"/>
  <c r="H153" i="1"/>
  <c r="A417" i="1"/>
  <c r="B416" i="1" l="1"/>
  <c r="D416" i="1"/>
  <c r="M153" i="1"/>
  <c r="E32" i="2"/>
  <c r="G153" i="1"/>
  <c r="I153" i="1" s="1"/>
  <c r="A418" i="1"/>
  <c r="D417" i="1" s="1"/>
  <c r="J153" i="1"/>
  <c r="B417" i="1" l="1"/>
  <c r="N153" i="1"/>
  <c r="G32" i="2" s="1"/>
  <c r="F32" i="2"/>
  <c r="H32" i="2" s="1"/>
  <c r="B418" i="1"/>
  <c r="A419" i="1"/>
  <c r="C154" i="1"/>
  <c r="D418" i="1" l="1"/>
  <c r="H154" i="1"/>
  <c r="E154" i="1"/>
  <c r="F154" i="1" s="1"/>
  <c r="A420" i="1"/>
  <c r="D419" i="1" s="1"/>
  <c r="B419" i="1" l="1"/>
  <c r="G154" i="1"/>
  <c r="I154" i="1" s="1"/>
  <c r="A421" i="1"/>
  <c r="J154" i="1"/>
  <c r="B420" i="1" l="1"/>
  <c r="D420" i="1"/>
  <c r="B421" i="1"/>
  <c r="A422" i="1"/>
  <c r="C155" i="1"/>
  <c r="D421" i="1" l="1"/>
  <c r="E155" i="1"/>
  <c r="F155" i="1" s="1"/>
  <c r="H155" i="1"/>
  <c r="B422" i="1"/>
  <c r="A423" i="1"/>
  <c r="D422" i="1" s="1"/>
  <c r="G155" i="1" l="1"/>
  <c r="I155" i="1" s="1"/>
  <c r="A424" i="1"/>
  <c r="J155" i="1"/>
  <c r="B423" i="1" l="1"/>
  <c r="D423" i="1"/>
  <c r="B424" i="1"/>
  <c r="A425" i="1"/>
  <c r="C156" i="1"/>
  <c r="D424" i="1" l="1"/>
  <c r="H156" i="1"/>
  <c r="E156" i="1"/>
  <c r="F156" i="1" s="1"/>
  <c r="A426" i="1"/>
  <c r="B425" i="1" l="1"/>
  <c r="D425" i="1"/>
  <c r="G156" i="1"/>
  <c r="I156" i="1" s="1"/>
  <c r="A427" i="1"/>
  <c r="J156" i="1"/>
  <c r="B426" i="1" l="1"/>
  <c r="D426" i="1"/>
  <c r="B427" i="1"/>
  <c r="A428" i="1"/>
  <c r="C157" i="1"/>
  <c r="D427" i="1" l="1"/>
  <c r="E157" i="1"/>
  <c r="F157" i="1" s="1"/>
  <c r="H157" i="1"/>
  <c r="A429" i="1"/>
  <c r="B428" i="1" l="1"/>
  <c r="D428" i="1"/>
  <c r="G157" i="1"/>
  <c r="I157" i="1" s="1"/>
  <c r="A430" i="1"/>
  <c r="J157" i="1"/>
  <c r="B429" i="1" l="1"/>
  <c r="D429" i="1"/>
  <c r="B430" i="1"/>
  <c r="A431" i="1"/>
  <c r="C158" i="1"/>
  <c r="D430" i="1" l="1"/>
  <c r="H158" i="1"/>
  <c r="E158" i="1"/>
  <c r="F158" i="1" s="1"/>
  <c r="A432" i="1"/>
  <c r="D431" i="1" s="1"/>
  <c r="B431" i="1" l="1"/>
  <c r="G158" i="1"/>
  <c r="I158" i="1" s="1"/>
  <c r="A433" i="1"/>
  <c r="J158" i="1"/>
  <c r="B432" i="1" l="1"/>
  <c r="D432" i="1"/>
  <c r="B433" i="1"/>
  <c r="A434" i="1"/>
  <c r="C159" i="1"/>
  <c r="D433" i="1" l="1"/>
  <c r="E159" i="1"/>
  <c r="F159" i="1" s="1"/>
  <c r="H159" i="1"/>
  <c r="A435" i="1"/>
  <c r="D434" i="1" s="1"/>
  <c r="B434" i="1" l="1"/>
  <c r="G159" i="1"/>
  <c r="I159" i="1" s="1"/>
  <c r="A436" i="1"/>
  <c r="J159" i="1"/>
  <c r="B435" i="1" l="1"/>
  <c r="D435" i="1"/>
  <c r="B436" i="1"/>
  <c r="A437" i="1"/>
  <c r="C160" i="1"/>
  <c r="D436" i="1" l="1"/>
  <c r="H160" i="1"/>
  <c r="E160" i="1"/>
  <c r="F160" i="1" s="1"/>
  <c r="A438" i="1"/>
  <c r="D437" i="1" s="1"/>
  <c r="B437" i="1" l="1"/>
  <c r="G160" i="1"/>
  <c r="I160" i="1" s="1"/>
  <c r="A439" i="1"/>
  <c r="J160" i="1"/>
  <c r="B438" i="1" l="1"/>
  <c r="D438" i="1"/>
  <c r="B439" i="1"/>
  <c r="A440" i="1"/>
  <c r="C161" i="1"/>
  <c r="D439" i="1" l="1"/>
  <c r="E161" i="1"/>
  <c r="F161" i="1" s="1"/>
  <c r="H161" i="1"/>
  <c r="A441" i="1"/>
  <c r="D440" i="1" s="1"/>
  <c r="B440" i="1" l="1"/>
  <c r="G161" i="1"/>
  <c r="I161" i="1" s="1"/>
  <c r="A442" i="1"/>
  <c r="J161" i="1"/>
  <c r="B441" i="1" l="1"/>
  <c r="D441" i="1"/>
  <c r="B442" i="1"/>
  <c r="A443" i="1"/>
  <c r="C162" i="1"/>
  <c r="D442" i="1" l="1"/>
  <c r="H162" i="1"/>
  <c r="E162" i="1"/>
  <c r="F162" i="1" s="1"/>
  <c r="A444" i="1"/>
  <c r="D443" i="1" s="1"/>
  <c r="B443" i="1" l="1"/>
  <c r="G162" i="1"/>
  <c r="I162" i="1" s="1"/>
  <c r="A445" i="1"/>
  <c r="J162" i="1"/>
  <c r="B444" i="1" l="1"/>
  <c r="D444" i="1"/>
  <c r="B445" i="1"/>
  <c r="A446" i="1"/>
  <c r="C163" i="1"/>
  <c r="D445" i="1" l="1"/>
  <c r="E163" i="1"/>
  <c r="F163" i="1" s="1"/>
  <c r="H163" i="1"/>
  <c r="A447" i="1"/>
  <c r="B446" i="1" l="1"/>
  <c r="D446" i="1"/>
  <c r="G163" i="1"/>
  <c r="I163" i="1" s="1"/>
  <c r="A448" i="1"/>
  <c r="J163" i="1"/>
  <c r="B447" i="1" l="1"/>
  <c r="D447" i="1"/>
  <c r="B448" i="1"/>
  <c r="A449" i="1"/>
  <c r="C164" i="1"/>
  <c r="D448" i="1" l="1"/>
  <c r="H164" i="1"/>
  <c r="E164" i="1"/>
  <c r="F164" i="1" s="1"/>
  <c r="A450" i="1"/>
  <c r="B449" i="1" l="1"/>
  <c r="D449" i="1"/>
  <c r="G164" i="1"/>
  <c r="I164" i="1" s="1"/>
  <c r="A451" i="1"/>
  <c r="J164" i="1"/>
  <c r="B450" i="1" l="1"/>
  <c r="D450" i="1"/>
  <c r="B451" i="1"/>
  <c r="A452" i="1"/>
  <c r="C165" i="1"/>
  <c r="K165" i="1" s="1"/>
  <c r="D451" i="1" l="1"/>
  <c r="L165" i="1"/>
  <c r="D33" i="2"/>
  <c r="E165" i="1"/>
  <c r="F165" i="1" s="1"/>
  <c r="H165" i="1"/>
  <c r="A453" i="1"/>
  <c r="B452" i="1" l="1"/>
  <c r="D452" i="1"/>
  <c r="M165" i="1"/>
  <c r="E33" i="2"/>
  <c r="G165" i="1"/>
  <c r="I165" i="1" s="1"/>
  <c r="A454" i="1"/>
  <c r="D453" i="1" s="1"/>
  <c r="J165" i="1"/>
  <c r="B453" i="1" l="1"/>
  <c r="N165" i="1"/>
  <c r="G33" i="2" s="1"/>
  <c r="F33" i="2"/>
  <c r="H33" i="2" s="1"/>
  <c r="B454" i="1"/>
  <c r="A455" i="1"/>
  <c r="C166" i="1"/>
  <c r="D454" i="1" l="1"/>
  <c r="H166" i="1"/>
  <c r="E166" i="1"/>
  <c r="F166" i="1" s="1"/>
  <c r="A456" i="1"/>
  <c r="B455" i="1" l="1"/>
  <c r="D455" i="1"/>
  <c r="G166" i="1"/>
  <c r="I166" i="1" s="1"/>
  <c r="A457" i="1"/>
  <c r="J166" i="1"/>
  <c r="B456" i="1" l="1"/>
  <c r="D456" i="1"/>
  <c r="B457" i="1"/>
  <c r="A458" i="1"/>
  <c r="C167" i="1"/>
  <c r="D457" i="1" l="1"/>
  <c r="E167" i="1"/>
  <c r="F167" i="1" s="1"/>
  <c r="H167" i="1"/>
  <c r="A459" i="1"/>
  <c r="B458" i="1" l="1"/>
  <c r="D458" i="1"/>
  <c r="G167" i="1"/>
  <c r="I167" i="1" s="1"/>
  <c r="A460" i="1"/>
  <c r="J167" i="1"/>
  <c r="B459" i="1" l="1"/>
  <c r="D459" i="1"/>
  <c r="B460" i="1"/>
  <c r="A461" i="1"/>
  <c r="C168" i="1"/>
  <c r="D460" i="1" l="1"/>
  <c r="H168" i="1"/>
  <c r="E168" i="1"/>
  <c r="F168" i="1" s="1"/>
  <c r="A462" i="1"/>
  <c r="D461" i="1" s="1"/>
  <c r="B461" i="1" l="1"/>
  <c r="G168" i="1"/>
  <c r="I168" i="1" s="1"/>
  <c r="A463" i="1"/>
  <c r="J168" i="1"/>
  <c r="B462" i="1" l="1"/>
  <c r="D462" i="1"/>
  <c r="B463" i="1"/>
  <c r="A464" i="1"/>
  <c r="C169" i="1"/>
  <c r="D463" i="1" l="1"/>
  <c r="E169" i="1"/>
  <c r="F169" i="1" s="1"/>
  <c r="H169" i="1"/>
  <c r="A465" i="1"/>
  <c r="B464" i="1" l="1"/>
  <c r="D464" i="1"/>
  <c r="G169" i="1"/>
  <c r="I169" i="1" s="1"/>
  <c r="A466" i="1"/>
  <c r="J169" i="1"/>
  <c r="B465" i="1" l="1"/>
  <c r="D465" i="1"/>
  <c r="B466" i="1"/>
  <c r="A467" i="1"/>
  <c r="C170" i="1"/>
  <c r="D466" i="1" l="1"/>
  <c r="H170" i="1"/>
  <c r="E170" i="1"/>
  <c r="F170" i="1" s="1"/>
  <c r="A468" i="1"/>
  <c r="D467" i="1" s="1"/>
  <c r="B467" i="1" l="1"/>
  <c r="G170" i="1"/>
  <c r="I170" i="1" s="1"/>
  <c r="A469" i="1"/>
  <c r="J170" i="1"/>
  <c r="B468" i="1" l="1"/>
  <c r="D468" i="1"/>
  <c r="B469" i="1"/>
  <c r="A470" i="1"/>
  <c r="C171" i="1"/>
  <c r="D469" i="1" l="1"/>
  <c r="E171" i="1"/>
  <c r="F171" i="1" s="1"/>
  <c r="H171" i="1"/>
  <c r="A471" i="1"/>
  <c r="B470" i="1" l="1"/>
  <c r="D470" i="1"/>
  <c r="G171" i="1"/>
  <c r="I171" i="1" s="1"/>
  <c r="A472" i="1"/>
  <c r="J171" i="1"/>
  <c r="B471" i="1" l="1"/>
  <c r="D471" i="1"/>
  <c r="B472" i="1"/>
  <c r="A473" i="1"/>
  <c r="C172" i="1"/>
  <c r="D472" i="1" l="1"/>
  <c r="H172" i="1"/>
  <c r="E172" i="1"/>
  <c r="F172" i="1" s="1"/>
  <c r="A474" i="1"/>
  <c r="D473" i="1" s="1"/>
  <c r="B473" i="1" l="1"/>
  <c r="G172" i="1"/>
  <c r="I172" i="1" s="1"/>
  <c r="A475" i="1"/>
  <c r="J172" i="1"/>
  <c r="B474" i="1" l="1"/>
  <c r="D474" i="1"/>
  <c r="B475" i="1"/>
  <c r="A476" i="1"/>
  <c r="C173" i="1"/>
  <c r="D475" i="1" l="1"/>
  <c r="E173" i="1"/>
  <c r="F173" i="1" s="1"/>
  <c r="H173" i="1"/>
  <c r="A477" i="1"/>
  <c r="D476" i="1" s="1"/>
  <c r="B476" i="1" l="1"/>
  <c r="G173" i="1"/>
  <c r="I173" i="1" s="1"/>
  <c r="A478" i="1"/>
  <c r="J173" i="1"/>
  <c r="B477" i="1" l="1"/>
  <c r="D477" i="1"/>
  <c r="B478" i="1"/>
  <c r="A479" i="1"/>
  <c r="C174" i="1"/>
  <c r="D478" i="1" l="1"/>
  <c r="H174" i="1"/>
  <c r="E174" i="1"/>
  <c r="F174" i="1" s="1"/>
  <c r="A480" i="1"/>
  <c r="D479" i="1" s="1"/>
  <c r="B479" i="1" l="1"/>
  <c r="G174" i="1"/>
  <c r="I174" i="1" s="1"/>
  <c r="A481" i="1"/>
  <c r="J174" i="1"/>
  <c r="B480" i="1" l="1"/>
  <c r="D480" i="1"/>
  <c r="B481" i="1"/>
  <c r="A482" i="1"/>
  <c r="C175" i="1"/>
  <c r="D481" i="1" l="1"/>
  <c r="E175" i="1"/>
  <c r="F175" i="1" s="1"/>
  <c r="H175" i="1"/>
  <c r="A483" i="1"/>
  <c r="B482" i="1" l="1"/>
  <c r="D482" i="1"/>
  <c r="G175" i="1"/>
  <c r="I175" i="1" s="1"/>
  <c r="A484" i="1"/>
  <c r="J175" i="1"/>
  <c r="B483" i="1" l="1"/>
  <c r="D483" i="1"/>
  <c r="B484" i="1"/>
  <c r="A485" i="1"/>
  <c r="C176" i="1"/>
  <c r="D484" i="1" l="1"/>
  <c r="H176" i="1"/>
  <c r="E176" i="1"/>
  <c r="F176" i="1" s="1"/>
  <c r="A486" i="1"/>
  <c r="B485" i="1" l="1"/>
  <c r="D485" i="1"/>
  <c r="G176" i="1"/>
  <c r="I176" i="1" s="1"/>
  <c r="A487" i="1"/>
  <c r="J176" i="1"/>
  <c r="B486" i="1" l="1"/>
  <c r="D486" i="1"/>
  <c r="B487" i="1"/>
  <c r="A488" i="1"/>
  <c r="C177" i="1"/>
  <c r="K177" i="1" s="1"/>
  <c r="D487" i="1" l="1"/>
  <c r="L177" i="1"/>
  <c r="D34" i="2"/>
  <c r="E177" i="1"/>
  <c r="F177" i="1" s="1"/>
  <c r="H177" i="1"/>
  <c r="A489" i="1"/>
  <c r="B488" i="1" l="1"/>
  <c r="D488" i="1"/>
  <c r="M177" i="1"/>
  <c r="E34" i="2"/>
  <c r="G177" i="1"/>
  <c r="I177" i="1" s="1"/>
  <c r="A490" i="1"/>
  <c r="D489" i="1" s="1"/>
  <c r="J177" i="1"/>
  <c r="B489" i="1" l="1"/>
  <c r="N177" i="1"/>
  <c r="G34" i="2" s="1"/>
  <c r="F34" i="2"/>
  <c r="H34" i="2" s="1"/>
  <c r="B490" i="1"/>
  <c r="A491" i="1"/>
  <c r="C178" i="1"/>
  <c r="D490" i="1" l="1"/>
  <c r="H178" i="1"/>
  <c r="E178" i="1"/>
  <c r="F178" i="1" s="1"/>
  <c r="A492" i="1"/>
  <c r="D491" i="1" s="1"/>
  <c r="B491" i="1" l="1"/>
  <c r="G178" i="1"/>
  <c r="I178" i="1" s="1"/>
  <c r="A493" i="1"/>
  <c r="J178" i="1"/>
  <c r="B492" i="1" l="1"/>
  <c r="D492" i="1"/>
  <c r="B493" i="1"/>
  <c r="A494" i="1"/>
  <c r="C179" i="1"/>
  <c r="D493" i="1" l="1"/>
  <c r="E179" i="1"/>
  <c r="F179" i="1" s="1"/>
  <c r="H179" i="1"/>
  <c r="A495" i="1"/>
  <c r="D494" i="1" s="1"/>
  <c r="B494" i="1" l="1"/>
  <c r="G179" i="1"/>
  <c r="I179" i="1" s="1"/>
  <c r="A496" i="1"/>
  <c r="J179" i="1"/>
  <c r="B495" i="1" l="1"/>
  <c r="D495" i="1"/>
  <c r="B496" i="1"/>
  <c r="A497" i="1"/>
  <c r="C180" i="1"/>
  <c r="D496" i="1" l="1"/>
  <c r="H180" i="1"/>
  <c r="E180" i="1"/>
  <c r="F180" i="1" s="1"/>
  <c r="A498" i="1"/>
  <c r="D497" i="1" s="1"/>
  <c r="B497" i="1" l="1"/>
  <c r="G180" i="1"/>
  <c r="I180" i="1" s="1"/>
  <c r="A499" i="1"/>
  <c r="J180" i="1"/>
  <c r="B498" i="1" l="1"/>
  <c r="D498" i="1"/>
  <c r="B499" i="1"/>
  <c r="A500" i="1"/>
  <c r="C181" i="1"/>
  <c r="D499" i="1" l="1"/>
  <c r="E181" i="1"/>
  <c r="F181" i="1" s="1"/>
  <c r="H181" i="1"/>
  <c r="A501" i="1"/>
  <c r="D501" i="1" s="1"/>
  <c r="B500" i="1" l="1"/>
  <c r="D500" i="1"/>
  <c r="G181" i="1"/>
  <c r="I181" i="1" s="1"/>
  <c r="B501" i="1"/>
  <c r="J181" i="1"/>
  <c r="C182" i="1" l="1"/>
  <c r="H182" i="1" l="1"/>
  <c r="J182" i="1" s="1"/>
  <c r="E182" i="1"/>
  <c r="F182" i="1" s="1"/>
  <c r="G182" i="1" l="1"/>
  <c r="I182" i="1" s="1"/>
  <c r="C183" i="1" s="1"/>
  <c r="E183" i="1" l="1"/>
  <c r="F183" i="1" s="1"/>
  <c r="H183" i="1"/>
  <c r="J183" i="1" s="1"/>
  <c r="G183" i="1" l="1"/>
  <c r="I183" i="1" s="1"/>
  <c r="C184" i="1" s="1"/>
  <c r="H184" i="1" l="1"/>
  <c r="J184" i="1" s="1"/>
  <c r="E184" i="1"/>
  <c r="F184" i="1" s="1"/>
  <c r="G184" i="1" l="1"/>
  <c r="I184" i="1" s="1"/>
  <c r="C185" i="1" s="1"/>
  <c r="E185" i="1" l="1"/>
  <c r="F185" i="1" s="1"/>
  <c r="H185" i="1"/>
  <c r="J185" i="1" s="1"/>
  <c r="G185" i="1" l="1"/>
  <c r="I185" i="1" s="1"/>
  <c r="C186" i="1" s="1"/>
  <c r="H186" i="1" l="1"/>
  <c r="J186" i="1" s="1"/>
  <c r="E186" i="1"/>
  <c r="F186" i="1" s="1"/>
  <c r="G186" i="1" l="1"/>
  <c r="I186" i="1" s="1"/>
  <c r="C187" i="1" s="1"/>
  <c r="E187" i="1" l="1"/>
  <c r="F187" i="1" s="1"/>
  <c r="H187" i="1"/>
  <c r="J187" i="1" s="1"/>
  <c r="G187" i="1" l="1"/>
  <c r="I187" i="1" s="1"/>
  <c r="C188" i="1" s="1"/>
  <c r="H188" i="1" l="1"/>
  <c r="J188" i="1" s="1"/>
  <c r="E188" i="1"/>
  <c r="F188" i="1" s="1"/>
  <c r="G188" i="1" l="1"/>
  <c r="I188" i="1" s="1"/>
  <c r="C189" i="1" s="1"/>
  <c r="K189" i="1" s="1"/>
  <c r="L189" i="1" l="1"/>
  <c r="D35" i="2"/>
  <c r="E189" i="1"/>
  <c r="F189" i="1" s="1"/>
  <c r="H189" i="1"/>
  <c r="M189" i="1" l="1"/>
  <c r="E35" i="2"/>
  <c r="G189" i="1"/>
  <c r="I189" i="1" s="1"/>
  <c r="J189" i="1"/>
  <c r="N189" i="1" l="1"/>
  <c r="G35" i="2" s="1"/>
  <c r="F35" i="2"/>
  <c r="H35" i="2" s="1"/>
  <c r="C190" i="1"/>
  <c r="H190" i="1" l="1"/>
  <c r="J190" i="1" s="1"/>
  <c r="E190" i="1"/>
  <c r="F190" i="1" s="1"/>
  <c r="G190" i="1" l="1"/>
  <c r="I190" i="1" s="1"/>
  <c r="C191" i="1" s="1"/>
  <c r="E191" i="1" l="1"/>
  <c r="F191" i="1" s="1"/>
  <c r="H191" i="1"/>
  <c r="J191" i="1" s="1"/>
  <c r="G191" i="1" l="1"/>
  <c r="I191" i="1" s="1"/>
  <c r="C192" i="1" s="1"/>
  <c r="H192" i="1" l="1"/>
  <c r="J192" i="1" s="1"/>
  <c r="E192" i="1"/>
  <c r="F192" i="1" s="1"/>
  <c r="G192" i="1" l="1"/>
  <c r="I192" i="1" s="1"/>
  <c r="C193" i="1" s="1"/>
  <c r="E193" i="1" l="1"/>
  <c r="F193" i="1" s="1"/>
  <c r="H193" i="1"/>
  <c r="J193" i="1" s="1"/>
  <c r="G193" i="1" l="1"/>
  <c r="I193" i="1" s="1"/>
  <c r="C194" i="1" s="1"/>
  <c r="H194" i="1" l="1"/>
  <c r="J194" i="1" s="1"/>
  <c r="E194" i="1"/>
  <c r="F194" i="1" s="1"/>
  <c r="G194" i="1" l="1"/>
  <c r="I194" i="1" s="1"/>
  <c r="C195" i="1" s="1"/>
  <c r="E195" i="1" l="1"/>
  <c r="F195" i="1" s="1"/>
  <c r="H195" i="1"/>
  <c r="J195" i="1" s="1"/>
  <c r="G195" i="1" l="1"/>
  <c r="I195" i="1" s="1"/>
  <c r="C196" i="1" s="1"/>
  <c r="H196" i="1" l="1"/>
  <c r="E196" i="1"/>
  <c r="F196" i="1" s="1"/>
  <c r="J196" i="1"/>
  <c r="G196" i="1" l="1"/>
  <c r="I196" i="1" s="1"/>
  <c r="C197" i="1" s="1"/>
  <c r="E197" i="1" l="1"/>
  <c r="F197" i="1" s="1"/>
  <c r="H197" i="1"/>
  <c r="J197" i="1" s="1"/>
  <c r="G197" i="1" l="1"/>
  <c r="I197" i="1" s="1"/>
  <c r="C198" i="1" s="1"/>
  <c r="H198" i="1" l="1"/>
  <c r="J198" i="1" s="1"/>
  <c r="E198" i="1"/>
  <c r="F198" i="1" s="1"/>
  <c r="G198" i="1" l="1"/>
  <c r="I198" i="1" s="1"/>
  <c r="C199" i="1" s="1"/>
  <c r="E199" i="1" l="1"/>
  <c r="F199" i="1" s="1"/>
  <c r="H199" i="1"/>
  <c r="J199" i="1" s="1"/>
  <c r="G199" i="1" l="1"/>
  <c r="I199" i="1" s="1"/>
  <c r="C200" i="1" s="1"/>
  <c r="H200" i="1" l="1"/>
  <c r="J200" i="1" s="1"/>
  <c r="E200" i="1"/>
  <c r="F200" i="1" s="1"/>
  <c r="G200" i="1" l="1"/>
  <c r="I200" i="1" s="1"/>
  <c r="C201" i="1" s="1"/>
  <c r="K201" i="1" s="1"/>
  <c r="L201" i="1" l="1"/>
  <c r="D36" i="2"/>
  <c r="E201" i="1"/>
  <c r="F201" i="1" s="1"/>
  <c r="H201" i="1"/>
  <c r="M201" i="1" l="1"/>
  <c r="E36" i="2"/>
  <c r="G201" i="1"/>
  <c r="I201" i="1" s="1"/>
  <c r="J201" i="1"/>
  <c r="N201" i="1" l="1"/>
  <c r="G36" i="2" s="1"/>
  <c r="F36" i="2"/>
  <c r="H36" i="2" s="1"/>
  <c r="C202" i="1"/>
  <c r="H202" i="1" l="1"/>
  <c r="J202" i="1" s="1"/>
  <c r="E202" i="1"/>
  <c r="F202" i="1" s="1"/>
  <c r="G202" i="1" l="1"/>
  <c r="I202" i="1" s="1"/>
  <c r="C203" i="1" s="1"/>
  <c r="E203" i="1" l="1"/>
  <c r="F203" i="1" s="1"/>
  <c r="H203" i="1"/>
  <c r="J203" i="1" s="1"/>
  <c r="G203" i="1" l="1"/>
  <c r="I203" i="1" s="1"/>
  <c r="C204" i="1" s="1"/>
  <c r="H204" i="1" l="1"/>
  <c r="J204" i="1" s="1"/>
  <c r="E204" i="1"/>
  <c r="F204" i="1" s="1"/>
  <c r="G204" i="1" l="1"/>
  <c r="I204" i="1" s="1"/>
  <c r="C205" i="1" s="1"/>
  <c r="E205" i="1" l="1"/>
  <c r="F205" i="1" s="1"/>
  <c r="H205" i="1"/>
  <c r="J205" i="1" s="1"/>
  <c r="G205" i="1" l="1"/>
  <c r="I205" i="1" s="1"/>
  <c r="C206" i="1" s="1"/>
  <c r="H206" i="1" l="1"/>
  <c r="J206" i="1" s="1"/>
  <c r="E206" i="1"/>
  <c r="F206" i="1" s="1"/>
  <c r="G206" i="1" l="1"/>
  <c r="I206" i="1" s="1"/>
  <c r="C207" i="1" s="1"/>
  <c r="E207" i="1" l="1"/>
  <c r="F207" i="1" s="1"/>
  <c r="H207" i="1"/>
  <c r="J207" i="1" s="1"/>
  <c r="G207" i="1" l="1"/>
  <c r="I207" i="1" s="1"/>
  <c r="C208" i="1" s="1"/>
  <c r="H208" i="1" l="1"/>
  <c r="J208" i="1" s="1"/>
  <c r="E208" i="1"/>
  <c r="F208" i="1" s="1"/>
  <c r="G208" i="1" l="1"/>
  <c r="I208" i="1" s="1"/>
  <c r="C209" i="1" s="1"/>
  <c r="E209" i="1" l="1"/>
  <c r="F209" i="1" s="1"/>
  <c r="H209" i="1"/>
  <c r="J209" i="1" s="1"/>
  <c r="G209" i="1" l="1"/>
  <c r="I209" i="1" s="1"/>
  <c r="C210" i="1" s="1"/>
  <c r="H210" i="1" l="1"/>
  <c r="J210" i="1" s="1"/>
  <c r="E210" i="1"/>
  <c r="F210" i="1" s="1"/>
  <c r="G210" i="1" l="1"/>
  <c r="I210" i="1" s="1"/>
  <c r="C211" i="1" s="1"/>
  <c r="E211" i="1" l="1"/>
  <c r="F211" i="1" s="1"/>
  <c r="H211" i="1"/>
  <c r="J211" i="1" s="1"/>
  <c r="G211" i="1" l="1"/>
  <c r="I211" i="1" s="1"/>
  <c r="C212" i="1" s="1"/>
  <c r="H212" i="1" l="1"/>
  <c r="J212" i="1" s="1"/>
  <c r="E212" i="1"/>
  <c r="F212" i="1" s="1"/>
  <c r="G212" i="1" l="1"/>
  <c r="I212" i="1" s="1"/>
  <c r="C213" i="1" s="1"/>
  <c r="K213" i="1" s="1"/>
  <c r="L213" i="1" l="1"/>
  <c r="D37" i="2"/>
  <c r="E213" i="1"/>
  <c r="F213" i="1" s="1"/>
  <c r="H213" i="1"/>
  <c r="M213" i="1" l="1"/>
  <c r="E37" i="2"/>
  <c r="G213" i="1"/>
  <c r="I213" i="1" s="1"/>
  <c r="J213" i="1"/>
  <c r="N213" i="1" l="1"/>
  <c r="G37" i="2" s="1"/>
  <c r="F37" i="2"/>
  <c r="H37" i="2" s="1"/>
  <c r="C214" i="1"/>
  <c r="H214" i="1" l="1"/>
  <c r="J214" i="1" s="1"/>
  <c r="E214" i="1"/>
  <c r="F214" i="1" s="1"/>
  <c r="G214" i="1" l="1"/>
  <c r="I214" i="1" s="1"/>
  <c r="C215" i="1" s="1"/>
  <c r="E215" i="1" l="1"/>
  <c r="F215" i="1" s="1"/>
  <c r="H215" i="1"/>
  <c r="J215" i="1" s="1"/>
  <c r="G215" i="1" l="1"/>
  <c r="I215" i="1" s="1"/>
  <c r="C216" i="1" s="1"/>
  <c r="H216" i="1" l="1"/>
  <c r="J216" i="1" s="1"/>
  <c r="E216" i="1"/>
  <c r="F216" i="1" s="1"/>
  <c r="G216" i="1" l="1"/>
  <c r="I216" i="1" s="1"/>
  <c r="C217" i="1" s="1"/>
  <c r="E217" i="1" l="1"/>
  <c r="F217" i="1" s="1"/>
  <c r="H217" i="1"/>
  <c r="J217" i="1" s="1"/>
  <c r="G217" i="1" l="1"/>
  <c r="I217" i="1" s="1"/>
  <c r="C218" i="1" s="1"/>
  <c r="H218" i="1" l="1"/>
  <c r="J218" i="1" s="1"/>
  <c r="E218" i="1"/>
  <c r="F218" i="1" s="1"/>
  <c r="G218" i="1" l="1"/>
  <c r="I218" i="1" s="1"/>
  <c r="C219" i="1" s="1"/>
  <c r="E219" i="1" l="1"/>
  <c r="F219" i="1" s="1"/>
  <c r="H219" i="1"/>
  <c r="J219" i="1" s="1"/>
  <c r="G219" i="1" l="1"/>
  <c r="I219" i="1" s="1"/>
  <c r="C220" i="1" s="1"/>
  <c r="H220" i="1" l="1"/>
  <c r="J220" i="1" s="1"/>
  <c r="E220" i="1"/>
  <c r="F220" i="1" s="1"/>
  <c r="G220" i="1" l="1"/>
  <c r="I220" i="1" s="1"/>
  <c r="C221" i="1" s="1"/>
  <c r="E221" i="1" l="1"/>
  <c r="F221" i="1" s="1"/>
  <c r="H221" i="1"/>
  <c r="J221" i="1" s="1"/>
  <c r="G221" i="1" l="1"/>
  <c r="I221" i="1" s="1"/>
  <c r="C222" i="1" s="1"/>
  <c r="H222" i="1" l="1"/>
  <c r="J222" i="1" s="1"/>
  <c r="E222" i="1"/>
  <c r="F222" i="1" s="1"/>
  <c r="G222" i="1" l="1"/>
  <c r="I222" i="1" s="1"/>
  <c r="C223" i="1" s="1"/>
  <c r="E223" i="1" l="1"/>
  <c r="F223" i="1" s="1"/>
  <c r="H223" i="1"/>
  <c r="J223" i="1" s="1"/>
  <c r="G223" i="1" l="1"/>
  <c r="I223" i="1" s="1"/>
  <c r="C224" i="1" s="1"/>
  <c r="H224" i="1" l="1"/>
  <c r="J224" i="1" s="1"/>
  <c r="E224" i="1"/>
  <c r="F224" i="1" s="1"/>
  <c r="G224" i="1" l="1"/>
  <c r="I224" i="1" s="1"/>
  <c r="C225" i="1" s="1"/>
  <c r="K225" i="1" s="1"/>
  <c r="L225" i="1" l="1"/>
  <c r="D38" i="2"/>
  <c r="E225" i="1"/>
  <c r="F225" i="1" s="1"/>
  <c r="H225" i="1"/>
  <c r="M225" i="1" l="1"/>
  <c r="E38" i="2"/>
  <c r="G225" i="1"/>
  <c r="I225" i="1" s="1"/>
  <c r="J225" i="1"/>
  <c r="N225" i="1" l="1"/>
  <c r="G38" i="2" s="1"/>
  <c r="F38" i="2"/>
  <c r="H38" i="2" s="1"/>
  <c r="C226" i="1"/>
  <c r="H226" i="1" l="1"/>
  <c r="J226" i="1" s="1"/>
  <c r="E226" i="1"/>
  <c r="F226" i="1" s="1"/>
  <c r="G226" i="1" l="1"/>
  <c r="I226" i="1" s="1"/>
  <c r="C227" i="1" s="1"/>
  <c r="E227" i="1" l="1"/>
  <c r="F227" i="1" s="1"/>
  <c r="H227" i="1"/>
  <c r="J227" i="1" s="1"/>
  <c r="G227" i="1" l="1"/>
  <c r="I227" i="1" s="1"/>
  <c r="C228" i="1" s="1"/>
  <c r="H228" i="1" l="1"/>
  <c r="J228" i="1" s="1"/>
  <c r="E228" i="1"/>
  <c r="F228" i="1" s="1"/>
  <c r="G228" i="1" l="1"/>
  <c r="I228" i="1" s="1"/>
  <c r="C229" i="1" s="1"/>
  <c r="E229" i="1" l="1"/>
  <c r="F229" i="1" s="1"/>
  <c r="H229" i="1"/>
  <c r="J229" i="1" s="1"/>
  <c r="G229" i="1" l="1"/>
  <c r="I229" i="1" s="1"/>
  <c r="C230" i="1" s="1"/>
  <c r="H230" i="1" l="1"/>
  <c r="J230" i="1" s="1"/>
  <c r="E230" i="1"/>
  <c r="F230" i="1" s="1"/>
  <c r="G230" i="1" l="1"/>
  <c r="I230" i="1" s="1"/>
  <c r="C231" i="1" s="1"/>
  <c r="E231" i="1" l="1"/>
  <c r="F231" i="1" s="1"/>
  <c r="H231" i="1"/>
  <c r="J231" i="1" s="1"/>
  <c r="G231" i="1" l="1"/>
  <c r="I231" i="1" s="1"/>
  <c r="C232" i="1" s="1"/>
  <c r="H232" i="1" l="1"/>
  <c r="J232" i="1" s="1"/>
  <c r="E232" i="1"/>
  <c r="F232" i="1" s="1"/>
  <c r="G232" i="1" l="1"/>
  <c r="I232" i="1" s="1"/>
  <c r="C233" i="1" s="1"/>
  <c r="E233" i="1" l="1"/>
  <c r="F233" i="1" s="1"/>
  <c r="H233" i="1"/>
  <c r="J233" i="1" s="1"/>
  <c r="G233" i="1" l="1"/>
  <c r="I233" i="1" s="1"/>
  <c r="C234" i="1" s="1"/>
  <c r="H234" i="1" l="1"/>
  <c r="J234" i="1" s="1"/>
  <c r="E234" i="1"/>
  <c r="F234" i="1" s="1"/>
  <c r="G234" i="1" l="1"/>
  <c r="I234" i="1" s="1"/>
  <c r="C235" i="1" s="1"/>
  <c r="E235" i="1" l="1"/>
  <c r="F235" i="1" s="1"/>
  <c r="H235" i="1"/>
  <c r="J235" i="1" s="1"/>
  <c r="G235" i="1" l="1"/>
  <c r="I235" i="1" s="1"/>
  <c r="C236" i="1" s="1"/>
  <c r="H236" i="1" l="1"/>
  <c r="J236" i="1" s="1"/>
  <c r="E236" i="1"/>
  <c r="F236" i="1" s="1"/>
  <c r="G236" i="1" l="1"/>
  <c r="I236" i="1" s="1"/>
  <c r="C237" i="1" s="1"/>
  <c r="K237" i="1" s="1"/>
  <c r="L237" i="1" l="1"/>
  <c r="D39" i="2"/>
  <c r="E237" i="1"/>
  <c r="F237" i="1" s="1"/>
  <c r="H237" i="1"/>
  <c r="M237" i="1" l="1"/>
  <c r="E39" i="2"/>
  <c r="G237" i="1"/>
  <c r="I237" i="1" s="1"/>
  <c r="J237" i="1"/>
  <c r="N237" i="1" l="1"/>
  <c r="G39" i="2" s="1"/>
  <c r="F39" i="2"/>
  <c r="H39" i="2" s="1"/>
  <c r="C238" i="1"/>
  <c r="H238" i="1" l="1"/>
  <c r="J238" i="1" s="1"/>
  <c r="E238" i="1"/>
  <c r="F238" i="1" s="1"/>
  <c r="G238" i="1" l="1"/>
  <c r="I238" i="1" s="1"/>
  <c r="C239" i="1" s="1"/>
  <c r="E239" i="1" l="1"/>
  <c r="F239" i="1" s="1"/>
  <c r="H239" i="1"/>
  <c r="J239" i="1" s="1"/>
  <c r="G239" i="1" l="1"/>
  <c r="I239" i="1" s="1"/>
  <c r="C240" i="1" s="1"/>
  <c r="H240" i="1" l="1"/>
  <c r="J240" i="1" s="1"/>
  <c r="E240" i="1"/>
  <c r="F240" i="1" s="1"/>
  <c r="G240" i="1" l="1"/>
  <c r="I240" i="1" s="1"/>
  <c r="C241" i="1" s="1"/>
  <c r="E241" i="1" l="1"/>
  <c r="F241" i="1" s="1"/>
  <c r="H241" i="1"/>
  <c r="J241" i="1" s="1"/>
  <c r="G241" i="1" l="1"/>
  <c r="I241" i="1" s="1"/>
  <c r="C242" i="1" s="1"/>
  <c r="H242" i="1" l="1"/>
  <c r="J242" i="1" s="1"/>
  <c r="E242" i="1"/>
  <c r="F242" i="1" s="1"/>
  <c r="G242" i="1" l="1"/>
  <c r="I242" i="1" s="1"/>
  <c r="C243" i="1" s="1"/>
  <c r="E243" i="1" l="1"/>
  <c r="F243" i="1" s="1"/>
  <c r="H243" i="1"/>
  <c r="J243" i="1" s="1"/>
  <c r="G243" i="1" l="1"/>
  <c r="I243" i="1" s="1"/>
  <c r="C244" i="1" s="1"/>
  <c r="H244" i="1" l="1"/>
  <c r="J244" i="1" s="1"/>
  <c r="E244" i="1"/>
  <c r="F244" i="1" s="1"/>
  <c r="G244" i="1" l="1"/>
  <c r="I244" i="1" s="1"/>
  <c r="C245" i="1" s="1"/>
  <c r="E245" i="1" l="1"/>
  <c r="F245" i="1" s="1"/>
  <c r="H245" i="1"/>
  <c r="J245" i="1" s="1"/>
  <c r="G245" i="1" l="1"/>
  <c r="I245" i="1" s="1"/>
  <c r="C246" i="1" s="1"/>
  <c r="H246" i="1" l="1"/>
  <c r="J246" i="1" s="1"/>
  <c r="E246" i="1"/>
  <c r="F246" i="1" s="1"/>
  <c r="G246" i="1" l="1"/>
  <c r="I246" i="1" s="1"/>
  <c r="C247" i="1" s="1"/>
  <c r="E247" i="1" l="1"/>
  <c r="F247" i="1" s="1"/>
  <c r="H247" i="1"/>
  <c r="J247" i="1" s="1"/>
  <c r="G247" i="1" l="1"/>
  <c r="I247" i="1" s="1"/>
  <c r="C248" i="1" s="1"/>
  <c r="H248" i="1" l="1"/>
  <c r="J248" i="1" s="1"/>
  <c r="E248" i="1"/>
  <c r="F248" i="1" s="1"/>
  <c r="G248" i="1" l="1"/>
  <c r="I248" i="1" s="1"/>
  <c r="C249" i="1" s="1"/>
  <c r="K249" i="1" s="1"/>
  <c r="L249" i="1" l="1"/>
  <c r="D40" i="2"/>
  <c r="E249" i="1"/>
  <c r="F249" i="1" s="1"/>
  <c r="H249" i="1"/>
  <c r="M249" i="1" l="1"/>
  <c r="E40" i="2"/>
  <c r="G249" i="1"/>
  <c r="I249" i="1" s="1"/>
  <c r="J249" i="1"/>
  <c r="N249" i="1" l="1"/>
  <c r="G40" i="2" s="1"/>
  <c r="F40" i="2"/>
  <c r="H40" i="2" s="1"/>
  <c r="C250" i="1"/>
  <c r="H250" i="1" l="1"/>
  <c r="E250" i="1"/>
  <c r="F250" i="1" s="1"/>
  <c r="J250" i="1"/>
  <c r="G250" i="1" l="1"/>
  <c r="I250" i="1" s="1"/>
  <c r="C251" i="1" s="1"/>
  <c r="E251" i="1" l="1"/>
  <c r="F251" i="1" s="1"/>
  <c r="H251" i="1"/>
  <c r="J251" i="1" s="1"/>
  <c r="G251" i="1" l="1"/>
  <c r="I251" i="1" s="1"/>
  <c r="C252" i="1" s="1"/>
  <c r="H252" i="1" l="1"/>
  <c r="J252" i="1" s="1"/>
  <c r="E252" i="1"/>
  <c r="F252" i="1" s="1"/>
  <c r="G252" i="1" l="1"/>
  <c r="I252" i="1" s="1"/>
  <c r="C253" i="1" s="1"/>
  <c r="E253" i="1" l="1"/>
  <c r="F253" i="1" s="1"/>
  <c r="H253" i="1"/>
  <c r="J253" i="1" s="1"/>
  <c r="G253" i="1" l="1"/>
  <c r="I253" i="1" s="1"/>
  <c r="C254" i="1" s="1"/>
  <c r="H254" i="1" l="1"/>
  <c r="J254" i="1" s="1"/>
  <c r="E254" i="1"/>
  <c r="F254" i="1" s="1"/>
  <c r="G254" i="1" l="1"/>
  <c r="I254" i="1" s="1"/>
  <c r="C255" i="1" s="1"/>
  <c r="E255" i="1" l="1"/>
  <c r="F255" i="1" s="1"/>
  <c r="H255" i="1"/>
  <c r="J255" i="1" s="1"/>
  <c r="G255" i="1" l="1"/>
  <c r="I255" i="1" s="1"/>
  <c r="C256" i="1" s="1"/>
  <c r="H256" i="1" l="1"/>
  <c r="E256" i="1"/>
  <c r="F256" i="1" s="1"/>
  <c r="J256" i="1"/>
  <c r="G256" i="1" l="1"/>
  <c r="I256" i="1" s="1"/>
  <c r="C257" i="1" s="1"/>
  <c r="E257" i="1" l="1"/>
  <c r="F257" i="1" s="1"/>
  <c r="H257" i="1"/>
  <c r="J257" i="1" s="1"/>
  <c r="G257" i="1" l="1"/>
  <c r="I257" i="1" s="1"/>
  <c r="C258" i="1" s="1"/>
  <c r="H258" i="1" l="1"/>
  <c r="J258" i="1" s="1"/>
  <c r="E258" i="1"/>
  <c r="F258" i="1" s="1"/>
  <c r="G258" i="1" l="1"/>
  <c r="I258" i="1" s="1"/>
  <c r="C259" i="1" s="1"/>
  <c r="E259" i="1" l="1"/>
  <c r="F259" i="1" s="1"/>
  <c r="H259" i="1"/>
  <c r="J259" i="1" s="1"/>
  <c r="G259" i="1" l="1"/>
  <c r="I259" i="1" s="1"/>
  <c r="C260" i="1" s="1"/>
  <c r="H260" i="1" l="1"/>
  <c r="J260" i="1" s="1"/>
  <c r="E260" i="1"/>
  <c r="F260" i="1" s="1"/>
  <c r="G260" i="1" l="1"/>
  <c r="I260" i="1" s="1"/>
  <c r="C261" i="1" s="1"/>
  <c r="K261" i="1" s="1"/>
  <c r="L261" i="1" l="1"/>
  <c r="D41" i="2"/>
  <c r="E261" i="1"/>
  <c r="F261" i="1" s="1"/>
  <c r="H261" i="1"/>
  <c r="M261" i="1" l="1"/>
  <c r="E41" i="2"/>
  <c r="G261" i="1"/>
  <c r="I261" i="1" s="1"/>
  <c r="J261" i="1"/>
  <c r="N261" i="1" l="1"/>
  <c r="G41" i="2" s="1"/>
  <c r="F41" i="2"/>
  <c r="H41" i="2" s="1"/>
  <c r="C262" i="1"/>
  <c r="H262" i="1" l="1"/>
  <c r="J262" i="1" s="1"/>
  <c r="E262" i="1"/>
  <c r="F262" i="1" s="1"/>
  <c r="G262" i="1" l="1"/>
  <c r="I262" i="1" s="1"/>
  <c r="C263" i="1" s="1"/>
  <c r="E263" i="1" l="1"/>
  <c r="F263" i="1" s="1"/>
  <c r="H263" i="1"/>
  <c r="J263" i="1" s="1"/>
  <c r="G263" i="1" l="1"/>
  <c r="I263" i="1" s="1"/>
  <c r="C264" i="1" s="1"/>
  <c r="H264" i="1" l="1"/>
  <c r="J264" i="1" s="1"/>
  <c r="E264" i="1"/>
  <c r="F264" i="1" s="1"/>
  <c r="G264" i="1" l="1"/>
  <c r="I264" i="1" s="1"/>
  <c r="C265" i="1" s="1"/>
  <c r="E265" i="1" l="1"/>
  <c r="F265" i="1" s="1"/>
  <c r="H265" i="1"/>
  <c r="J265" i="1" s="1"/>
  <c r="G265" i="1" l="1"/>
  <c r="I265" i="1" s="1"/>
  <c r="C266" i="1" s="1"/>
  <c r="H266" i="1" l="1"/>
  <c r="E266" i="1"/>
  <c r="F266" i="1" s="1"/>
  <c r="J266" i="1"/>
  <c r="G266" i="1" l="1"/>
  <c r="I266" i="1" s="1"/>
  <c r="C267" i="1" s="1"/>
  <c r="E267" i="1" l="1"/>
  <c r="F267" i="1" s="1"/>
  <c r="H267" i="1"/>
  <c r="J267" i="1" s="1"/>
  <c r="G267" i="1" l="1"/>
  <c r="I267" i="1" s="1"/>
  <c r="C268" i="1" s="1"/>
  <c r="H268" i="1" l="1"/>
  <c r="J268" i="1" s="1"/>
  <c r="E268" i="1"/>
  <c r="F268" i="1" s="1"/>
  <c r="G268" i="1" l="1"/>
  <c r="I268" i="1" s="1"/>
  <c r="C269" i="1" s="1"/>
  <c r="H269" i="1" l="1"/>
  <c r="J269" i="1" s="1"/>
  <c r="E269" i="1"/>
  <c r="F269" i="1" s="1"/>
  <c r="G269" i="1" l="1"/>
  <c r="I269" i="1" s="1"/>
  <c r="C270" i="1" s="1"/>
  <c r="H270" i="1" l="1"/>
  <c r="J270" i="1" s="1"/>
  <c r="E270" i="1"/>
  <c r="F270" i="1" s="1"/>
  <c r="G270" i="1" l="1"/>
  <c r="I270" i="1" s="1"/>
  <c r="C271" i="1" s="1"/>
  <c r="H271" i="1" l="1"/>
  <c r="E271" i="1"/>
  <c r="F271" i="1" s="1"/>
  <c r="J271" i="1"/>
  <c r="G271" i="1" l="1"/>
  <c r="I271" i="1" s="1"/>
  <c r="C272" i="1" s="1"/>
  <c r="H272" i="1" l="1"/>
  <c r="J272" i="1" s="1"/>
  <c r="E272" i="1"/>
  <c r="F272" i="1" s="1"/>
  <c r="G272" i="1" l="1"/>
  <c r="I272" i="1" s="1"/>
  <c r="C273" i="1" s="1"/>
  <c r="K273" i="1" s="1"/>
  <c r="L273" i="1" l="1"/>
  <c r="D42" i="2"/>
  <c r="H273" i="1"/>
  <c r="E273" i="1"/>
  <c r="F273" i="1" s="1"/>
  <c r="M273" i="1" l="1"/>
  <c r="E42" i="2"/>
  <c r="G273" i="1"/>
  <c r="I273" i="1" s="1"/>
  <c r="J273" i="1"/>
  <c r="N273" i="1" l="1"/>
  <c r="G42" i="2" s="1"/>
  <c r="F42" i="2"/>
  <c r="H42" i="2" s="1"/>
  <c r="C274" i="1"/>
  <c r="H274" i="1" l="1"/>
  <c r="E274" i="1"/>
  <c r="F274" i="1" s="1"/>
  <c r="J274" i="1"/>
  <c r="G274" i="1" l="1"/>
  <c r="I274" i="1" s="1"/>
  <c r="C275" i="1" s="1"/>
  <c r="H275" i="1" l="1"/>
  <c r="J275" i="1" s="1"/>
  <c r="E275" i="1"/>
  <c r="F275" i="1" s="1"/>
  <c r="G275" i="1" l="1"/>
  <c r="I275" i="1" s="1"/>
  <c r="C276" i="1" s="1"/>
  <c r="H276" i="1" l="1"/>
  <c r="E276" i="1"/>
  <c r="F276" i="1" s="1"/>
  <c r="J276" i="1"/>
  <c r="G276" i="1" l="1"/>
  <c r="I276" i="1" s="1"/>
  <c r="C277" i="1" s="1"/>
  <c r="H277" i="1" l="1"/>
  <c r="J277" i="1" s="1"/>
  <c r="E277" i="1"/>
  <c r="F277" i="1" s="1"/>
  <c r="G277" i="1" l="1"/>
  <c r="I277" i="1" s="1"/>
  <c r="C278" i="1" s="1"/>
  <c r="H278" i="1" l="1"/>
  <c r="J278" i="1" s="1"/>
  <c r="E278" i="1"/>
  <c r="F278" i="1" s="1"/>
  <c r="G278" i="1" l="1"/>
  <c r="I278" i="1" s="1"/>
  <c r="C279" i="1" s="1"/>
  <c r="H279" i="1" l="1"/>
  <c r="E279" i="1"/>
  <c r="F279" i="1" s="1"/>
  <c r="J279" i="1"/>
  <c r="G279" i="1" l="1"/>
  <c r="I279" i="1" s="1"/>
  <c r="C280" i="1" s="1"/>
  <c r="H280" i="1" l="1"/>
  <c r="J280" i="1" s="1"/>
  <c r="E280" i="1"/>
  <c r="F280" i="1" s="1"/>
  <c r="G280" i="1" l="1"/>
  <c r="I280" i="1" s="1"/>
  <c r="C281" i="1" s="1"/>
  <c r="H281" i="1" l="1"/>
  <c r="J281" i="1" s="1"/>
  <c r="E281" i="1"/>
  <c r="F281" i="1" s="1"/>
  <c r="G281" i="1" l="1"/>
  <c r="I281" i="1" s="1"/>
  <c r="C282" i="1" s="1"/>
  <c r="H282" i="1" l="1"/>
  <c r="E282" i="1"/>
  <c r="F282" i="1" s="1"/>
  <c r="J282" i="1"/>
  <c r="G282" i="1" l="1"/>
  <c r="I282" i="1" s="1"/>
  <c r="C283" i="1" s="1"/>
  <c r="H283" i="1" l="1"/>
  <c r="E283" i="1"/>
  <c r="F283" i="1" s="1"/>
  <c r="J283" i="1"/>
  <c r="G283" i="1" l="1"/>
  <c r="I283" i="1" s="1"/>
  <c r="C284" i="1" s="1"/>
  <c r="H284" i="1" l="1"/>
  <c r="J284" i="1" s="1"/>
  <c r="E284" i="1"/>
  <c r="F284" i="1" s="1"/>
  <c r="G284" i="1" l="1"/>
  <c r="I284" i="1" s="1"/>
  <c r="C285" i="1" s="1"/>
  <c r="K285" i="1" s="1"/>
  <c r="L285" i="1" l="1"/>
  <c r="D43" i="2"/>
  <c r="H285" i="1"/>
  <c r="E285" i="1"/>
  <c r="F285" i="1" s="1"/>
  <c r="M285" i="1" l="1"/>
  <c r="E43" i="2"/>
  <c r="G285" i="1"/>
  <c r="I285" i="1" s="1"/>
  <c r="J285" i="1"/>
  <c r="N285" i="1" l="1"/>
  <c r="G43" i="2" s="1"/>
  <c r="F43" i="2"/>
  <c r="H43" i="2" s="1"/>
  <c r="C286" i="1"/>
  <c r="H286" i="1" l="1"/>
  <c r="J286" i="1" s="1"/>
  <c r="E286" i="1"/>
  <c r="F286" i="1" s="1"/>
  <c r="G286" i="1" l="1"/>
  <c r="I286" i="1" s="1"/>
  <c r="C287" i="1" s="1"/>
  <c r="H287" i="1" l="1"/>
  <c r="E287" i="1"/>
  <c r="F287" i="1" s="1"/>
  <c r="J287" i="1"/>
  <c r="G287" i="1" l="1"/>
  <c r="I287" i="1" s="1"/>
  <c r="C288" i="1" s="1"/>
  <c r="H288" i="1" l="1"/>
  <c r="E288" i="1"/>
  <c r="F288" i="1" s="1"/>
  <c r="J288" i="1"/>
  <c r="G288" i="1" l="1"/>
  <c r="I288" i="1" s="1"/>
  <c r="C289" i="1" s="1"/>
  <c r="H289" i="1" l="1"/>
  <c r="J289" i="1" s="1"/>
  <c r="E289" i="1"/>
  <c r="F289" i="1" s="1"/>
  <c r="G289" i="1" l="1"/>
  <c r="I289" i="1" s="1"/>
  <c r="C290" i="1" s="1"/>
  <c r="H290" i="1" l="1"/>
  <c r="E290" i="1"/>
  <c r="F290" i="1" s="1"/>
  <c r="J290" i="1"/>
  <c r="G290" i="1" l="1"/>
  <c r="I290" i="1" s="1"/>
  <c r="C291" i="1" s="1"/>
  <c r="H291" i="1" l="1"/>
  <c r="E291" i="1"/>
  <c r="F291" i="1" s="1"/>
  <c r="J291" i="1"/>
  <c r="G291" i="1" l="1"/>
  <c r="I291" i="1" s="1"/>
  <c r="C292" i="1" s="1"/>
  <c r="H292" i="1" l="1"/>
  <c r="E292" i="1"/>
  <c r="F292" i="1" s="1"/>
  <c r="J292" i="1"/>
  <c r="G292" i="1" l="1"/>
  <c r="I292" i="1" s="1"/>
  <c r="C293" i="1" s="1"/>
  <c r="H293" i="1" l="1"/>
  <c r="E293" i="1"/>
  <c r="F293" i="1" s="1"/>
  <c r="J293" i="1"/>
  <c r="G293" i="1" l="1"/>
  <c r="I293" i="1" s="1"/>
  <c r="C294" i="1" s="1"/>
  <c r="H294" i="1" l="1"/>
  <c r="E294" i="1"/>
  <c r="F294" i="1" s="1"/>
  <c r="J294" i="1"/>
  <c r="G294" i="1" l="1"/>
  <c r="I294" i="1" s="1"/>
  <c r="C295" i="1" s="1"/>
  <c r="H295" i="1" l="1"/>
  <c r="J295" i="1" s="1"/>
  <c r="E295" i="1"/>
  <c r="F295" i="1" s="1"/>
  <c r="G295" i="1" l="1"/>
  <c r="I295" i="1" s="1"/>
  <c r="C296" i="1" s="1"/>
  <c r="H296" i="1" l="1"/>
  <c r="J296" i="1" s="1"/>
  <c r="E296" i="1"/>
  <c r="F296" i="1" s="1"/>
  <c r="G296" i="1" l="1"/>
  <c r="I296" i="1" s="1"/>
  <c r="C297" i="1" s="1"/>
  <c r="K297" i="1" s="1"/>
  <c r="L297" i="1" l="1"/>
  <c r="D44" i="2"/>
  <c r="H297" i="1"/>
  <c r="E297" i="1"/>
  <c r="F297" i="1" s="1"/>
  <c r="M297" i="1" l="1"/>
  <c r="E44" i="2"/>
  <c r="G297" i="1"/>
  <c r="I297" i="1" s="1"/>
  <c r="J297" i="1"/>
  <c r="N297" i="1" l="1"/>
  <c r="G44" i="2" s="1"/>
  <c r="F44" i="2"/>
  <c r="H44" i="2" s="1"/>
  <c r="C298" i="1"/>
  <c r="H298" i="1" l="1"/>
  <c r="J298" i="1" s="1"/>
  <c r="E298" i="1"/>
  <c r="F298" i="1" s="1"/>
  <c r="G298" i="1" l="1"/>
  <c r="I298" i="1" s="1"/>
  <c r="C299" i="1" s="1"/>
  <c r="H299" i="1" l="1"/>
  <c r="E299" i="1"/>
  <c r="F299" i="1" s="1"/>
  <c r="J299" i="1"/>
  <c r="G299" i="1" l="1"/>
  <c r="I299" i="1" s="1"/>
  <c r="C300" i="1" s="1"/>
  <c r="H300" i="1" l="1"/>
  <c r="E300" i="1"/>
  <c r="F300" i="1" s="1"/>
  <c r="J300" i="1"/>
  <c r="G300" i="1" l="1"/>
  <c r="I300" i="1" s="1"/>
  <c r="C301" i="1" s="1"/>
  <c r="H301" i="1" l="1"/>
  <c r="J301" i="1" s="1"/>
  <c r="E301" i="1"/>
  <c r="F301" i="1" s="1"/>
  <c r="G301" i="1" l="1"/>
  <c r="I301" i="1" s="1"/>
  <c r="C302" i="1" s="1"/>
  <c r="H302" i="1" l="1"/>
  <c r="E302" i="1"/>
  <c r="F302" i="1" s="1"/>
  <c r="J302" i="1"/>
  <c r="G302" i="1" l="1"/>
  <c r="I302" i="1" s="1"/>
  <c r="C303" i="1" s="1"/>
  <c r="H303" i="1" l="1"/>
  <c r="E303" i="1"/>
  <c r="F303" i="1" s="1"/>
  <c r="J303" i="1"/>
  <c r="G303" i="1" l="1"/>
  <c r="I303" i="1" s="1"/>
  <c r="C304" i="1" s="1"/>
  <c r="H304" i="1" l="1"/>
  <c r="E304" i="1"/>
  <c r="F304" i="1" s="1"/>
  <c r="J304" i="1"/>
  <c r="G304" i="1" l="1"/>
  <c r="I304" i="1" s="1"/>
  <c r="C305" i="1" s="1"/>
  <c r="H305" i="1" l="1"/>
  <c r="E305" i="1"/>
  <c r="F305" i="1" s="1"/>
  <c r="J305" i="1"/>
  <c r="G305" i="1" l="1"/>
  <c r="I305" i="1" s="1"/>
  <c r="C306" i="1" s="1"/>
  <c r="H306" i="1" l="1"/>
  <c r="E306" i="1"/>
  <c r="F306" i="1" s="1"/>
  <c r="J306" i="1"/>
  <c r="G306" i="1" l="1"/>
  <c r="I306" i="1" s="1"/>
  <c r="C307" i="1" s="1"/>
  <c r="H307" i="1" l="1"/>
  <c r="E307" i="1"/>
  <c r="F307" i="1" s="1"/>
  <c r="J307" i="1"/>
  <c r="G307" i="1" l="1"/>
  <c r="I307" i="1" s="1"/>
  <c r="C308" i="1" s="1"/>
  <c r="H308" i="1" l="1"/>
  <c r="E308" i="1"/>
  <c r="F308" i="1" s="1"/>
  <c r="J308" i="1"/>
  <c r="G308" i="1" l="1"/>
  <c r="I308" i="1" s="1"/>
  <c r="C309" i="1" s="1"/>
  <c r="K309" i="1" s="1"/>
  <c r="L309" i="1" l="1"/>
  <c r="D45" i="2"/>
  <c r="H309" i="1"/>
  <c r="E309" i="1"/>
  <c r="F309" i="1" s="1"/>
  <c r="M309" i="1" l="1"/>
  <c r="E45" i="2"/>
  <c r="G309" i="1"/>
  <c r="I309" i="1" s="1"/>
  <c r="J309" i="1"/>
  <c r="N309" i="1" l="1"/>
  <c r="G45" i="2" s="1"/>
  <c r="F45" i="2"/>
  <c r="H45" i="2" s="1"/>
  <c r="C310" i="1"/>
  <c r="H310" i="1" l="1"/>
  <c r="E310" i="1"/>
  <c r="F310" i="1" s="1"/>
  <c r="J310" i="1"/>
  <c r="G310" i="1" l="1"/>
  <c r="I310" i="1" s="1"/>
  <c r="C311" i="1" s="1"/>
  <c r="H311" i="1" l="1"/>
  <c r="E311" i="1"/>
  <c r="F311" i="1" s="1"/>
  <c r="J311" i="1"/>
  <c r="G311" i="1" l="1"/>
  <c r="I311" i="1" s="1"/>
  <c r="C312" i="1" s="1"/>
  <c r="H312" i="1" l="1"/>
  <c r="E312" i="1"/>
  <c r="F312" i="1" s="1"/>
  <c r="J312" i="1"/>
  <c r="G312" i="1" l="1"/>
  <c r="I312" i="1" s="1"/>
  <c r="C313" i="1" s="1"/>
  <c r="H313" i="1" l="1"/>
  <c r="J313" i="1" s="1"/>
  <c r="E313" i="1"/>
  <c r="F313" i="1" s="1"/>
  <c r="G313" i="1" l="1"/>
  <c r="I313" i="1" s="1"/>
  <c r="C314" i="1" s="1"/>
  <c r="H314" i="1" l="1"/>
  <c r="E314" i="1"/>
  <c r="F314" i="1" s="1"/>
  <c r="J314" i="1"/>
  <c r="G314" i="1" l="1"/>
  <c r="I314" i="1" s="1"/>
  <c r="C315" i="1" s="1"/>
  <c r="H315" i="1" l="1"/>
  <c r="E315" i="1"/>
  <c r="F315" i="1" s="1"/>
  <c r="J315" i="1"/>
  <c r="G315" i="1" l="1"/>
  <c r="I315" i="1" s="1"/>
  <c r="C316" i="1" s="1"/>
  <c r="H316" i="1" l="1"/>
  <c r="E316" i="1"/>
  <c r="F316" i="1" s="1"/>
  <c r="J316" i="1"/>
  <c r="G316" i="1" l="1"/>
  <c r="I316" i="1" s="1"/>
  <c r="C317" i="1" s="1"/>
  <c r="H317" i="1" l="1"/>
  <c r="J317" i="1" s="1"/>
  <c r="E317" i="1"/>
  <c r="F317" i="1" s="1"/>
  <c r="G317" i="1" l="1"/>
  <c r="I317" i="1" s="1"/>
  <c r="C318" i="1" s="1"/>
  <c r="H318" i="1" l="1"/>
  <c r="E318" i="1"/>
  <c r="F318" i="1" s="1"/>
  <c r="J318" i="1"/>
  <c r="G318" i="1" l="1"/>
  <c r="I318" i="1" s="1"/>
  <c r="C319" i="1" s="1"/>
  <c r="H319" i="1" l="1"/>
  <c r="E319" i="1"/>
  <c r="F319" i="1" s="1"/>
  <c r="J319" i="1"/>
  <c r="G319" i="1" l="1"/>
  <c r="I319" i="1" s="1"/>
  <c r="C320" i="1" s="1"/>
  <c r="H320" i="1" l="1"/>
  <c r="J320" i="1" s="1"/>
  <c r="E320" i="1"/>
  <c r="F320" i="1" s="1"/>
  <c r="G320" i="1" l="1"/>
  <c r="I320" i="1" s="1"/>
  <c r="C321" i="1" s="1"/>
  <c r="K321" i="1" s="1"/>
  <c r="L321" i="1" l="1"/>
  <c r="D46" i="2"/>
  <c r="H321" i="1"/>
  <c r="E321" i="1"/>
  <c r="F321" i="1" s="1"/>
  <c r="M321" i="1" l="1"/>
  <c r="E46" i="2"/>
  <c r="G321" i="1"/>
  <c r="I321" i="1" s="1"/>
  <c r="J321" i="1"/>
  <c r="N321" i="1" l="1"/>
  <c r="G46" i="2" s="1"/>
  <c r="F46" i="2"/>
  <c r="H46" i="2" s="1"/>
  <c r="C322" i="1"/>
  <c r="H322" i="1" l="1"/>
  <c r="J322" i="1" s="1"/>
  <c r="E322" i="1"/>
  <c r="F322" i="1" s="1"/>
  <c r="G322" i="1" l="1"/>
  <c r="I322" i="1" s="1"/>
  <c r="C323" i="1" s="1"/>
  <c r="H323" i="1" l="1"/>
  <c r="E323" i="1"/>
  <c r="F323" i="1" s="1"/>
  <c r="J323" i="1"/>
  <c r="G323" i="1" l="1"/>
  <c r="I323" i="1" s="1"/>
  <c r="C324" i="1" s="1"/>
  <c r="H324" i="1" l="1"/>
  <c r="E324" i="1"/>
  <c r="F324" i="1" s="1"/>
  <c r="J324" i="1"/>
  <c r="G324" i="1" l="1"/>
  <c r="I324" i="1" s="1"/>
  <c r="C325" i="1" s="1"/>
  <c r="H325" i="1" l="1"/>
  <c r="J325" i="1" s="1"/>
  <c r="E325" i="1"/>
  <c r="F325" i="1" s="1"/>
  <c r="G325" i="1" l="1"/>
  <c r="I325" i="1" s="1"/>
  <c r="C326" i="1" s="1"/>
  <c r="H326" i="1" l="1"/>
  <c r="E326" i="1"/>
  <c r="F326" i="1" s="1"/>
  <c r="J326" i="1"/>
  <c r="G326" i="1" l="1"/>
  <c r="I326" i="1" s="1"/>
  <c r="C327" i="1" s="1"/>
  <c r="H327" i="1" l="1"/>
  <c r="E327" i="1"/>
  <c r="F327" i="1" s="1"/>
  <c r="J327" i="1"/>
  <c r="G327" i="1" l="1"/>
  <c r="I327" i="1" s="1"/>
  <c r="C328" i="1" s="1"/>
  <c r="H328" i="1" l="1"/>
  <c r="E328" i="1"/>
  <c r="F328" i="1" s="1"/>
  <c r="J328" i="1"/>
  <c r="G328" i="1" l="1"/>
  <c r="I328" i="1" s="1"/>
  <c r="C329" i="1" s="1"/>
  <c r="H329" i="1" l="1"/>
  <c r="J329" i="1" s="1"/>
  <c r="E329" i="1"/>
  <c r="F329" i="1" s="1"/>
  <c r="G329" i="1" l="1"/>
  <c r="I329" i="1" s="1"/>
  <c r="C330" i="1" s="1"/>
  <c r="H330" i="1" l="1"/>
  <c r="J330" i="1" s="1"/>
  <c r="E330" i="1"/>
  <c r="F330" i="1" s="1"/>
  <c r="G330" i="1" l="1"/>
  <c r="I330" i="1" s="1"/>
  <c r="C331" i="1" s="1"/>
  <c r="H331" i="1" l="1"/>
  <c r="E331" i="1"/>
  <c r="F331" i="1" s="1"/>
  <c r="J331" i="1"/>
  <c r="G331" i="1" l="1"/>
  <c r="I331" i="1" s="1"/>
  <c r="C332" i="1" s="1"/>
  <c r="H332" i="1" l="1"/>
  <c r="E332" i="1"/>
  <c r="F332" i="1" s="1"/>
  <c r="J332" i="1"/>
  <c r="G332" i="1" l="1"/>
  <c r="I332" i="1" s="1"/>
  <c r="C333" i="1" s="1"/>
  <c r="K333" i="1" s="1"/>
  <c r="L333" i="1" l="1"/>
  <c r="D47" i="2"/>
  <c r="H333" i="1"/>
  <c r="E333" i="1"/>
  <c r="F333" i="1" s="1"/>
  <c r="M333" i="1" l="1"/>
  <c r="E47" i="2"/>
  <c r="G333" i="1"/>
  <c r="I333" i="1" s="1"/>
  <c r="J333" i="1"/>
  <c r="N333" i="1" l="1"/>
  <c r="G47" i="2" s="1"/>
  <c r="F47" i="2"/>
  <c r="H47" i="2" s="1"/>
  <c r="C334" i="1"/>
  <c r="H334" i="1" l="1"/>
  <c r="E334" i="1"/>
  <c r="F334" i="1" s="1"/>
  <c r="J334" i="1"/>
  <c r="G334" i="1" l="1"/>
  <c r="I334" i="1" s="1"/>
  <c r="C335" i="1" s="1"/>
  <c r="H335" i="1" l="1"/>
  <c r="E335" i="1"/>
  <c r="F335" i="1" s="1"/>
  <c r="J335" i="1"/>
  <c r="G335" i="1" l="1"/>
  <c r="I335" i="1" s="1"/>
  <c r="C336" i="1" s="1"/>
  <c r="H336" i="1" l="1"/>
  <c r="J336" i="1" s="1"/>
  <c r="E336" i="1"/>
  <c r="F336" i="1" s="1"/>
  <c r="G336" i="1" l="1"/>
  <c r="I336" i="1" s="1"/>
  <c r="C337" i="1" s="1"/>
  <c r="H337" i="1" l="1"/>
  <c r="E337" i="1"/>
  <c r="F337" i="1" s="1"/>
  <c r="J337" i="1"/>
  <c r="G337" i="1" l="1"/>
  <c r="I337" i="1" s="1"/>
  <c r="C338" i="1" s="1"/>
  <c r="H338" i="1" l="1"/>
  <c r="E338" i="1"/>
  <c r="F338" i="1" s="1"/>
  <c r="J338" i="1"/>
  <c r="G338" i="1" l="1"/>
  <c r="I338" i="1" s="1"/>
  <c r="C339" i="1" s="1"/>
  <c r="H339" i="1" l="1"/>
  <c r="E339" i="1"/>
  <c r="F339" i="1" s="1"/>
  <c r="J339" i="1"/>
  <c r="G339" i="1" l="1"/>
  <c r="I339" i="1" s="1"/>
  <c r="C340" i="1" s="1"/>
  <c r="H340" i="1" l="1"/>
  <c r="E340" i="1"/>
  <c r="F340" i="1" s="1"/>
  <c r="J340" i="1"/>
  <c r="G340" i="1" l="1"/>
  <c r="I340" i="1" s="1"/>
  <c r="C341" i="1" s="1"/>
  <c r="H341" i="1" l="1"/>
  <c r="J341" i="1" s="1"/>
  <c r="E341" i="1"/>
  <c r="F341" i="1" l="1"/>
  <c r="G341" i="1" s="1"/>
  <c r="I341" i="1" s="1"/>
  <c r="C342" i="1" s="1"/>
  <c r="H342" i="1" l="1"/>
  <c r="E342" i="1"/>
  <c r="F342" i="1" s="1"/>
  <c r="J342" i="1"/>
  <c r="G342" i="1" l="1"/>
  <c r="I342" i="1" s="1"/>
  <c r="C343" i="1" s="1"/>
  <c r="H343" i="1" l="1"/>
  <c r="E343" i="1"/>
  <c r="F343" i="1" s="1"/>
  <c r="J343" i="1"/>
  <c r="G343" i="1" l="1"/>
  <c r="I343" i="1" s="1"/>
  <c r="C344" i="1" s="1"/>
  <c r="H344" i="1" l="1"/>
  <c r="J344" i="1" s="1"/>
  <c r="E344" i="1"/>
  <c r="F344" i="1" s="1"/>
  <c r="G344" i="1" l="1"/>
  <c r="I344" i="1" s="1"/>
  <c r="C345" i="1" s="1"/>
  <c r="K345" i="1" s="1"/>
  <c r="L345" i="1" l="1"/>
  <c r="D48" i="2"/>
  <c r="H345" i="1"/>
  <c r="E345" i="1"/>
  <c r="F345" i="1" s="1"/>
  <c r="M345" i="1" l="1"/>
  <c r="E48" i="2"/>
  <c r="G345" i="1"/>
  <c r="I345" i="1" s="1"/>
  <c r="J345" i="1"/>
  <c r="N345" i="1" l="1"/>
  <c r="G48" i="2" s="1"/>
  <c r="F48" i="2"/>
  <c r="H48" i="2" s="1"/>
  <c r="C346" i="1"/>
  <c r="H346" i="1" l="1"/>
  <c r="J346" i="1" s="1"/>
  <c r="E346" i="1"/>
  <c r="F346" i="1" s="1"/>
  <c r="G346" i="1" l="1"/>
  <c r="I346" i="1" s="1"/>
  <c r="C347" i="1" s="1"/>
  <c r="H347" i="1" l="1"/>
  <c r="J347" i="1" s="1"/>
  <c r="E347" i="1"/>
  <c r="F347" i="1" s="1"/>
  <c r="G347" i="1" l="1"/>
  <c r="I347" i="1" s="1"/>
  <c r="C348" i="1" s="1"/>
  <c r="H348" i="1" l="1"/>
  <c r="E348" i="1"/>
  <c r="F348" i="1" s="1"/>
  <c r="J348" i="1"/>
  <c r="G348" i="1" l="1"/>
  <c r="I348" i="1" s="1"/>
  <c r="C349" i="1" s="1"/>
  <c r="H349" i="1" l="1"/>
  <c r="E349" i="1"/>
  <c r="F349" i="1" s="1"/>
  <c r="J349" i="1"/>
  <c r="G349" i="1" l="1"/>
  <c r="I349" i="1" s="1"/>
  <c r="C350" i="1" s="1"/>
  <c r="H350" i="1" l="1"/>
  <c r="J350" i="1" s="1"/>
  <c r="E350" i="1"/>
  <c r="F350" i="1" s="1"/>
  <c r="G350" i="1" l="1"/>
  <c r="I350" i="1" s="1"/>
  <c r="C351" i="1" s="1"/>
  <c r="H351" i="1" l="1"/>
  <c r="E351" i="1"/>
  <c r="F351" i="1" s="1"/>
  <c r="J351" i="1"/>
  <c r="G351" i="1" l="1"/>
  <c r="I351" i="1" s="1"/>
  <c r="C352" i="1" s="1"/>
  <c r="H352" i="1" l="1"/>
  <c r="J352" i="1" s="1"/>
  <c r="E352" i="1"/>
  <c r="F352" i="1" s="1"/>
  <c r="G352" i="1" l="1"/>
  <c r="I352" i="1" s="1"/>
  <c r="C353" i="1" s="1"/>
  <c r="H353" i="1" l="1"/>
  <c r="E353" i="1"/>
  <c r="F353" i="1" s="1"/>
  <c r="J353" i="1"/>
  <c r="G353" i="1" l="1"/>
  <c r="I353" i="1" s="1"/>
  <c r="C354" i="1" s="1"/>
  <c r="H354" i="1" l="1"/>
  <c r="E354" i="1"/>
  <c r="F354" i="1" s="1"/>
  <c r="J354" i="1"/>
  <c r="G354" i="1" l="1"/>
  <c r="I354" i="1" s="1"/>
  <c r="C355" i="1" s="1"/>
  <c r="H355" i="1" l="1"/>
  <c r="E355" i="1"/>
  <c r="F355" i="1" s="1"/>
  <c r="J355" i="1"/>
  <c r="G355" i="1" l="1"/>
  <c r="I355" i="1" s="1"/>
  <c r="C356" i="1" s="1"/>
  <c r="H356" i="1" l="1"/>
  <c r="E356" i="1"/>
  <c r="F356" i="1" s="1"/>
  <c r="J356" i="1"/>
  <c r="G356" i="1" l="1"/>
  <c r="I356" i="1" s="1"/>
  <c r="C357" i="1" s="1"/>
  <c r="K357" i="1" s="1"/>
  <c r="L357" i="1" l="1"/>
  <c r="D49" i="2"/>
  <c r="H357" i="1"/>
  <c r="E357" i="1"/>
  <c r="F357" i="1" s="1"/>
  <c r="M357" i="1" l="1"/>
  <c r="E49" i="2"/>
  <c r="G357" i="1"/>
  <c r="I357" i="1" s="1"/>
  <c r="J357" i="1"/>
  <c r="N357" i="1" l="1"/>
  <c r="G49" i="2" s="1"/>
  <c r="F49" i="2"/>
  <c r="H49" i="2" s="1"/>
  <c r="C358" i="1"/>
  <c r="H358" i="1" l="1"/>
  <c r="E358" i="1"/>
  <c r="J358" i="1"/>
  <c r="F358" i="1" l="1"/>
  <c r="G358" i="1" s="1"/>
  <c r="I358" i="1" s="1"/>
  <c r="C359" i="1" s="1"/>
  <c r="H359" i="1" l="1"/>
  <c r="E359" i="1"/>
  <c r="F359" i="1" s="1"/>
  <c r="J359" i="1"/>
  <c r="G359" i="1" l="1"/>
  <c r="I359" i="1" s="1"/>
  <c r="C360" i="1" s="1"/>
  <c r="H360" i="1" l="1"/>
  <c r="E360" i="1"/>
  <c r="F360" i="1" s="1"/>
  <c r="J360" i="1"/>
  <c r="G360" i="1" l="1"/>
  <c r="I360" i="1" s="1"/>
  <c r="C361" i="1" s="1"/>
  <c r="H361" i="1" l="1"/>
  <c r="E361" i="1"/>
  <c r="F361" i="1" s="1"/>
  <c r="J361" i="1"/>
  <c r="G361" i="1" l="1"/>
  <c r="I361" i="1" s="1"/>
  <c r="C362" i="1" s="1"/>
  <c r="H362" i="1" l="1"/>
  <c r="J362" i="1" s="1"/>
  <c r="E362" i="1"/>
  <c r="F362" i="1" s="1"/>
  <c r="G362" i="1" l="1"/>
  <c r="I362" i="1" s="1"/>
  <c r="C363" i="1" s="1"/>
  <c r="H363" i="1" l="1"/>
  <c r="E363" i="1"/>
  <c r="F363" i="1" s="1"/>
  <c r="J363" i="1"/>
  <c r="G363" i="1" l="1"/>
  <c r="I363" i="1" s="1"/>
  <c r="C364" i="1" s="1"/>
  <c r="H364" i="1" l="1"/>
  <c r="J364" i="1" s="1"/>
  <c r="E364" i="1"/>
  <c r="F364" i="1" s="1"/>
  <c r="G364" i="1" l="1"/>
  <c r="I364" i="1" s="1"/>
  <c r="C365" i="1" s="1"/>
  <c r="H365" i="1" l="1"/>
  <c r="E365" i="1"/>
  <c r="F365" i="1" s="1"/>
  <c r="J365" i="1"/>
  <c r="G365" i="1" l="1"/>
  <c r="I365" i="1" s="1"/>
  <c r="C366" i="1" s="1"/>
  <c r="H366" i="1" l="1"/>
  <c r="E366" i="1"/>
  <c r="F366" i="1" s="1"/>
  <c r="J366" i="1"/>
  <c r="G366" i="1" l="1"/>
  <c r="I366" i="1" s="1"/>
  <c r="C367" i="1" s="1"/>
  <c r="H367" i="1" l="1"/>
  <c r="E367" i="1"/>
  <c r="F367" i="1" s="1"/>
  <c r="J367" i="1"/>
  <c r="G367" i="1" l="1"/>
  <c r="I367" i="1" s="1"/>
  <c r="C368" i="1" s="1"/>
  <c r="H368" i="1" l="1"/>
  <c r="J368" i="1" s="1"/>
  <c r="E368" i="1"/>
  <c r="F368" i="1" s="1"/>
  <c r="G368" i="1" l="1"/>
  <c r="I368" i="1" s="1"/>
  <c r="C369" i="1" s="1"/>
  <c r="K369" i="1" s="1"/>
  <c r="L369" i="1" l="1"/>
  <c r="D50" i="2"/>
  <c r="H369" i="1"/>
  <c r="E369" i="1"/>
  <c r="F369" i="1" s="1"/>
  <c r="M369" i="1" l="1"/>
  <c r="E50" i="2"/>
  <c r="G369" i="1"/>
  <c r="I369" i="1" s="1"/>
  <c r="J369" i="1"/>
  <c r="N369" i="1" l="1"/>
  <c r="G50" i="2" s="1"/>
  <c r="F50" i="2"/>
  <c r="H50" i="2" s="1"/>
  <c r="C370" i="1"/>
  <c r="H370" i="1" l="1"/>
  <c r="E370" i="1"/>
  <c r="F370" i="1" s="1"/>
  <c r="J370" i="1"/>
  <c r="G370" i="1" l="1"/>
  <c r="I370" i="1" s="1"/>
  <c r="C371" i="1" s="1"/>
  <c r="H371" i="1" l="1"/>
  <c r="E371" i="1"/>
  <c r="F371" i="1" s="1"/>
  <c r="J371" i="1"/>
  <c r="G371" i="1" l="1"/>
  <c r="I371" i="1" s="1"/>
  <c r="C372" i="1" s="1"/>
  <c r="H372" i="1" l="1"/>
  <c r="E372" i="1"/>
  <c r="J372" i="1"/>
  <c r="F372" i="1" l="1"/>
  <c r="G372" i="1" s="1"/>
  <c r="I372" i="1" s="1"/>
  <c r="C373" i="1" s="1"/>
  <c r="H373" i="1" l="1"/>
  <c r="E373" i="1"/>
  <c r="F373" i="1" s="1"/>
  <c r="J373" i="1"/>
  <c r="G373" i="1" l="1"/>
  <c r="I373" i="1" s="1"/>
  <c r="C374" i="1" s="1"/>
  <c r="H374" i="1" l="1"/>
  <c r="E374" i="1"/>
  <c r="J374" i="1"/>
  <c r="F374" i="1" l="1"/>
  <c r="G374" i="1" s="1"/>
  <c r="I374" i="1" s="1"/>
  <c r="C375" i="1" s="1"/>
  <c r="H375" i="1" l="1"/>
  <c r="E375" i="1"/>
  <c r="F375" i="1" s="1"/>
  <c r="J375" i="1"/>
  <c r="G375" i="1" l="1"/>
  <c r="I375" i="1" s="1"/>
  <c r="C376" i="1" s="1"/>
  <c r="H376" i="1" l="1"/>
  <c r="J376" i="1" s="1"/>
  <c r="E376" i="1"/>
  <c r="F376" i="1" s="1"/>
  <c r="G376" i="1" l="1"/>
  <c r="I376" i="1" s="1"/>
  <c r="C377" i="1" s="1"/>
  <c r="H377" i="1" l="1"/>
  <c r="E377" i="1"/>
  <c r="F377" i="1" s="1"/>
  <c r="J377" i="1"/>
  <c r="G377" i="1" l="1"/>
  <c r="I377" i="1" s="1"/>
  <c r="C378" i="1" s="1"/>
  <c r="H378" i="1" l="1"/>
  <c r="E378" i="1"/>
  <c r="F378" i="1" s="1"/>
  <c r="J378" i="1"/>
  <c r="G378" i="1" l="1"/>
  <c r="I378" i="1" s="1"/>
  <c r="C379" i="1" s="1"/>
  <c r="H379" i="1" l="1"/>
  <c r="E379" i="1"/>
  <c r="F379" i="1" s="1"/>
  <c r="J379" i="1"/>
  <c r="G379" i="1" l="1"/>
  <c r="I379" i="1" s="1"/>
  <c r="C380" i="1" s="1"/>
  <c r="H380" i="1" l="1"/>
  <c r="E380" i="1"/>
  <c r="F380" i="1" s="1"/>
  <c r="J380" i="1"/>
  <c r="G380" i="1" l="1"/>
  <c r="I380" i="1" s="1"/>
  <c r="C381" i="1" l="1"/>
  <c r="K381" i="1" s="1"/>
  <c r="L381" i="1" l="1"/>
  <c r="D51" i="2"/>
  <c r="H381" i="1"/>
  <c r="E381" i="1"/>
  <c r="M381" i="1" l="1"/>
  <c r="E51" i="2"/>
  <c r="D18" i="2" s="1"/>
  <c r="E52" i="2"/>
  <c r="J381" i="1"/>
  <c r="N381" i="1" l="1"/>
  <c r="G51" i="2" s="1"/>
  <c r="F51" i="2"/>
  <c r="H51" i="2" s="1"/>
  <c r="H52" i="2" s="1"/>
  <c r="D60" i="2" s="1"/>
  <c r="L12" i="1"/>
  <c r="F381" i="1" l="1"/>
  <c r="G381" i="1" s="1"/>
  <c r="I381" i="1" s="1"/>
  <c r="C382" i="1" s="1"/>
  <c r="E382" i="1" l="1"/>
  <c r="F382" i="1" s="1"/>
  <c r="G382" i="1" s="1"/>
  <c r="H382" i="1"/>
  <c r="J382" i="1" s="1"/>
  <c r="I382" i="1"/>
  <c r="C383" i="1" s="1"/>
  <c r="E383" i="1" s="1"/>
  <c r="H383" i="1" l="1"/>
  <c r="J383" i="1" s="1"/>
  <c r="F383" i="1" l="1"/>
  <c r="G383" i="1" s="1"/>
  <c r="I383" i="1" s="1"/>
  <c r="C384" i="1" s="1"/>
  <c r="I384" i="1" s="1"/>
  <c r="H384" i="1" l="1"/>
  <c r="J384" i="1" s="1"/>
  <c r="E384" i="1"/>
  <c r="C385" i="1"/>
  <c r="F384" i="1" l="1"/>
  <c r="G384" i="1" s="1"/>
  <c r="H385" i="1"/>
  <c r="J385" i="1" s="1"/>
  <c r="E385" i="1"/>
  <c r="F385" i="1" l="1"/>
  <c r="G385" i="1" s="1"/>
  <c r="I385" i="1" s="1"/>
  <c r="C386" i="1" s="1"/>
  <c r="H386" i="1" l="1"/>
  <c r="E386" i="1"/>
  <c r="J386" i="1"/>
  <c r="I386" i="1"/>
  <c r="F386" i="1" l="1"/>
  <c r="G386" i="1" s="1"/>
  <c r="C387" i="1"/>
  <c r="H387" i="1" l="1"/>
  <c r="J387" i="1" s="1"/>
  <c r="E387" i="1"/>
  <c r="F387" i="1" l="1"/>
  <c r="G387" i="1" s="1"/>
  <c r="I387" i="1" s="1"/>
  <c r="C388" i="1" s="1"/>
  <c r="H388" i="1" l="1"/>
  <c r="J388" i="1" s="1"/>
  <c r="E388" i="1"/>
  <c r="I388" i="1"/>
  <c r="F388" i="1" l="1"/>
  <c r="G388" i="1" s="1"/>
  <c r="C389" i="1"/>
  <c r="H389" i="1" l="1"/>
  <c r="J389" i="1" s="1"/>
  <c r="E389" i="1"/>
  <c r="F389" i="1" l="1"/>
  <c r="G389" i="1" s="1"/>
  <c r="I389" i="1" s="1"/>
  <c r="C390" i="1" s="1"/>
  <c r="H390" i="1" l="1"/>
  <c r="J390" i="1" s="1"/>
  <c r="E390" i="1"/>
  <c r="I390" i="1"/>
  <c r="F390" i="1" l="1"/>
  <c r="G390" i="1" s="1"/>
  <c r="C391" i="1"/>
  <c r="H391" i="1" l="1"/>
  <c r="J391" i="1" s="1"/>
  <c r="E391" i="1"/>
  <c r="F391" i="1" l="1"/>
  <c r="G391" i="1" s="1"/>
  <c r="I391" i="1" s="1"/>
  <c r="C392" i="1" s="1"/>
  <c r="H392" i="1" l="1"/>
  <c r="J392" i="1" s="1"/>
  <c r="E392" i="1"/>
  <c r="I392" i="1"/>
  <c r="F392" i="1" l="1"/>
  <c r="G392" i="1" s="1"/>
  <c r="C393" i="1"/>
  <c r="H393" i="1" l="1"/>
  <c r="J393" i="1" s="1"/>
  <c r="E393" i="1"/>
  <c r="F393" i="1" l="1"/>
  <c r="G393" i="1" s="1"/>
  <c r="I393" i="1" s="1"/>
  <c r="C394" i="1" s="1"/>
  <c r="H394" i="1" l="1"/>
  <c r="E394" i="1"/>
  <c r="J394" i="1"/>
  <c r="I394" i="1"/>
  <c r="F394" i="1" l="1"/>
  <c r="G394" i="1" s="1"/>
  <c r="C395" i="1"/>
  <c r="H395" i="1" l="1"/>
  <c r="J395" i="1" s="1"/>
  <c r="E395" i="1"/>
  <c r="F395" i="1" l="1"/>
  <c r="G395" i="1" s="1"/>
  <c r="I395" i="1" s="1"/>
  <c r="C396" i="1" s="1"/>
  <c r="H396" i="1" l="1"/>
  <c r="J396" i="1" s="1"/>
  <c r="E396" i="1"/>
  <c r="I396" i="1"/>
  <c r="F396" i="1" l="1"/>
  <c r="G396" i="1" s="1"/>
  <c r="C397" i="1"/>
  <c r="H397" i="1" l="1"/>
  <c r="E397" i="1"/>
  <c r="J397" i="1"/>
  <c r="F397" i="1" l="1"/>
  <c r="G397" i="1" s="1"/>
  <c r="I397" i="1" s="1"/>
  <c r="C398" i="1" s="1"/>
  <c r="H398" i="1" l="1"/>
  <c r="J398" i="1" s="1"/>
  <c r="E398" i="1"/>
  <c r="I398" i="1"/>
  <c r="F398" i="1" l="1"/>
  <c r="G398" i="1" s="1"/>
  <c r="C399" i="1"/>
  <c r="H399" i="1" l="1"/>
  <c r="J399" i="1" s="1"/>
  <c r="E399" i="1"/>
  <c r="F399" i="1" l="1"/>
  <c r="G399" i="1" s="1"/>
  <c r="I399" i="1" s="1"/>
  <c r="C400" i="1" s="1"/>
  <c r="H400" i="1" l="1"/>
  <c r="J400" i="1" s="1"/>
  <c r="E400" i="1"/>
  <c r="I400" i="1"/>
  <c r="F400" i="1" l="1"/>
  <c r="G400" i="1" s="1"/>
  <c r="C401" i="1"/>
  <c r="H401" i="1" l="1"/>
  <c r="J401" i="1" s="1"/>
  <c r="E401" i="1"/>
  <c r="F401" i="1" l="1"/>
  <c r="G401" i="1" s="1"/>
  <c r="I401" i="1" s="1"/>
  <c r="C402" i="1" s="1"/>
  <c r="H402" i="1" l="1"/>
  <c r="E402" i="1"/>
  <c r="J402" i="1"/>
  <c r="I402" i="1"/>
  <c r="F402" i="1" l="1"/>
  <c r="G402" i="1" s="1"/>
  <c r="C403" i="1"/>
  <c r="H403" i="1" l="1"/>
  <c r="J403" i="1" s="1"/>
  <c r="E403" i="1"/>
  <c r="F403" i="1" l="1"/>
  <c r="G403" i="1" s="1"/>
  <c r="I403" i="1" s="1"/>
  <c r="C404" i="1" s="1"/>
  <c r="H404" i="1" l="1"/>
  <c r="E404" i="1"/>
  <c r="J404" i="1"/>
  <c r="I404" i="1"/>
  <c r="F404" i="1" l="1"/>
  <c r="G404" i="1" s="1"/>
  <c r="C405" i="1"/>
  <c r="H405" i="1" l="1"/>
  <c r="E405" i="1"/>
  <c r="J405" i="1"/>
  <c r="F405" i="1" l="1"/>
  <c r="G405" i="1" s="1"/>
  <c r="I405" i="1" s="1"/>
  <c r="C406" i="1" s="1"/>
  <c r="H406" i="1" l="1"/>
  <c r="J406" i="1" s="1"/>
  <c r="E406" i="1"/>
  <c r="I406" i="1"/>
  <c r="F406" i="1" l="1"/>
  <c r="G406" i="1" s="1"/>
  <c r="C407" i="1"/>
  <c r="H407" i="1" l="1"/>
  <c r="J407" i="1" s="1"/>
  <c r="E407" i="1"/>
  <c r="F407" i="1" l="1"/>
  <c r="G407" i="1" s="1"/>
  <c r="I407" i="1" s="1"/>
  <c r="C408" i="1" s="1"/>
  <c r="H408" i="1" l="1"/>
  <c r="J408" i="1" s="1"/>
  <c r="E408" i="1"/>
  <c r="I408" i="1"/>
  <c r="F408" i="1" l="1"/>
  <c r="G408" i="1" s="1"/>
  <c r="C409" i="1"/>
  <c r="H409" i="1" l="1"/>
  <c r="J409" i="1" s="1"/>
  <c r="E409" i="1"/>
  <c r="F409" i="1" l="1"/>
  <c r="G409" i="1" s="1"/>
  <c r="I409" i="1" s="1"/>
  <c r="C410" i="1" s="1"/>
  <c r="H410" i="1" l="1"/>
  <c r="E410" i="1"/>
  <c r="J410" i="1"/>
  <c r="I410" i="1"/>
  <c r="F410" i="1" l="1"/>
  <c r="G410" i="1" s="1"/>
  <c r="C411" i="1"/>
  <c r="H411" i="1" l="1"/>
  <c r="J411" i="1" s="1"/>
  <c r="E411" i="1"/>
  <c r="F411" i="1" l="1"/>
  <c r="G411" i="1" s="1"/>
  <c r="I411" i="1" s="1"/>
  <c r="C412" i="1" s="1"/>
  <c r="H412" i="1" l="1"/>
  <c r="J412" i="1" s="1"/>
  <c r="E412" i="1"/>
  <c r="I412" i="1"/>
  <c r="F412" i="1" l="1"/>
  <c r="G412" i="1" s="1"/>
  <c r="C413" i="1"/>
  <c r="H413" i="1" l="1"/>
  <c r="E413" i="1"/>
  <c r="J413" i="1"/>
  <c r="F413" i="1" l="1"/>
  <c r="G413" i="1" s="1"/>
  <c r="I413" i="1" s="1"/>
  <c r="C414" i="1" s="1"/>
  <c r="H414" i="1" l="1"/>
  <c r="E414" i="1"/>
  <c r="J414" i="1"/>
  <c r="I414" i="1"/>
  <c r="F414" i="1" l="1"/>
  <c r="G414" i="1" s="1"/>
  <c r="C415" i="1"/>
  <c r="H415" i="1" l="1"/>
  <c r="J415" i="1" s="1"/>
  <c r="E415" i="1"/>
  <c r="F415" i="1" l="1"/>
  <c r="G415" i="1" s="1"/>
  <c r="I415" i="1" s="1"/>
  <c r="C416" i="1" s="1"/>
  <c r="H416" i="1" l="1"/>
  <c r="J416" i="1" s="1"/>
  <c r="E416" i="1"/>
  <c r="I416" i="1"/>
  <c r="F416" i="1" l="1"/>
  <c r="G416" i="1" s="1"/>
  <c r="C417" i="1"/>
  <c r="H417" i="1" l="1"/>
  <c r="J417" i="1" s="1"/>
  <c r="E417" i="1"/>
  <c r="F417" i="1" l="1"/>
  <c r="G417" i="1" s="1"/>
  <c r="I417" i="1" s="1"/>
  <c r="C418" i="1" s="1"/>
  <c r="H418" i="1" l="1"/>
  <c r="E418" i="1"/>
  <c r="J418" i="1"/>
  <c r="I418" i="1"/>
  <c r="F418" i="1" l="1"/>
  <c r="G418" i="1" s="1"/>
  <c r="C419" i="1"/>
  <c r="H419" i="1" l="1"/>
  <c r="J419" i="1" s="1"/>
  <c r="E419" i="1"/>
  <c r="F419" i="1" l="1"/>
  <c r="G419" i="1" s="1"/>
  <c r="I419" i="1" s="1"/>
  <c r="C420" i="1" s="1"/>
  <c r="H420" i="1" l="1"/>
  <c r="J420" i="1" s="1"/>
  <c r="E420" i="1"/>
  <c r="I420" i="1"/>
  <c r="F420" i="1" l="1"/>
  <c r="G420" i="1" s="1"/>
  <c r="C421" i="1"/>
  <c r="H421" i="1" l="1"/>
  <c r="E421" i="1"/>
  <c r="J421" i="1"/>
  <c r="F421" i="1" l="1"/>
  <c r="G421" i="1" s="1"/>
  <c r="I421" i="1" s="1"/>
  <c r="C422" i="1" s="1"/>
  <c r="H422" i="1" l="1"/>
  <c r="J422" i="1" s="1"/>
  <c r="E422" i="1"/>
  <c r="I422" i="1"/>
  <c r="F422" i="1" l="1"/>
  <c r="G422" i="1" s="1"/>
  <c r="C423" i="1"/>
  <c r="H423" i="1" l="1"/>
  <c r="J423" i="1" s="1"/>
  <c r="E423" i="1"/>
  <c r="F423" i="1" l="1"/>
  <c r="G423" i="1" s="1"/>
  <c r="I423" i="1" s="1"/>
  <c r="C424" i="1" s="1"/>
  <c r="H424" i="1" l="1"/>
  <c r="J424" i="1" s="1"/>
  <c r="E424" i="1"/>
  <c r="I424" i="1"/>
  <c r="F424" i="1" l="1"/>
  <c r="G424" i="1" s="1"/>
  <c r="C425" i="1"/>
  <c r="H425" i="1" l="1"/>
  <c r="J425" i="1" s="1"/>
  <c r="E425" i="1"/>
  <c r="F425" i="1" l="1"/>
  <c r="G425" i="1" s="1"/>
  <c r="I425" i="1" s="1"/>
  <c r="C426" i="1" s="1"/>
  <c r="H426" i="1" l="1"/>
  <c r="E426" i="1"/>
  <c r="J426" i="1"/>
  <c r="I426" i="1"/>
  <c r="F426" i="1" l="1"/>
  <c r="G426" i="1" s="1"/>
  <c r="C427" i="1"/>
  <c r="H427" i="1" l="1"/>
  <c r="J427" i="1" s="1"/>
  <c r="E427" i="1"/>
  <c r="F427" i="1" l="1"/>
  <c r="G427" i="1" s="1"/>
  <c r="I427" i="1" s="1"/>
  <c r="C428" i="1" s="1"/>
  <c r="H428" i="1" l="1"/>
  <c r="J428" i="1" s="1"/>
  <c r="E428" i="1"/>
  <c r="I428" i="1"/>
  <c r="F428" i="1" l="1"/>
  <c r="G428" i="1" s="1"/>
  <c r="C429" i="1"/>
  <c r="H429" i="1" l="1"/>
  <c r="E429" i="1"/>
  <c r="J429" i="1"/>
  <c r="F429" i="1" l="1"/>
  <c r="G429" i="1" s="1"/>
  <c r="I429" i="1" s="1"/>
  <c r="C430" i="1" s="1"/>
  <c r="H430" i="1" l="1"/>
  <c r="J430" i="1" s="1"/>
  <c r="E430" i="1"/>
  <c r="I430" i="1"/>
  <c r="F430" i="1" l="1"/>
  <c r="G430" i="1" s="1"/>
  <c r="C431" i="1"/>
  <c r="H431" i="1" l="1"/>
  <c r="E431" i="1"/>
  <c r="J431" i="1"/>
  <c r="F431" i="1" l="1"/>
  <c r="G431" i="1" s="1"/>
  <c r="I431" i="1" s="1"/>
  <c r="C432" i="1" s="1"/>
  <c r="H432" i="1" l="1"/>
  <c r="J432" i="1" s="1"/>
  <c r="E432" i="1"/>
  <c r="I432" i="1"/>
  <c r="F432" i="1" l="1"/>
  <c r="G432" i="1" s="1"/>
  <c r="C433" i="1"/>
  <c r="H433" i="1" l="1"/>
  <c r="J433" i="1" s="1"/>
  <c r="E433" i="1"/>
  <c r="F433" i="1" l="1"/>
  <c r="G433" i="1" s="1"/>
  <c r="I433" i="1" s="1"/>
  <c r="C434" i="1" s="1"/>
  <c r="H434" i="1" l="1"/>
  <c r="J434" i="1" s="1"/>
  <c r="E434" i="1"/>
  <c r="I434" i="1"/>
  <c r="F434" i="1" l="1"/>
  <c r="G434" i="1" s="1"/>
  <c r="C435" i="1"/>
  <c r="H435" i="1" l="1"/>
  <c r="E435" i="1"/>
  <c r="J435" i="1"/>
  <c r="F435" i="1" l="1"/>
  <c r="G435" i="1" s="1"/>
  <c r="I435" i="1" s="1"/>
  <c r="C436" i="1" s="1"/>
  <c r="H436" i="1" l="1"/>
  <c r="J436" i="1" s="1"/>
  <c r="E436" i="1"/>
  <c r="I436" i="1"/>
  <c r="F436" i="1" l="1"/>
  <c r="G436" i="1" s="1"/>
  <c r="C437" i="1"/>
  <c r="H437" i="1" l="1"/>
  <c r="J437" i="1" s="1"/>
  <c r="E437" i="1"/>
  <c r="F437" i="1" l="1"/>
  <c r="G437" i="1" s="1"/>
  <c r="I437" i="1" s="1"/>
  <c r="C438" i="1" s="1"/>
  <c r="H438" i="1" l="1"/>
  <c r="E438" i="1"/>
  <c r="J438" i="1"/>
  <c r="I438" i="1"/>
  <c r="F438" i="1" l="1"/>
  <c r="G438" i="1" s="1"/>
  <c r="C439" i="1"/>
  <c r="H439" i="1" l="1"/>
  <c r="J439" i="1" s="1"/>
  <c r="E439" i="1"/>
  <c r="F439" i="1" l="1"/>
  <c r="G439" i="1" s="1"/>
  <c r="I439" i="1" s="1"/>
  <c r="C440" i="1" s="1"/>
  <c r="H440" i="1" l="1"/>
  <c r="J440" i="1" s="1"/>
  <c r="E440" i="1"/>
  <c r="I440" i="1"/>
  <c r="F440" i="1" l="1"/>
  <c r="G440" i="1" s="1"/>
  <c r="C441" i="1"/>
  <c r="H441" i="1" l="1"/>
  <c r="J441" i="1" s="1"/>
  <c r="E441" i="1"/>
  <c r="F441" i="1" l="1"/>
  <c r="G441" i="1" s="1"/>
  <c r="I441" i="1" s="1"/>
  <c r="C442" i="1" s="1"/>
  <c r="H442" i="1" l="1"/>
  <c r="J442" i="1" s="1"/>
  <c r="E442" i="1"/>
  <c r="I442" i="1"/>
  <c r="F442" i="1" l="1"/>
  <c r="G442" i="1" s="1"/>
  <c r="C443" i="1"/>
  <c r="H443" i="1" l="1"/>
  <c r="E443" i="1"/>
  <c r="J443" i="1"/>
  <c r="F443" i="1" l="1"/>
  <c r="G443" i="1" s="1"/>
  <c r="I443" i="1" s="1"/>
  <c r="C444" i="1" s="1"/>
  <c r="H444" i="1" l="1"/>
  <c r="E444" i="1"/>
  <c r="J444" i="1"/>
  <c r="I444" i="1"/>
  <c r="F444" i="1" l="1"/>
  <c r="G444" i="1" s="1"/>
  <c r="C445" i="1"/>
  <c r="H445" i="1" l="1"/>
  <c r="J445" i="1" s="1"/>
  <c r="E445" i="1"/>
  <c r="F445" i="1" l="1"/>
  <c r="G445" i="1" s="1"/>
  <c r="I445" i="1" s="1"/>
  <c r="C446" i="1" s="1"/>
  <c r="H446" i="1" l="1"/>
  <c r="E446" i="1"/>
  <c r="J446" i="1"/>
  <c r="I446" i="1"/>
  <c r="F446" i="1" l="1"/>
  <c r="G446" i="1" s="1"/>
  <c r="C447" i="1"/>
  <c r="H447" i="1" l="1"/>
  <c r="J447" i="1" s="1"/>
  <c r="E447" i="1"/>
  <c r="F447" i="1" l="1"/>
  <c r="G447" i="1" s="1"/>
  <c r="I447" i="1" s="1"/>
  <c r="C448" i="1" s="1"/>
  <c r="H448" i="1" l="1"/>
  <c r="J448" i="1" s="1"/>
  <c r="E448" i="1"/>
  <c r="I448" i="1"/>
  <c r="F448" i="1" l="1"/>
  <c r="G448" i="1" s="1"/>
  <c r="C449" i="1"/>
  <c r="H449" i="1" l="1"/>
  <c r="J449" i="1" s="1"/>
  <c r="E449" i="1"/>
  <c r="F449" i="1" l="1"/>
  <c r="G449" i="1" s="1"/>
  <c r="I449" i="1" s="1"/>
  <c r="C450" i="1" s="1"/>
  <c r="H450" i="1" l="1"/>
  <c r="J450" i="1" s="1"/>
  <c r="E450" i="1"/>
  <c r="I450" i="1"/>
  <c r="F450" i="1" l="1"/>
  <c r="G450" i="1" s="1"/>
  <c r="C451" i="1"/>
  <c r="H451" i="1" l="1"/>
  <c r="E451" i="1"/>
  <c r="J451" i="1"/>
  <c r="F451" i="1" l="1"/>
  <c r="G451" i="1" s="1"/>
  <c r="I451" i="1" s="1"/>
  <c r="C452" i="1" s="1"/>
  <c r="H452" i="1" l="1"/>
  <c r="E452" i="1"/>
  <c r="J452" i="1"/>
  <c r="I452" i="1"/>
  <c r="F452" i="1" l="1"/>
  <c r="G452" i="1" s="1"/>
  <c r="C453" i="1"/>
  <c r="H453" i="1" l="1"/>
  <c r="J453" i="1" s="1"/>
  <c r="E453" i="1"/>
  <c r="F453" i="1" l="1"/>
  <c r="G453" i="1" s="1"/>
  <c r="I453" i="1" s="1"/>
  <c r="C454" i="1" s="1"/>
  <c r="H454" i="1" l="1"/>
  <c r="E454" i="1"/>
  <c r="J454" i="1"/>
  <c r="I454" i="1"/>
  <c r="F454" i="1" l="1"/>
  <c r="G454" i="1" s="1"/>
  <c r="C455" i="1"/>
  <c r="H455" i="1" l="1"/>
  <c r="J455" i="1" s="1"/>
  <c r="E455" i="1"/>
  <c r="F455" i="1" l="1"/>
  <c r="G455" i="1" s="1"/>
  <c r="I455" i="1" s="1"/>
  <c r="C456" i="1" s="1"/>
  <c r="H456" i="1" l="1"/>
  <c r="J456" i="1" s="1"/>
  <c r="E456" i="1"/>
  <c r="I456" i="1"/>
  <c r="F456" i="1" l="1"/>
  <c r="G456" i="1" s="1"/>
  <c r="C457" i="1"/>
  <c r="H457" i="1" l="1"/>
  <c r="E457" i="1"/>
  <c r="J457" i="1"/>
  <c r="F457" i="1" l="1"/>
  <c r="G457" i="1" s="1"/>
  <c r="I457" i="1" s="1"/>
  <c r="C458" i="1" s="1"/>
  <c r="H458" i="1" l="1"/>
  <c r="J458" i="1" s="1"/>
  <c r="E458" i="1"/>
  <c r="I458" i="1"/>
  <c r="F458" i="1" l="1"/>
  <c r="G458" i="1" s="1"/>
  <c r="C459" i="1"/>
  <c r="H459" i="1" l="1"/>
  <c r="J459" i="1" s="1"/>
  <c r="E459" i="1"/>
  <c r="F459" i="1" l="1"/>
  <c r="G459" i="1" s="1"/>
  <c r="I459" i="1" s="1"/>
  <c r="C460" i="1" s="1"/>
  <c r="H460" i="1" l="1"/>
  <c r="E460" i="1"/>
  <c r="J460" i="1"/>
  <c r="I460" i="1"/>
  <c r="F460" i="1" l="1"/>
  <c r="G460" i="1" s="1"/>
  <c r="C461" i="1"/>
  <c r="H461" i="1" l="1"/>
  <c r="J461" i="1" s="1"/>
  <c r="E461" i="1"/>
  <c r="F461" i="1" l="1"/>
  <c r="G461" i="1" s="1"/>
  <c r="I461" i="1" s="1"/>
  <c r="C462" i="1" s="1"/>
  <c r="H462" i="1" l="1"/>
  <c r="J462" i="1" s="1"/>
  <c r="E462" i="1"/>
  <c r="I462" i="1"/>
  <c r="F462" i="1" l="1"/>
  <c r="G462" i="1" s="1"/>
  <c r="C463" i="1"/>
  <c r="H463" i="1" l="1"/>
  <c r="E463" i="1"/>
  <c r="J463" i="1"/>
  <c r="F463" i="1" l="1"/>
  <c r="G463" i="1" s="1"/>
  <c r="I463" i="1" s="1"/>
  <c r="C464" i="1" s="1"/>
  <c r="H464" i="1" l="1"/>
  <c r="J464" i="1" s="1"/>
  <c r="E464" i="1"/>
  <c r="I464" i="1"/>
  <c r="F464" i="1" l="1"/>
  <c r="G464" i="1" s="1"/>
  <c r="C465" i="1"/>
  <c r="H465" i="1" l="1"/>
  <c r="J465" i="1" s="1"/>
  <c r="E465" i="1"/>
  <c r="F465" i="1" l="1"/>
  <c r="G465" i="1" s="1"/>
  <c r="I465" i="1" s="1"/>
  <c r="C466" i="1" s="1"/>
  <c r="H466" i="1" l="1"/>
  <c r="E466" i="1"/>
  <c r="J466" i="1"/>
  <c r="I466" i="1"/>
  <c r="F466" i="1" l="1"/>
  <c r="G466" i="1" s="1"/>
  <c r="C467" i="1"/>
  <c r="H467" i="1" l="1"/>
  <c r="J467" i="1" s="1"/>
  <c r="E467" i="1"/>
  <c r="F467" i="1" l="1"/>
  <c r="G467" i="1" s="1"/>
  <c r="I467" i="1" s="1"/>
  <c r="C468" i="1" s="1"/>
  <c r="H468" i="1" l="1"/>
  <c r="E468" i="1"/>
  <c r="J468" i="1"/>
  <c r="I468" i="1"/>
  <c r="F468" i="1" l="1"/>
  <c r="G468" i="1" s="1"/>
  <c r="C469" i="1"/>
  <c r="H469" i="1" l="1"/>
  <c r="J469" i="1" s="1"/>
  <c r="E469" i="1"/>
  <c r="F469" i="1" l="1"/>
  <c r="G469" i="1" s="1"/>
  <c r="I469" i="1" s="1"/>
  <c r="C470" i="1" s="1"/>
  <c r="H470" i="1" l="1"/>
  <c r="J470" i="1" s="1"/>
  <c r="E470" i="1"/>
  <c r="I470" i="1"/>
  <c r="F470" i="1" l="1"/>
  <c r="G470" i="1" s="1"/>
  <c r="C471" i="1"/>
  <c r="H471" i="1" l="1"/>
  <c r="E471" i="1"/>
  <c r="J471" i="1"/>
  <c r="F471" i="1" l="1"/>
  <c r="G471" i="1" s="1"/>
  <c r="I471" i="1" s="1"/>
  <c r="C472" i="1" s="1"/>
  <c r="H472" i="1" l="1"/>
  <c r="J472" i="1" s="1"/>
  <c r="E472" i="1"/>
  <c r="I472" i="1"/>
  <c r="F472" i="1" l="1"/>
  <c r="G472" i="1" s="1"/>
  <c r="C473" i="1"/>
  <c r="H473" i="1" l="1"/>
  <c r="J473" i="1" s="1"/>
  <c r="E473" i="1"/>
  <c r="F473" i="1" l="1"/>
  <c r="G473" i="1" s="1"/>
  <c r="I473" i="1" s="1"/>
  <c r="C474" i="1" s="1"/>
  <c r="H474" i="1" l="1"/>
  <c r="J474" i="1" s="1"/>
  <c r="E474" i="1"/>
  <c r="I474" i="1"/>
  <c r="F474" i="1" l="1"/>
  <c r="G474" i="1" s="1"/>
  <c r="C475" i="1"/>
  <c r="H475" i="1" l="1"/>
  <c r="J475" i="1" s="1"/>
  <c r="E475" i="1"/>
  <c r="F475" i="1" l="1"/>
  <c r="G475" i="1" s="1"/>
  <c r="I475" i="1" s="1"/>
  <c r="C476" i="1" s="1"/>
  <c r="H476" i="1" l="1"/>
  <c r="E476" i="1"/>
  <c r="J476" i="1"/>
  <c r="I476" i="1"/>
  <c r="F476" i="1" l="1"/>
  <c r="G476" i="1" s="1"/>
  <c r="C477" i="1"/>
  <c r="H477" i="1" l="1"/>
  <c r="J477" i="1" s="1"/>
  <c r="E477" i="1"/>
  <c r="F477" i="1" l="1"/>
  <c r="G477" i="1" s="1"/>
  <c r="I477" i="1" s="1"/>
  <c r="C478" i="1" s="1"/>
  <c r="H478" i="1" l="1"/>
  <c r="J478" i="1" s="1"/>
  <c r="E478" i="1"/>
  <c r="I478" i="1"/>
  <c r="F478" i="1" l="1"/>
  <c r="G478" i="1" s="1"/>
  <c r="C479" i="1"/>
  <c r="H479" i="1" l="1"/>
  <c r="E479" i="1"/>
  <c r="J479" i="1"/>
  <c r="F479" i="1" l="1"/>
  <c r="G479" i="1" s="1"/>
  <c r="I479" i="1" s="1"/>
  <c r="C480" i="1" s="1"/>
  <c r="H480" i="1" l="1"/>
  <c r="J480" i="1" s="1"/>
  <c r="E480" i="1"/>
  <c r="I480" i="1"/>
  <c r="F480" i="1" l="1"/>
  <c r="G480" i="1" s="1"/>
  <c r="C481" i="1"/>
  <c r="H481" i="1" l="1"/>
  <c r="J481" i="1" s="1"/>
  <c r="E481" i="1"/>
  <c r="F481" i="1" l="1"/>
  <c r="G481" i="1" s="1"/>
  <c r="I481" i="1" s="1"/>
  <c r="C482" i="1" s="1"/>
  <c r="H482" i="1" l="1"/>
  <c r="J482" i="1" s="1"/>
  <c r="E482" i="1"/>
  <c r="I482" i="1"/>
  <c r="F482" i="1" l="1"/>
  <c r="G482" i="1" s="1"/>
  <c r="C483" i="1"/>
  <c r="H483" i="1" l="1"/>
  <c r="J483" i="1" s="1"/>
  <c r="E483" i="1"/>
  <c r="F483" i="1" l="1"/>
  <c r="G483" i="1" s="1"/>
  <c r="I483" i="1" s="1"/>
  <c r="C484" i="1" s="1"/>
  <c r="H484" i="1" l="1"/>
  <c r="E484" i="1"/>
  <c r="J484" i="1"/>
  <c r="I484" i="1"/>
  <c r="F484" i="1" l="1"/>
  <c r="G484" i="1" s="1"/>
  <c r="C485" i="1"/>
  <c r="H485" i="1" l="1"/>
  <c r="J485" i="1" s="1"/>
  <c r="E485" i="1"/>
  <c r="F485" i="1" l="1"/>
  <c r="G485" i="1" s="1"/>
  <c r="I485" i="1" s="1"/>
  <c r="C486" i="1" s="1"/>
  <c r="H486" i="1" l="1"/>
  <c r="J486" i="1" s="1"/>
  <c r="E486" i="1"/>
  <c r="I486" i="1"/>
  <c r="F486" i="1" l="1"/>
  <c r="G486" i="1" s="1"/>
  <c r="C487" i="1"/>
  <c r="H487" i="1" l="1"/>
  <c r="E487" i="1"/>
  <c r="J487" i="1"/>
  <c r="F487" i="1" l="1"/>
  <c r="G487" i="1" s="1"/>
  <c r="I487" i="1" s="1"/>
  <c r="C488" i="1" s="1"/>
  <c r="H488" i="1" l="1"/>
  <c r="J488" i="1" s="1"/>
  <c r="E488" i="1"/>
  <c r="I488" i="1"/>
  <c r="F488" i="1" l="1"/>
  <c r="G488" i="1" s="1"/>
  <c r="C489" i="1"/>
  <c r="H489" i="1" l="1"/>
  <c r="J489" i="1" s="1"/>
  <c r="E489" i="1"/>
  <c r="F489" i="1" l="1"/>
  <c r="G489" i="1" s="1"/>
  <c r="I489" i="1" s="1"/>
  <c r="C490" i="1" s="1"/>
  <c r="H490" i="1" l="1"/>
  <c r="J490" i="1" s="1"/>
  <c r="E490" i="1"/>
  <c r="I490" i="1"/>
  <c r="F490" i="1" l="1"/>
  <c r="G490" i="1" s="1"/>
  <c r="C491" i="1"/>
  <c r="H491" i="1" l="1"/>
  <c r="J491" i="1" s="1"/>
  <c r="E491" i="1"/>
  <c r="F491" i="1" l="1"/>
  <c r="G491" i="1" s="1"/>
  <c r="I491" i="1" s="1"/>
  <c r="C492" i="1" s="1"/>
  <c r="H492" i="1" l="1"/>
  <c r="E492" i="1"/>
  <c r="J492" i="1"/>
  <c r="I492" i="1"/>
  <c r="F492" i="1" l="1"/>
  <c r="G492" i="1" s="1"/>
  <c r="C493" i="1"/>
  <c r="H493" i="1" l="1"/>
  <c r="J493" i="1" s="1"/>
  <c r="E493" i="1"/>
  <c r="F493" i="1" l="1"/>
  <c r="G493" i="1" s="1"/>
  <c r="I493" i="1" s="1"/>
  <c r="C494" i="1" s="1"/>
  <c r="H494" i="1" l="1"/>
  <c r="J494" i="1" s="1"/>
  <c r="E494" i="1"/>
  <c r="I494" i="1"/>
  <c r="F494" i="1" l="1"/>
  <c r="G494" i="1" s="1"/>
  <c r="C495" i="1"/>
  <c r="H495" i="1" l="1"/>
  <c r="E495" i="1"/>
  <c r="J495" i="1"/>
  <c r="F495" i="1" l="1"/>
  <c r="G495" i="1" s="1"/>
  <c r="I495" i="1" s="1"/>
  <c r="C496" i="1" s="1"/>
  <c r="H496" i="1" l="1"/>
  <c r="J496" i="1" s="1"/>
  <c r="E496" i="1"/>
  <c r="I496" i="1"/>
  <c r="F496" i="1" l="1"/>
  <c r="G496" i="1" s="1"/>
  <c r="C497" i="1"/>
  <c r="H497" i="1" l="1"/>
  <c r="J497" i="1" s="1"/>
  <c r="E497" i="1"/>
  <c r="F497" i="1" l="1"/>
  <c r="G497" i="1" s="1"/>
  <c r="I497" i="1" s="1"/>
  <c r="C498" i="1" s="1"/>
  <c r="H498" i="1" l="1"/>
  <c r="J498" i="1" s="1"/>
  <c r="E498" i="1"/>
  <c r="I498" i="1"/>
  <c r="F498" i="1" l="1"/>
  <c r="G498" i="1" s="1"/>
  <c r="C499" i="1"/>
  <c r="H499" i="1" l="1"/>
  <c r="J499" i="1" s="1"/>
  <c r="E499" i="1"/>
  <c r="F499" i="1" l="1"/>
  <c r="G499" i="1" s="1"/>
  <c r="I499" i="1" s="1"/>
  <c r="C500" i="1" s="1"/>
  <c r="H500" i="1" l="1"/>
  <c r="E500" i="1"/>
  <c r="J500" i="1"/>
  <c r="I500" i="1"/>
  <c r="F500" i="1" l="1"/>
  <c r="G500" i="1" s="1"/>
  <c r="C501" i="1"/>
  <c r="L13" i="1" l="1"/>
  <c r="E55" i="2"/>
  <c r="E62" i="2" s="1"/>
  <c r="F62" i="2" s="1"/>
  <c r="H501" i="1"/>
  <c r="J501" i="1" s="1"/>
  <c r="E501" i="1"/>
  <c r="F501" i="1" l="1"/>
  <c r="G501" i="1" s="1"/>
  <c r="I501" i="1" s="1"/>
  <c r="L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dean.daetwyler</author>
  </authors>
  <commentList>
    <comment ref="D12" authorId="0" shapeId="0" xr:uid="{00000000-0006-0000-0100-000001000000}">
      <text>
        <r>
          <rPr>
            <b/>
            <sz val="8"/>
            <color indexed="81"/>
            <rFont val="Tahoma"/>
            <family val="2"/>
          </rPr>
          <t xml:space="preserve">Enter the closing date or proposed closing date of loan.   (For example:  10/25/2011) </t>
        </r>
        <r>
          <rPr>
            <sz val="8"/>
            <color indexed="81"/>
            <rFont val="Tahoma"/>
            <family val="2"/>
          </rPr>
          <t xml:space="preserve">
</t>
        </r>
      </text>
    </comment>
    <comment ref="D13" authorId="0" shapeId="0" xr:uid="{00000000-0006-0000-0100-000002000000}">
      <text>
        <r>
          <rPr>
            <b/>
            <sz val="8"/>
            <color indexed="81"/>
            <rFont val="Tahoma"/>
            <family val="2"/>
          </rPr>
          <t>Enter the beginning of the month following the closing date of the loan.  For example, if the loan closed on 10/25/2011, then enter  11/01/2011 as the Start Date of the Loan.</t>
        </r>
      </text>
    </comment>
  </commentList>
</comments>
</file>

<file path=xl/sharedStrings.xml><?xml version="1.0" encoding="utf-8"?>
<sst xmlns="http://schemas.openxmlformats.org/spreadsheetml/2006/main" count="128" uniqueCount="95">
  <si>
    <t>Beginning Balance</t>
  </si>
  <si>
    <t>Principal</t>
  </si>
  <si>
    <t>Interest</t>
  </si>
  <si>
    <t>Ending Balance</t>
  </si>
  <si>
    <t>Total Payment</t>
  </si>
  <si>
    <t>Extra Payment</t>
  </si>
  <si>
    <t>Scheduled Payment</t>
  </si>
  <si>
    <t>Cumulative Interest</t>
  </si>
  <si>
    <t>Enter values</t>
  </si>
  <si>
    <t>Optional extra payments</t>
  </si>
  <si>
    <t>Loan summary</t>
  </si>
  <si>
    <t>Pmt. No.</t>
  </si>
  <si>
    <t>Borrower Name:</t>
  </si>
  <si>
    <t>Lender Name:</t>
  </si>
  <si>
    <t>Rural Development SFH Guaranteed Mortgage Loan Amortization Schedule</t>
  </si>
  <si>
    <t xml:space="preserve">Annual Fee Rate:  </t>
  </si>
  <si>
    <t xml:space="preserve">Start Date of Loan:  </t>
  </si>
  <si>
    <t xml:space="preserve">Loan Period in Years:  </t>
  </si>
  <si>
    <t xml:space="preserve">Number of Payments Per Year:  </t>
  </si>
  <si>
    <t xml:space="preserve">Annual interest rate:  </t>
  </si>
  <si>
    <t xml:space="preserve">Scheduled Monthly Payment:  </t>
  </si>
  <si>
    <t xml:space="preserve">Scheduled Number of Payments:  </t>
  </si>
  <si>
    <t>Average Annual UPB</t>
  </si>
  <si>
    <t>Annual Fee (Based on Avg. Annual UPB)</t>
  </si>
  <si>
    <t>Annual Fee Monthly Amount</t>
  </si>
  <si>
    <t>Scheduled Payment w/ Annual Fee</t>
  </si>
  <si>
    <t xml:space="preserve">Upfront Guarantee Fee:  </t>
  </si>
  <si>
    <t xml:space="preserve">1st Year Monthly Annual Fee:  </t>
  </si>
  <si>
    <t xml:space="preserve">First Year Monthly Payment w/ Fee:  </t>
  </si>
  <si>
    <t xml:space="preserve">Total interest:  </t>
  </si>
  <si>
    <t xml:space="preserve">Actual Number of Payments:  </t>
  </si>
  <si>
    <t>Year of Loan</t>
  </si>
  <si>
    <t>SFH Guaranteed Annual Fee Schedule</t>
  </si>
  <si>
    <t>(Must be 12 for RD Loans)</t>
  </si>
  <si>
    <t xml:space="preserve">Loan Amount:  </t>
  </si>
  <si>
    <t xml:space="preserve">Loan Term (Years):  </t>
  </si>
  <si>
    <t xml:space="preserve">Interest Rate:  </t>
  </si>
  <si>
    <t xml:space="preserve">Loan Term (Months):  </t>
  </si>
  <si>
    <t xml:space="preserve">Lender Name:  </t>
  </si>
  <si>
    <t xml:space="preserve">Borrower Name:  </t>
  </si>
  <si>
    <t>(See comment for instructions on this field by mousing over the cell)</t>
  </si>
  <si>
    <t xml:space="preserve">Appraised Value of Property being Financed:  </t>
  </si>
  <si>
    <t xml:space="preserve">Select Guarantee Fee Percentage Rate:  </t>
  </si>
  <si>
    <t xml:space="preserve">Guarantee Fee:  </t>
  </si>
  <si>
    <t xml:space="preserve">GRH Loan Without Guarantee Fee Financed:  </t>
  </si>
  <si>
    <t xml:space="preserve">GRH Loan with Entire Guarantee Fee Financed in Loan:  </t>
  </si>
  <si>
    <t xml:space="preserve">Guarantee Fee with Entire Fee Financed In Loan:  </t>
  </si>
  <si>
    <t xml:space="preserve">The guarantee fee is always based on the final, full loan amount, including any fee that may be financed in the loan.  </t>
  </si>
  <si>
    <t xml:space="preserve">Amount of Fee to Be Financed in Loan:  </t>
  </si>
  <si>
    <t xml:space="preserve">Guarantee Fee on Proposed Loan:  </t>
  </si>
  <si>
    <t xml:space="preserve">Guarantee Fee on Maximum Loan:  </t>
  </si>
  <si>
    <t>Guarantee Fee</t>
  </si>
  <si>
    <t>Fee Reciprocal</t>
  </si>
  <si>
    <t>GRH Fee Reg Factor</t>
  </si>
  <si>
    <t>Select</t>
  </si>
  <si>
    <t>SELECT</t>
  </si>
  <si>
    <r>
      <t xml:space="preserve">Enter Base Loan Amount </t>
    </r>
    <r>
      <rPr>
        <b/>
        <sz val="8"/>
        <color indexed="10"/>
        <rFont val="Lucida Sans"/>
        <family val="2"/>
      </rPr>
      <t>(Must be less than or equal to the Appraised Value):</t>
    </r>
    <r>
      <rPr>
        <b/>
        <sz val="8"/>
        <rFont val="Lucida Sans"/>
        <family val="2"/>
      </rPr>
      <t xml:space="preserve">  </t>
    </r>
  </si>
  <si>
    <r>
      <t xml:space="preserve">Total Proposed GRH Loan With or Without Guarantee Fee Included                              </t>
    </r>
    <r>
      <rPr>
        <b/>
        <sz val="8"/>
        <color indexed="10"/>
        <rFont val="Lucida Sans"/>
        <family val="2"/>
      </rPr>
      <t>(This value is limited to the maximum Loan based on Appraised Value)</t>
    </r>
    <r>
      <rPr>
        <b/>
        <sz val="8"/>
        <rFont val="Lucida Sans"/>
        <family val="2"/>
      </rPr>
      <t xml:space="preserve">:  </t>
    </r>
  </si>
  <si>
    <t xml:space="preserve">Total Annual Fee:  </t>
  </si>
  <si>
    <t xml:space="preserve">Cumulative Annual Fee:  </t>
  </si>
  <si>
    <t xml:space="preserve">Points:  </t>
  </si>
  <si>
    <t xml:space="preserve">Other APR Eligible Fees:  </t>
  </si>
  <si>
    <t xml:space="preserve">Estimated APR:  </t>
  </si>
  <si>
    <t>Estimated APR Calculation</t>
  </si>
  <si>
    <t xml:space="preserve">Date of Loan:  </t>
  </si>
  <si>
    <t xml:space="preserve">Date of Loan Payoff:  </t>
  </si>
  <si>
    <t>Day</t>
  </si>
  <si>
    <t>Month</t>
  </si>
  <si>
    <t>Year</t>
  </si>
  <si>
    <t xml:space="preserve">Years Loan Outstanding:  </t>
  </si>
  <si>
    <t xml:space="preserve">Months Loan Outstanding:  </t>
  </si>
  <si>
    <t>The prorated annual fee due is based on</t>
  </si>
  <si>
    <t>months.</t>
  </si>
  <si>
    <t>Annual Fee Payoff Prorating Calculator</t>
  </si>
  <si>
    <t>This is the number of months of annual fee due Rural Development since the last bill.</t>
  </si>
  <si>
    <t>(Format date as mm/dd/yyyy)</t>
  </si>
  <si>
    <t>(Based on amount actually charged borrower)</t>
  </si>
  <si>
    <t>(Enter base loan amount, not including an guarantee fee financed)</t>
  </si>
  <si>
    <t>Months Outstanding</t>
  </si>
  <si>
    <t>Years Outstanding</t>
  </si>
  <si>
    <t>Annual Fee Payment Date</t>
  </si>
  <si>
    <t>Borrower Monthly Pmt. No.</t>
  </si>
  <si>
    <r>
      <rPr>
        <b/>
        <sz val="20"/>
        <rFont val="Lucida Sans"/>
        <family val="2"/>
      </rPr>
      <t xml:space="preserve">Guarantee Fee Calculator                                       </t>
    </r>
    <r>
      <rPr>
        <b/>
        <u/>
        <sz val="10"/>
        <color rgb="FF002060"/>
        <rFont val="Lucida Sans"/>
        <family val="2"/>
      </rPr>
      <t xml:space="preserve">(For Financing </t>
    </r>
    <r>
      <rPr>
        <b/>
        <u/>
        <sz val="10"/>
        <color rgb="FF0000FF"/>
        <rFont val="Lucida Sans"/>
        <family val="2"/>
      </rPr>
      <t>Entire</t>
    </r>
    <r>
      <rPr>
        <b/>
        <u/>
        <sz val="10"/>
        <color rgb="FF002060"/>
        <rFont val="Lucida Sans"/>
        <family val="2"/>
      </rPr>
      <t xml:space="preserve"> Upfront Guarantee Fee)</t>
    </r>
  </si>
  <si>
    <r>
      <rPr>
        <b/>
        <sz val="20"/>
        <rFont val="Lucida Sans"/>
        <family val="2"/>
      </rPr>
      <t xml:space="preserve">Guarantee Fee Calculator         </t>
    </r>
    <r>
      <rPr>
        <b/>
        <sz val="10"/>
        <rFont val="Lucida Sans"/>
        <family val="2"/>
      </rPr>
      <t xml:space="preserve">                                                                            </t>
    </r>
    <r>
      <rPr>
        <b/>
        <u/>
        <sz val="10"/>
        <color rgb="FF002060"/>
        <rFont val="Lucida Sans"/>
        <family val="2"/>
      </rPr>
      <t xml:space="preserve">(For Financing a </t>
    </r>
    <r>
      <rPr>
        <b/>
        <u/>
        <sz val="10"/>
        <color rgb="FF0000FF"/>
        <rFont val="Lucida Sans"/>
        <family val="2"/>
      </rPr>
      <t>Portion</t>
    </r>
    <r>
      <rPr>
        <b/>
        <u/>
        <sz val="10"/>
        <color rgb="FF002060"/>
        <rFont val="Lucida Sans"/>
        <family val="2"/>
      </rPr>
      <t xml:space="preserve"> of the Upfront Guarantee Fee)</t>
    </r>
  </si>
  <si>
    <r>
      <rPr>
        <b/>
        <sz val="10"/>
        <color rgb="FFC00000"/>
        <rFont val="Book Antiqua"/>
        <family val="1"/>
        <scheme val="minor"/>
      </rPr>
      <t>NOTE:</t>
    </r>
    <r>
      <rPr>
        <b/>
        <sz val="10"/>
        <color rgb="FF800000"/>
        <rFont val="Book Antiqua"/>
        <family val="1"/>
        <scheme val="minor"/>
      </rPr>
      <t xml:space="preserve">  </t>
    </r>
    <r>
      <rPr>
        <sz val="10"/>
        <color rgb="FF800000"/>
        <rFont val="Book Antiqua"/>
        <family val="1"/>
        <scheme val="minor"/>
      </rPr>
      <t>This calculator is for reference only.  Proration of the annual fee is based on the calendar month instead of date of loan (day) and payoff date (day).  However, you must enter the settlement date of the loan and the actual payoff date of the loan (MM/DD/YYYY)</t>
    </r>
  </si>
  <si>
    <t>Est. Payment Date</t>
  </si>
  <si>
    <t xml:space="preserve">Loan Closing Date:  </t>
  </si>
  <si>
    <t xml:space="preserve">Monthly Amount of Annual Fee:  </t>
  </si>
  <si>
    <t xml:space="preserve">Estimated Prorated Annual Fee Due:  </t>
  </si>
  <si>
    <t xml:space="preserve">Prorated Annual Fee Due is only an estimate.  Contact Rural Development for an accurate prorated amount due or access the termination page on USDALINC.gov </t>
  </si>
  <si>
    <t xml:space="preserve">Total Loan amount:  </t>
  </si>
  <si>
    <t>(Including upfront Guarantee fee if financed.  This is the total loan amount financed)</t>
  </si>
  <si>
    <t>Guarantee Upfront and Annual Fee Calculator - Version PV2.2  05/16/2023</t>
  </si>
  <si>
    <t>(This Tab is view only.  Please complete the Loan Amortization Schedule Tab and this Tab will populate automatically.</t>
  </si>
  <si>
    <r>
      <rPr>
        <b/>
        <u/>
        <sz val="10"/>
        <rFont val="Lucida Sans"/>
        <family val="2"/>
      </rPr>
      <t xml:space="preserve">Maximum </t>
    </r>
    <r>
      <rPr>
        <b/>
        <sz val="10"/>
        <rFont val="Lucida Sans"/>
        <family val="2"/>
      </rPr>
      <t xml:space="preserve">GRH Loan based on Appraised Value: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</si>
</sst>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0_)"/>
    <numFmt numFmtId="165" formatCode="0.00?%_)"/>
    <numFmt numFmtId="166" formatCode="&quot;$&quot;#,##0.00"/>
    <numFmt numFmtId="167" formatCode="0.0000"/>
    <numFmt numFmtId="168" formatCode="_(* #,##0.0000000_);_(* \(#,##0.0000000\);_(* &quot;-&quot;??_);_(@_)"/>
    <numFmt numFmtId="169" formatCode="0.0000000"/>
    <numFmt numFmtId="170" formatCode="m/d/yyyy;@"/>
    <numFmt numFmtId="171" formatCode="0_);\(0\)"/>
    <numFmt numFmtId="172" formatCode="0.0000%"/>
  </numFmts>
  <fonts count="61">
    <font>
      <sz val="10"/>
      <name val="Book Antiqua"/>
      <family val="1"/>
      <scheme val="minor"/>
    </font>
    <font>
      <sz val="10"/>
      <name val="Arial"/>
      <family val="2"/>
    </font>
    <font>
      <sz val="11"/>
      <color theme="1"/>
      <name val="Agency FB"/>
      <family val="2"/>
    </font>
    <font>
      <sz val="10"/>
      <name val="Book Antiqua"/>
      <family val="1"/>
      <scheme val="minor"/>
    </font>
    <font>
      <b/>
      <sz val="10"/>
      <color theme="1"/>
      <name val="Book Antiqua"/>
      <family val="1"/>
      <scheme val="minor"/>
    </font>
    <font>
      <b/>
      <sz val="10"/>
      <name val="Book Antiqua"/>
      <family val="1"/>
      <scheme val="minor"/>
    </font>
    <font>
      <sz val="11"/>
      <color theme="1"/>
      <name val="Book Antiqua"/>
      <family val="1"/>
      <scheme val="minor"/>
    </font>
    <font>
      <sz val="10"/>
      <color indexed="23"/>
      <name val="Book Antiqua"/>
      <family val="1"/>
      <scheme val="minor"/>
    </font>
    <font>
      <b/>
      <sz val="18"/>
      <name val="Lucida Sans"/>
      <family val="2"/>
      <scheme val="major"/>
    </font>
    <font>
      <sz val="11"/>
      <color rgb="FF3F3F76"/>
      <name val="Agency FB"/>
      <family val="2"/>
    </font>
    <font>
      <b/>
      <sz val="11"/>
      <color rgb="FFFA7D00"/>
      <name val="Agency FB"/>
      <family val="2"/>
    </font>
    <font>
      <sz val="10"/>
      <color rgb="FF3F3F76"/>
      <name val="Book Antiqua"/>
      <family val="1"/>
      <scheme val="minor"/>
    </font>
    <font>
      <b/>
      <sz val="10"/>
      <color rgb="FF002060"/>
      <name val="Book Antiqua"/>
      <family val="1"/>
      <scheme val="minor"/>
    </font>
    <font>
      <b/>
      <sz val="20"/>
      <name val="Lucida Sans"/>
      <family val="2"/>
      <scheme val="major"/>
    </font>
    <font>
      <sz val="11"/>
      <name val="Calibri"/>
      <family val="2"/>
    </font>
    <font>
      <sz val="7"/>
      <name val="Calibri"/>
      <family val="2"/>
    </font>
    <font>
      <sz val="10"/>
      <name val="Calibri"/>
      <family val="2"/>
    </font>
    <font>
      <b/>
      <sz val="8"/>
      <color indexed="81"/>
      <name val="Tahoma"/>
      <family val="2"/>
    </font>
    <font>
      <sz val="12"/>
      <name val="Arial"/>
      <family val="2"/>
    </font>
    <font>
      <b/>
      <sz val="12"/>
      <name val="Arial"/>
      <family val="2"/>
    </font>
    <font>
      <b/>
      <u/>
      <sz val="12"/>
      <name val="Arial"/>
      <family val="2"/>
    </font>
    <font>
      <sz val="12"/>
      <name val="Lucida Sans"/>
      <family val="2"/>
    </font>
    <font>
      <b/>
      <sz val="16"/>
      <name val="Lucida Sans"/>
      <family val="2"/>
    </font>
    <font>
      <b/>
      <sz val="10"/>
      <name val="Lucida Sans"/>
      <family val="2"/>
    </font>
    <font>
      <b/>
      <u/>
      <sz val="10"/>
      <color rgb="FF002060"/>
      <name val="Lucida Sans"/>
      <family val="2"/>
    </font>
    <font>
      <b/>
      <sz val="12"/>
      <color rgb="FFC00000"/>
      <name val="Lucida Sans"/>
      <family val="2"/>
    </font>
    <font>
      <b/>
      <sz val="20"/>
      <name val="Lucida Sans"/>
      <family val="2"/>
    </font>
    <font>
      <b/>
      <sz val="10"/>
      <color indexed="12"/>
      <name val="Lucida Sans"/>
      <family val="2"/>
    </font>
    <font>
      <b/>
      <sz val="10"/>
      <name val="Arial"/>
      <family val="2"/>
    </font>
    <font>
      <sz val="10"/>
      <color indexed="9"/>
      <name val="Arial"/>
      <family val="2"/>
    </font>
    <font>
      <sz val="10"/>
      <name val="Lucida Sans"/>
      <family val="2"/>
    </font>
    <font>
      <b/>
      <u/>
      <sz val="10"/>
      <name val="Arial"/>
      <family val="2"/>
    </font>
    <font>
      <sz val="10"/>
      <color indexed="10"/>
      <name val="Arial"/>
      <family val="2"/>
    </font>
    <font>
      <b/>
      <sz val="8"/>
      <color indexed="10"/>
      <name val="Lucida Sans"/>
      <family val="2"/>
    </font>
    <font>
      <b/>
      <sz val="8"/>
      <name val="Lucida Sans"/>
      <family val="2"/>
    </font>
    <font>
      <sz val="10"/>
      <color theme="0"/>
      <name val="Book Antiqua"/>
      <family val="1"/>
      <scheme val="minor"/>
    </font>
    <font>
      <sz val="11"/>
      <color theme="1" tint="0.34998626667073579"/>
      <name val="Calibri"/>
      <family val="2"/>
    </font>
    <font>
      <b/>
      <sz val="14"/>
      <name val="Lucida Sans"/>
      <family val="2"/>
      <scheme val="major"/>
    </font>
    <font>
      <sz val="10"/>
      <color rgb="FF333333"/>
      <name val="Inherit"/>
    </font>
    <font>
      <b/>
      <sz val="10"/>
      <color theme="1" tint="0.34998626667073579"/>
      <name val="Book Antiqua"/>
      <family val="1"/>
      <scheme val="minor"/>
    </font>
    <font>
      <b/>
      <sz val="11"/>
      <color theme="1" tint="0.34998626667073579"/>
      <name val="Calibri"/>
      <family val="2"/>
    </font>
    <font>
      <b/>
      <sz val="11"/>
      <name val="Calibri"/>
      <family val="2"/>
    </font>
    <font>
      <b/>
      <sz val="10"/>
      <color theme="0"/>
      <name val="Book Antiqua"/>
      <family val="1"/>
      <scheme val="minor"/>
    </font>
    <font>
      <sz val="11"/>
      <color theme="0"/>
      <name val="Calibri"/>
      <family val="2"/>
    </font>
    <font>
      <sz val="11"/>
      <color rgb="FF002060"/>
      <name val="Calibri"/>
      <family val="2"/>
    </font>
    <font>
      <b/>
      <sz val="11"/>
      <color rgb="FF002060"/>
      <name val="Calibri"/>
      <family val="2"/>
    </font>
    <font>
      <b/>
      <sz val="12"/>
      <color rgb="FFC00000"/>
      <name val="Calibri"/>
      <family val="2"/>
    </font>
    <font>
      <b/>
      <sz val="11"/>
      <color theme="2" tint="-0.89999084444715716"/>
      <name val="Calibri"/>
      <family val="2"/>
    </font>
    <font>
      <sz val="6"/>
      <color rgb="FF800000"/>
      <name val="Calibri"/>
      <family val="2"/>
    </font>
    <font>
      <sz val="8"/>
      <color rgb="FF800000"/>
      <name val="Book Antiqua"/>
      <family val="1"/>
      <scheme val="minor"/>
    </font>
    <font>
      <sz val="10"/>
      <color theme="1"/>
      <name val="Book Antiqua"/>
      <family val="1"/>
      <scheme val="minor"/>
    </font>
    <font>
      <sz val="10"/>
      <color rgb="FF800000"/>
      <name val="Book Antiqua"/>
      <family val="1"/>
      <scheme val="minor"/>
    </font>
    <font>
      <b/>
      <sz val="10"/>
      <color rgb="FF800000"/>
      <name val="Book Antiqua"/>
      <family val="1"/>
      <scheme val="minor"/>
    </font>
    <font>
      <b/>
      <sz val="10"/>
      <color rgb="FFC00000"/>
      <name val="Book Antiqua"/>
      <family val="1"/>
      <scheme val="minor"/>
    </font>
    <font>
      <b/>
      <u/>
      <sz val="10"/>
      <color rgb="FF0000FF"/>
      <name val="Lucida Sans"/>
      <family val="2"/>
    </font>
    <font>
      <sz val="8"/>
      <color rgb="FF0000FF"/>
      <name val="Book Antiqua"/>
      <family val="1"/>
      <scheme val="minor"/>
    </font>
    <font>
      <sz val="8"/>
      <color indexed="81"/>
      <name val="Tahoma"/>
      <family val="2"/>
    </font>
    <font>
      <sz val="10"/>
      <color theme="2"/>
      <name val="Book Antiqua"/>
      <family val="1"/>
      <scheme val="minor"/>
    </font>
    <font>
      <b/>
      <sz val="11"/>
      <name val="Book Antiqua"/>
      <family val="1"/>
      <scheme val="minor"/>
    </font>
    <font>
      <sz val="10"/>
      <color rgb="FFFF0000"/>
      <name val="Book Antiqua"/>
      <family val="1"/>
      <scheme val="minor"/>
    </font>
    <font>
      <b/>
      <u/>
      <sz val="10"/>
      <name val="Lucida Sans"/>
      <family val="2"/>
    </font>
  </fonts>
  <fills count="19">
    <fill>
      <patternFill patternType="none"/>
    </fill>
    <fill>
      <patternFill patternType="gray125"/>
    </fill>
    <fill>
      <patternFill patternType="solid">
        <fgColor indexed="9"/>
      </patternFill>
    </fill>
    <fill>
      <patternFill patternType="solid">
        <fgColor theme="6" tint="0.79998168889431442"/>
        <bgColor theme="6" tint="0.79998168889431442"/>
      </patternFill>
    </fill>
    <fill>
      <patternFill patternType="solid">
        <fgColor rgb="FFFFCC99"/>
      </patternFill>
    </fill>
    <fill>
      <patternFill patternType="solid">
        <fgColor rgb="FFF2F2F2"/>
      </patternFill>
    </fill>
    <fill>
      <patternFill patternType="solid">
        <fgColor theme="2" tint="-9.9978637043366805E-2"/>
        <bgColor theme="6" tint="0.79998168889431442"/>
      </patternFill>
    </fill>
    <fill>
      <patternFill patternType="solid">
        <fgColor theme="2" tint="-9.9978637043366805E-2"/>
        <bgColor indexed="64"/>
      </patternFill>
    </fill>
    <fill>
      <patternFill patternType="solid">
        <fgColor theme="2"/>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indexed="8"/>
        <bgColor indexed="64"/>
      </patternFill>
    </fill>
    <fill>
      <patternFill patternType="solid">
        <fgColor theme="2" tint="-0.49998474074526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3" tint="0.79998168889431442"/>
        <bgColor indexed="64"/>
      </patternFill>
    </fill>
  </fills>
  <borders count="59">
    <border>
      <left/>
      <right/>
      <top/>
      <bottom/>
      <diagonal/>
    </border>
    <border>
      <left/>
      <right/>
      <top/>
      <bottom style="hair">
        <color indexed="16"/>
      </bottom>
      <diagonal/>
    </border>
    <border>
      <left style="hair">
        <color indexed="16"/>
      </left>
      <right/>
      <top/>
      <bottom/>
      <diagonal/>
    </border>
    <border>
      <left style="hair">
        <color indexed="16"/>
      </left>
      <right/>
      <top/>
      <bottom style="hair">
        <color indexed="16"/>
      </bottom>
      <diagonal/>
    </border>
    <border>
      <left style="hair">
        <color indexed="16"/>
      </left>
      <right/>
      <top style="hair">
        <color indexed="16"/>
      </top>
      <bottom style="hair">
        <color indexed="16"/>
      </bottom>
      <diagonal/>
    </border>
    <border>
      <left/>
      <right/>
      <top style="hair">
        <color indexed="16"/>
      </top>
      <bottom style="hair">
        <color indexed="16"/>
      </bottom>
      <diagonal/>
    </border>
    <border>
      <left/>
      <right style="hair">
        <color indexed="16"/>
      </right>
      <top style="hair">
        <color indexed="16"/>
      </top>
      <bottom style="hair">
        <color indexed="16"/>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right style="thin">
        <color rgb="FF7F7F7F"/>
      </right>
      <top/>
      <bottom/>
      <diagonal/>
    </border>
    <border>
      <left style="thin">
        <color rgb="FF7F7F7F"/>
      </left>
      <right style="thin">
        <color rgb="FF7F7F7F"/>
      </right>
      <top/>
      <bottom style="thin">
        <color rgb="FF7F7F7F"/>
      </bottom>
      <diagonal/>
    </border>
    <border>
      <left style="thin">
        <color rgb="FF7F7F7F"/>
      </left>
      <right style="hair">
        <color indexed="16"/>
      </right>
      <top style="thin">
        <color rgb="FF7F7F7F"/>
      </top>
      <bottom style="thin">
        <color rgb="FF7F7F7F"/>
      </bottom>
      <diagonal/>
    </border>
    <border>
      <left style="thin">
        <color rgb="FF7F7F7F"/>
      </left>
      <right style="hair">
        <color indexed="16"/>
      </right>
      <top style="thin">
        <color rgb="FF7F7F7F"/>
      </top>
      <bottom style="hair">
        <color indexed="16"/>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top/>
      <bottom style="hair">
        <color indexed="16"/>
      </bottom>
      <diagonal/>
    </border>
    <border>
      <left/>
      <right style="medium">
        <color auto="1"/>
      </right>
      <top/>
      <bottom style="hair">
        <color indexed="16"/>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rgb="FFC00000"/>
      </bottom>
      <diagonal/>
    </border>
    <border>
      <left/>
      <right/>
      <top style="medium">
        <color auto="1"/>
      </top>
      <bottom style="hair">
        <color rgb="FFC00000"/>
      </bottom>
      <diagonal/>
    </border>
    <border>
      <left/>
      <right style="medium">
        <color auto="1"/>
      </right>
      <top style="medium">
        <color auto="1"/>
      </top>
      <bottom style="hair">
        <color rgb="FFC00000"/>
      </bottom>
      <diagonal/>
    </border>
    <border>
      <left style="medium">
        <color auto="1"/>
      </left>
      <right/>
      <top style="hair">
        <color rgb="FFC00000"/>
      </top>
      <bottom/>
      <diagonal/>
    </border>
    <border>
      <left/>
      <right/>
      <top style="hair">
        <color rgb="FFC00000"/>
      </top>
      <bottom/>
      <diagonal/>
    </border>
    <border>
      <left/>
      <right style="medium">
        <color auto="1"/>
      </right>
      <top style="hair">
        <color rgb="FFC00000"/>
      </top>
      <bottom/>
      <diagonal/>
    </border>
    <border>
      <left/>
      <right/>
      <top/>
      <bottom style="hair">
        <color rgb="FFC00000"/>
      </bottom>
      <diagonal/>
    </border>
    <border>
      <left/>
      <right style="medium">
        <color auto="1"/>
      </right>
      <top/>
      <bottom style="hair">
        <color rgb="FFC00000"/>
      </bottom>
      <diagonal/>
    </border>
    <border>
      <left style="hair">
        <color rgb="FFC00000"/>
      </left>
      <right/>
      <top style="hair">
        <color rgb="FFC00000"/>
      </top>
      <bottom/>
      <diagonal/>
    </border>
    <border>
      <left/>
      <right style="hair">
        <color rgb="FFC00000"/>
      </right>
      <top style="hair">
        <color rgb="FFC00000"/>
      </top>
      <bottom style="thin">
        <color theme="0" tint="-0.499984740745262"/>
      </bottom>
      <diagonal/>
    </border>
    <border>
      <left style="hair">
        <color rgb="FFC00000"/>
      </left>
      <right/>
      <top/>
      <bottom/>
      <diagonal/>
    </border>
    <border>
      <left/>
      <right style="hair">
        <color rgb="FFC00000"/>
      </right>
      <top style="thin">
        <color theme="0" tint="-0.499984740745262"/>
      </top>
      <bottom style="thin">
        <color theme="0" tint="-0.499984740745262"/>
      </bottom>
      <diagonal/>
    </border>
    <border>
      <left style="hair">
        <color rgb="FFC00000"/>
      </left>
      <right/>
      <top/>
      <bottom style="hair">
        <color rgb="FFC00000"/>
      </bottom>
      <diagonal/>
    </border>
    <border>
      <left/>
      <right style="hair">
        <color rgb="FFC00000"/>
      </right>
      <top style="thin">
        <color theme="0" tint="-0.499984740745262"/>
      </top>
      <bottom style="hair">
        <color rgb="FFC00000"/>
      </bottom>
      <diagonal/>
    </border>
    <border>
      <left style="medium">
        <color indexed="64"/>
      </left>
      <right/>
      <top style="medium">
        <color indexed="10"/>
      </top>
      <bottom/>
      <diagonal/>
    </border>
    <border>
      <left style="thin">
        <color indexed="64"/>
      </left>
      <right style="medium">
        <color indexed="64"/>
      </right>
      <top style="medium">
        <color indexed="10"/>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hair">
        <color theme="5" tint="-0.499984740745262"/>
      </bottom>
      <diagonal/>
    </border>
    <border>
      <left/>
      <right style="medium">
        <color indexed="64"/>
      </right>
      <top style="medium">
        <color indexed="64"/>
      </top>
      <bottom style="hair">
        <color theme="5" tint="-0.499984740745262"/>
      </bottom>
      <diagonal/>
    </border>
    <border>
      <left/>
      <right style="hair">
        <color rgb="FFC00000"/>
      </right>
      <top style="double">
        <color theme="0" tint="-0.499984740745262"/>
      </top>
      <bottom style="hair">
        <color rgb="FFC00000"/>
      </bottom>
      <diagonal/>
    </border>
    <border>
      <left/>
      <right style="hair">
        <color rgb="FFC00000"/>
      </right>
      <top style="thin">
        <color theme="0" tint="-0.499984740745262"/>
      </top>
      <bottom/>
      <diagonal/>
    </border>
    <border>
      <left style="medium">
        <color auto="1"/>
      </left>
      <right/>
      <top style="medium">
        <color auto="1"/>
      </top>
      <bottom style="hair">
        <color rgb="FFC00000"/>
      </bottom>
      <diagonal/>
    </border>
    <border>
      <left/>
      <right/>
      <top style="medium">
        <color auto="1"/>
      </top>
      <bottom style="hair">
        <color rgb="FFC00000"/>
      </bottom>
      <diagonal/>
    </border>
    <border>
      <left/>
      <right style="medium">
        <color auto="1"/>
      </right>
      <top style="medium">
        <color auto="1"/>
      </top>
      <bottom style="hair">
        <color rgb="FFC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rgb="FFC00000"/>
      </right>
      <top/>
      <bottom style="hair">
        <color rgb="FFC00000"/>
      </bottom>
      <diagonal/>
    </border>
    <border>
      <left style="hair">
        <color rgb="FFC00000"/>
      </left>
      <right style="medium">
        <color indexed="64"/>
      </right>
      <top style="hair">
        <color rgb="FFC00000"/>
      </top>
      <bottom/>
      <diagonal/>
    </border>
    <border>
      <left style="hair">
        <color rgb="FFC00000"/>
      </left>
      <right style="medium">
        <color indexed="64"/>
      </right>
      <top style="hair">
        <color rgb="FFC00000"/>
      </top>
      <bottom style="hair">
        <color rgb="FFC00000"/>
      </bottom>
      <diagonal/>
    </border>
    <border>
      <left/>
      <right style="medium">
        <color indexed="64"/>
      </right>
      <top style="medium">
        <color indexed="64"/>
      </top>
      <bottom/>
      <diagonal/>
    </border>
  </borders>
  <cellStyleXfs count="6">
    <xf numFmtId="0" fontId="0" fillId="0" borderId="0"/>
    <xf numFmtId="44" fontId="1" fillId="0" borderId="0" applyFont="0" applyFill="0" applyBorder="0" applyAlignment="0" applyProtection="0"/>
    <xf numFmtId="0" fontId="2" fillId="3" borderId="0" applyNumberFormat="0" applyBorder="0" applyAlignment="0" applyProtection="0"/>
    <xf numFmtId="0" fontId="9" fillId="4" borderId="10" applyNumberFormat="0" applyAlignment="0" applyProtection="0"/>
    <xf numFmtId="0" fontId="10" fillId="5" borderId="10" applyNumberFormat="0" applyAlignment="0" applyProtection="0"/>
    <xf numFmtId="43" fontId="3" fillId="0" borderId="0" applyFont="0" applyFill="0" applyBorder="0" applyAlignment="0" applyProtection="0"/>
  </cellStyleXfs>
  <cellXfs count="221">
    <xf numFmtId="0" fontId="0" fillId="0" borderId="0" xfId="0"/>
    <xf numFmtId="0" fontId="4" fillId="3" borderId="8" xfId="2" applyFont="1" applyBorder="1" applyAlignment="1" applyProtection="1">
      <alignment horizontal="center" vertical="center" wrapText="1"/>
    </xf>
    <xf numFmtId="0" fontId="4" fillId="3" borderId="9" xfId="2" applyFont="1" applyBorder="1" applyAlignment="1" applyProtection="1">
      <alignment horizontal="center" vertical="center" wrapText="1"/>
    </xf>
    <xf numFmtId="0" fontId="6" fillId="3" borderId="1" xfId="2" applyFont="1" applyBorder="1" applyAlignment="1" applyProtection="1">
      <alignment horizontal="left" wrapText="1" indent="2"/>
    </xf>
    <xf numFmtId="0" fontId="6" fillId="3" borderId="1" xfId="2" applyFont="1" applyBorder="1" applyAlignment="1" applyProtection="1">
      <alignment horizontal="left" wrapText="1" indent="3"/>
    </xf>
    <xf numFmtId="0" fontId="4" fillId="6" borderId="7" xfId="2" applyFont="1" applyFill="1" applyBorder="1" applyAlignment="1" applyProtection="1">
      <alignment horizontal="center" vertical="center" wrapText="1"/>
    </xf>
    <xf numFmtId="0" fontId="4" fillId="6" borderId="8" xfId="2" applyFont="1" applyFill="1" applyBorder="1" applyAlignment="1" applyProtection="1">
      <alignment horizontal="center" vertical="center" wrapText="1"/>
    </xf>
    <xf numFmtId="0" fontId="4" fillId="6" borderId="9" xfId="2" applyFont="1" applyFill="1" applyBorder="1" applyAlignment="1" applyProtection="1">
      <alignment horizontal="center" vertical="center" wrapText="1"/>
    </xf>
    <xf numFmtId="0" fontId="4" fillId="6" borderId="18" xfId="2" applyFont="1" applyFill="1" applyBorder="1" applyAlignment="1" applyProtection="1">
      <alignment horizontal="center" vertical="center" wrapText="1"/>
    </xf>
    <xf numFmtId="0" fontId="4" fillId="6" borderId="19" xfId="2" applyFont="1" applyFill="1" applyBorder="1" applyAlignment="1" applyProtection="1">
      <alignment horizontal="center" vertical="center" wrapText="1"/>
    </xf>
    <xf numFmtId="0" fontId="6" fillId="3" borderId="21" xfId="2" applyFont="1" applyBorder="1" applyAlignment="1" applyProtection="1">
      <alignment horizontal="left" wrapText="1" indent="3"/>
    </xf>
    <xf numFmtId="0" fontId="3" fillId="0" borderId="0" xfId="0" applyFont="1"/>
    <xf numFmtId="0" fontId="3" fillId="2" borderId="0" xfId="0" applyFont="1" applyFill="1" applyAlignment="1">
      <alignment horizontal="left"/>
    </xf>
    <xf numFmtId="0" fontId="3" fillId="2" borderId="3" xfId="0" applyFont="1" applyFill="1" applyBorder="1" applyAlignment="1">
      <alignment horizontal="left"/>
    </xf>
    <xf numFmtId="0" fontId="3" fillId="2" borderId="1" xfId="0" applyFont="1" applyFill="1" applyBorder="1" applyAlignment="1">
      <alignment horizontal="right"/>
    </xf>
    <xf numFmtId="44" fontId="11" fillId="4" borderId="12" xfId="3" applyNumberFormat="1" applyFont="1" applyBorder="1" applyAlignment="1" applyProtection="1">
      <alignment horizontal="right"/>
    </xf>
    <xf numFmtId="0" fontId="6" fillId="3" borderId="0" xfId="2" applyFont="1" applyBorder="1" applyProtection="1"/>
    <xf numFmtId="0" fontId="3" fillId="0" borderId="0" xfId="0" applyFont="1" applyAlignment="1">
      <alignment wrapText="1"/>
    </xf>
    <xf numFmtId="0" fontId="7" fillId="2" borderId="0" xfId="0" applyFont="1" applyFill="1" applyAlignment="1">
      <alignment horizontal="left"/>
    </xf>
    <xf numFmtId="14" fontId="7" fillId="2" borderId="0" xfId="0" applyNumberFormat="1" applyFont="1" applyFill="1" applyAlignment="1">
      <alignment horizontal="right"/>
    </xf>
    <xf numFmtId="44" fontId="7" fillId="2" borderId="0" xfId="1" applyFont="1" applyFill="1" applyBorder="1" applyAlignment="1" applyProtection="1">
      <alignment horizontal="right"/>
    </xf>
    <xf numFmtId="10" fontId="0" fillId="0" borderId="0" xfId="0" applyNumberFormat="1" applyAlignment="1">
      <alignment wrapText="1"/>
    </xf>
    <xf numFmtId="10" fontId="3" fillId="0" borderId="0" xfId="0" applyNumberFormat="1" applyFont="1" applyAlignment="1">
      <alignment wrapText="1"/>
    </xf>
    <xf numFmtId="10" fontId="3" fillId="0" borderId="0" xfId="0" applyNumberFormat="1" applyFont="1"/>
    <xf numFmtId="0" fontId="3" fillId="0" borderId="0" xfId="0" applyFont="1" applyAlignment="1">
      <alignment horizontal="left"/>
    </xf>
    <xf numFmtId="0" fontId="3" fillId="0" borderId="0" xfId="0" applyFont="1" applyAlignment="1">
      <alignment horizontal="center"/>
    </xf>
    <xf numFmtId="0" fontId="6" fillId="3" borderId="22" xfId="2" applyFont="1" applyBorder="1" applyAlignment="1" applyProtection="1">
      <alignment horizontal="left"/>
    </xf>
    <xf numFmtId="0" fontId="6" fillId="3" borderId="23" xfId="2" applyFont="1" applyBorder="1" applyProtection="1"/>
    <xf numFmtId="0" fontId="4" fillId="3" borderId="18" xfId="2" applyFont="1" applyBorder="1" applyAlignment="1" applyProtection="1">
      <alignment horizontal="center" vertical="center" wrapText="1"/>
    </xf>
    <xf numFmtId="0" fontId="4" fillId="3" borderId="19" xfId="2" applyFont="1" applyBorder="1" applyAlignment="1" applyProtection="1">
      <alignment horizontal="center" vertical="center" wrapText="1"/>
    </xf>
    <xf numFmtId="0" fontId="6" fillId="3" borderId="20" xfId="2" applyFont="1" applyBorder="1" applyAlignment="1" applyProtection="1">
      <alignment horizontal="left"/>
    </xf>
    <xf numFmtId="0" fontId="7" fillId="2" borderId="22" xfId="0" applyFont="1" applyFill="1" applyBorder="1" applyAlignment="1">
      <alignment horizontal="left"/>
    </xf>
    <xf numFmtId="44" fontId="7" fillId="2" borderId="23" xfId="1" applyFont="1" applyFill="1" applyBorder="1" applyAlignment="1" applyProtection="1">
      <alignment horizontal="right"/>
    </xf>
    <xf numFmtId="0" fontId="7" fillId="2" borderId="24" xfId="0" applyFont="1" applyFill="1" applyBorder="1" applyAlignment="1">
      <alignment horizontal="left"/>
    </xf>
    <xf numFmtId="14" fontId="7" fillId="2" borderId="25" xfId="0" applyNumberFormat="1" applyFont="1" applyFill="1" applyBorder="1" applyAlignment="1">
      <alignment horizontal="right"/>
    </xf>
    <xf numFmtId="44" fontId="7" fillId="2" borderId="25" xfId="1" applyFont="1" applyFill="1" applyBorder="1" applyAlignment="1" applyProtection="1">
      <alignment horizontal="right"/>
    </xf>
    <xf numFmtId="44" fontId="7" fillId="2" borderId="26" xfId="1" applyFont="1" applyFill="1" applyBorder="1" applyAlignment="1" applyProtection="1">
      <alignment horizontal="right"/>
    </xf>
    <xf numFmtId="0" fontId="3" fillId="8" borderId="20" xfId="0" applyFont="1" applyFill="1" applyBorder="1" applyAlignment="1">
      <alignment horizontal="left"/>
    </xf>
    <xf numFmtId="0" fontId="3" fillId="8" borderId="1" xfId="0" applyFont="1" applyFill="1" applyBorder="1"/>
    <xf numFmtId="0" fontId="3" fillId="8" borderId="21" xfId="0" applyFont="1" applyFill="1" applyBorder="1"/>
    <xf numFmtId="0" fontId="3" fillId="8" borderId="22" xfId="0" applyFont="1" applyFill="1" applyBorder="1" applyAlignment="1">
      <alignment horizontal="left"/>
    </xf>
    <xf numFmtId="0" fontId="3" fillId="8" borderId="0" xfId="0" applyFont="1" applyFill="1"/>
    <xf numFmtId="0" fontId="3" fillId="8" borderId="23" xfId="0" applyFont="1" applyFill="1" applyBorder="1"/>
    <xf numFmtId="0" fontId="5" fillId="8" borderId="0" xfId="0" applyFont="1" applyFill="1" applyAlignment="1">
      <alignment horizontal="right"/>
    </xf>
    <xf numFmtId="0" fontId="6" fillId="3" borderId="31" xfId="2" applyFont="1" applyBorder="1" applyAlignment="1" applyProtection="1">
      <alignment horizontal="left" wrapText="1" indent="2"/>
    </xf>
    <xf numFmtId="0" fontId="6" fillId="3" borderId="31" xfId="2" applyFont="1" applyBorder="1" applyAlignment="1" applyProtection="1">
      <alignment horizontal="left" wrapText="1" indent="3"/>
    </xf>
    <xf numFmtId="0" fontId="6" fillId="3" borderId="32" xfId="2" applyFont="1" applyBorder="1" applyAlignment="1" applyProtection="1">
      <alignment horizontal="left" wrapText="1" indent="3"/>
    </xf>
    <xf numFmtId="0" fontId="3" fillId="8" borderId="31" xfId="0" applyFont="1" applyFill="1" applyBorder="1"/>
    <xf numFmtId="0" fontId="3" fillId="8" borderId="32" xfId="0" applyFont="1" applyFill="1" applyBorder="1"/>
    <xf numFmtId="0" fontId="3" fillId="8" borderId="33" xfId="0" applyFont="1" applyFill="1" applyBorder="1"/>
    <xf numFmtId="0" fontId="3" fillId="8" borderId="34" xfId="0" applyFont="1" applyFill="1" applyBorder="1"/>
    <xf numFmtId="0" fontId="5" fillId="0" borderId="0" xfId="0" applyFont="1" applyAlignment="1">
      <alignment horizontal="right"/>
    </xf>
    <xf numFmtId="0" fontId="3" fillId="0" borderId="22" xfId="0" applyFont="1" applyBorder="1" applyAlignment="1">
      <alignment horizontal="left"/>
    </xf>
    <xf numFmtId="0" fontId="15" fillId="8" borderId="0" xfId="0" applyFont="1" applyFill="1"/>
    <xf numFmtId="0" fontId="16" fillId="8" borderId="0" xfId="0" applyFont="1" applyFill="1"/>
    <xf numFmtId="10" fontId="18" fillId="0" borderId="0" xfId="1" applyNumberFormat="1" applyFont="1" applyProtection="1"/>
    <xf numFmtId="0" fontId="19" fillId="0" borderId="0" xfId="0" applyFont="1"/>
    <xf numFmtId="0" fontId="18" fillId="0" borderId="0" xfId="0" applyFont="1"/>
    <xf numFmtId="0" fontId="20" fillId="0" borderId="0" xfId="0" applyFont="1" applyAlignment="1">
      <alignment horizontal="center"/>
    </xf>
    <xf numFmtId="10" fontId="18" fillId="0" borderId="0" xfId="1" applyNumberFormat="1" applyFont="1" applyAlignment="1" applyProtection="1">
      <alignment horizontal="right"/>
    </xf>
    <xf numFmtId="167" fontId="18" fillId="0" borderId="0" xfId="1" applyNumberFormat="1" applyFont="1" applyProtection="1"/>
    <xf numFmtId="10" fontId="18" fillId="0" borderId="0" xfId="0" applyNumberFormat="1" applyFont="1"/>
    <xf numFmtId="169" fontId="18" fillId="0" borderId="0" xfId="0" applyNumberFormat="1" applyFont="1"/>
    <xf numFmtId="0" fontId="1" fillId="0" borderId="0" xfId="0" applyFont="1"/>
    <xf numFmtId="10" fontId="1" fillId="0" borderId="0" xfId="1" applyNumberFormat="1" applyFont="1" applyAlignment="1" applyProtection="1">
      <alignment horizontal="right"/>
    </xf>
    <xf numFmtId="167" fontId="1" fillId="0" borderId="0" xfId="1" applyNumberFormat="1" applyFont="1" applyProtection="1"/>
    <xf numFmtId="44" fontId="1" fillId="0" borderId="0" xfId="1" applyFont="1" applyProtection="1"/>
    <xf numFmtId="0" fontId="28" fillId="0" borderId="0" xfId="0" applyFont="1"/>
    <xf numFmtId="0" fontId="29" fillId="0" borderId="0" xfId="0" applyFont="1"/>
    <xf numFmtId="10" fontId="1" fillId="0" borderId="0" xfId="1" applyNumberFormat="1" applyFont="1" applyProtection="1"/>
    <xf numFmtId="44" fontId="1" fillId="0" borderId="0" xfId="0" applyNumberFormat="1" applyFont="1"/>
    <xf numFmtId="10" fontId="1" fillId="0" borderId="0" xfId="0" applyNumberFormat="1" applyFont="1"/>
    <xf numFmtId="168" fontId="1" fillId="0" borderId="0" xfId="5" applyNumberFormat="1" applyFont="1" applyProtection="1"/>
    <xf numFmtId="166" fontId="1" fillId="0" borderId="0" xfId="0" applyNumberFormat="1" applyFont="1"/>
    <xf numFmtId="169" fontId="1" fillId="0" borderId="0" xfId="0" applyNumberFormat="1" applyFont="1"/>
    <xf numFmtId="167" fontId="1" fillId="0" borderId="0" xfId="0" applyNumberFormat="1" applyFont="1"/>
    <xf numFmtId="0" fontId="31" fillId="0" borderId="0" xfId="0" applyFont="1" applyAlignment="1">
      <alignment horizontal="center"/>
    </xf>
    <xf numFmtId="166" fontId="27" fillId="15" borderId="42" xfId="0" applyNumberFormat="1" applyFont="1" applyFill="1" applyBorder="1"/>
    <xf numFmtId="166" fontId="27" fillId="15" borderId="19" xfId="0" applyNumberFormat="1" applyFont="1" applyFill="1" applyBorder="1"/>
    <xf numFmtId="44" fontId="14" fillId="9" borderId="38" xfId="0" applyNumberFormat="1" applyFont="1" applyFill="1" applyBorder="1" applyAlignment="1" applyProtection="1">
      <alignment vertical="center"/>
      <protection locked="0"/>
    </xf>
    <xf numFmtId="44" fontId="14" fillId="9" borderId="48" xfId="0" applyNumberFormat="1" applyFont="1" applyFill="1" applyBorder="1" applyAlignment="1" applyProtection="1">
      <alignment vertical="center"/>
      <protection locked="0"/>
    </xf>
    <xf numFmtId="0" fontId="14" fillId="0" borderId="0" xfId="0" applyFont="1" applyAlignment="1">
      <alignment horizontal="right" vertical="center"/>
    </xf>
    <xf numFmtId="0" fontId="14" fillId="8" borderId="30" xfId="0" applyFont="1" applyFill="1" applyBorder="1" applyAlignment="1">
      <alignment horizontal="center" vertical="center"/>
    </xf>
    <xf numFmtId="0" fontId="14" fillId="0" borderId="35" xfId="0" applyFont="1" applyBorder="1" applyAlignment="1">
      <alignment horizontal="center" vertical="center"/>
    </xf>
    <xf numFmtId="0" fontId="14" fillId="0" borderId="31" xfId="0" applyFont="1" applyBorder="1" applyAlignment="1">
      <alignment horizontal="right" vertical="center"/>
    </xf>
    <xf numFmtId="0" fontId="14" fillId="8" borderId="31" xfId="0" applyFont="1" applyFill="1" applyBorder="1" applyAlignment="1">
      <alignment horizontal="center" vertical="center"/>
    </xf>
    <xf numFmtId="0" fontId="14" fillId="8" borderId="32" xfId="0" applyFont="1" applyFill="1" applyBorder="1" applyAlignment="1">
      <alignment horizontal="center" vertical="center"/>
    </xf>
    <xf numFmtId="0" fontId="14" fillId="0" borderId="0" xfId="0" applyFont="1"/>
    <xf numFmtId="0" fontId="14" fillId="8" borderId="22" xfId="0" applyFont="1" applyFill="1" applyBorder="1" applyAlignment="1">
      <alignment horizontal="center" vertical="center"/>
    </xf>
    <xf numFmtId="0" fontId="14" fillId="0" borderId="37" xfId="0" applyFont="1" applyBorder="1" applyAlignment="1">
      <alignment horizontal="center" vertical="center"/>
    </xf>
    <xf numFmtId="0" fontId="14" fillId="8" borderId="0" xfId="0" applyFont="1" applyFill="1" applyAlignment="1">
      <alignment horizontal="center" vertical="center"/>
    </xf>
    <xf numFmtId="0" fontId="14" fillId="8" borderId="23" xfId="0" applyFont="1" applyFill="1" applyBorder="1" applyAlignment="1">
      <alignment horizontal="center" vertical="center"/>
    </xf>
    <xf numFmtId="0" fontId="14" fillId="0" borderId="39" xfId="0" applyFont="1" applyBorder="1" applyAlignment="1">
      <alignment horizontal="center" vertical="center"/>
    </xf>
    <xf numFmtId="0" fontId="14" fillId="0" borderId="33" xfId="0" applyFont="1" applyBorder="1" applyAlignment="1">
      <alignment horizontal="right" vertical="center"/>
    </xf>
    <xf numFmtId="0" fontId="6" fillId="3" borderId="30" xfId="2" applyFont="1" applyBorder="1" applyAlignment="1" applyProtection="1">
      <alignment horizontal="left"/>
    </xf>
    <xf numFmtId="0" fontId="6" fillId="3" borderId="31" xfId="2" applyFont="1" applyBorder="1" applyAlignment="1" applyProtection="1">
      <alignment horizontal="left"/>
    </xf>
    <xf numFmtId="0" fontId="6" fillId="3" borderId="1" xfId="2" applyFont="1" applyBorder="1" applyAlignment="1" applyProtection="1">
      <alignment horizontal="left"/>
    </xf>
    <xf numFmtId="44" fontId="7" fillId="0" borderId="0" xfId="1" applyFont="1" applyFill="1" applyBorder="1" applyAlignment="1" applyProtection="1">
      <alignment horizontal="right"/>
    </xf>
    <xf numFmtId="0" fontId="7" fillId="2" borderId="25" xfId="0" applyFont="1" applyFill="1" applyBorder="1" applyAlignment="1">
      <alignment horizontal="left"/>
    </xf>
    <xf numFmtId="10" fontId="36" fillId="14" borderId="38" xfId="0" applyNumberFormat="1" applyFont="1" applyFill="1" applyBorder="1" applyAlignment="1">
      <alignment vertical="center"/>
    </xf>
    <xf numFmtId="0" fontId="36" fillId="14" borderId="38" xfId="0" applyFont="1" applyFill="1" applyBorder="1" applyAlignment="1">
      <alignment vertical="center"/>
    </xf>
    <xf numFmtId="44" fontId="36" fillId="14" borderId="38" xfId="0" applyNumberFormat="1" applyFont="1" applyFill="1" applyBorder="1" applyAlignment="1">
      <alignment vertical="center"/>
    </xf>
    <xf numFmtId="0" fontId="38" fillId="0" borderId="0" xfId="0" applyFont="1"/>
    <xf numFmtId="0" fontId="0" fillId="0" borderId="0" xfId="0" applyAlignment="1">
      <alignment horizontal="right"/>
    </xf>
    <xf numFmtId="0" fontId="35" fillId="0" borderId="0" xfId="0" applyFont="1"/>
    <xf numFmtId="0" fontId="42" fillId="0" borderId="0" xfId="0" applyFont="1"/>
    <xf numFmtId="0" fontId="43" fillId="0" borderId="0" xfId="0" applyFont="1" applyAlignment="1">
      <alignment horizontal="center" vertical="center"/>
    </xf>
    <xf numFmtId="0" fontId="41" fillId="8" borderId="0" xfId="0" applyFont="1" applyFill="1" applyAlignment="1">
      <alignment horizontal="right" vertical="center"/>
    </xf>
    <xf numFmtId="171" fontId="40" fillId="8" borderId="0" xfId="0" applyNumberFormat="1" applyFont="1" applyFill="1" applyAlignment="1">
      <alignment vertical="center"/>
    </xf>
    <xf numFmtId="0" fontId="44" fillId="8" borderId="0" xfId="0" applyFont="1" applyFill="1" applyAlignment="1">
      <alignment horizontal="right" vertical="center"/>
    </xf>
    <xf numFmtId="171" fontId="45" fillId="8" borderId="0" xfId="0" applyNumberFormat="1" applyFont="1" applyFill="1" applyAlignment="1">
      <alignment horizontal="right" vertical="center"/>
    </xf>
    <xf numFmtId="171" fontId="45" fillId="8" borderId="23" xfId="0" applyNumberFormat="1" applyFont="1" applyFill="1" applyBorder="1" applyAlignment="1">
      <alignment horizontal="left" vertical="center"/>
    </xf>
    <xf numFmtId="0" fontId="35" fillId="0" borderId="0" xfId="0" applyFont="1" applyAlignment="1">
      <alignment horizontal="right"/>
    </xf>
    <xf numFmtId="171" fontId="46" fillId="8" borderId="0" xfId="0" applyNumberFormat="1" applyFont="1" applyFill="1" applyAlignment="1">
      <alignment horizontal="center" vertical="center"/>
    </xf>
    <xf numFmtId="0" fontId="47" fillId="8" borderId="23" xfId="0" applyFont="1" applyFill="1" applyBorder="1" applyAlignment="1">
      <alignment horizontal="right" vertical="center"/>
    </xf>
    <xf numFmtId="0" fontId="48" fillId="8" borderId="0" xfId="0" applyFont="1" applyFill="1" applyAlignment="1">
      <alignment horizontal="left" vertical="center"/>
    </xf>
    <xf numFmtId="0" fontId="48" fillId="8" borderId="35" xfId="0" applyFont="1" applyFill="1" applyBorder="1" applyAlignment="1">
      <alignment horizontal="left" vertical="center"/>
    </xf>
    <xf numFmtId="44" fontId="0" fillId="0" borderId="0" xfId="0" applyNumberFormat="1"/>
    <xf numFmtId="0" fontId="49" fillId="0" borderId="0" xfId="0" applyFont="1"/>
    <xf numFmtId="0" fontId="43" fillId="0" borderId="0" xfId="0" applyFont="1"/>
    <xf numFmtId="44" fontId="35" fillId="0" borderId="0" xfId="0" applyNumberFormat="1" applyFont="1" applyAlignment="1">
      <alignment horizontal="left"/>
    </xf>
    <xf numFmtId="44" fontId="50" fillId="0" borderId="0" xfId="0" applyNumberFormat="1" applyFont="1"/>
    <xf numFmtId="0" fontId="50" fillId="0" borderId="0" xfId="0" applyFont="1"/>
    <xf numFmtId="172" fontId="40" fillId="14" borderId="47" xfId="0" applyNumberFormat="1" applyFont="1" applyFill="1" applyBorder="1" applyAlignment="1">
      <alignment vertical="center"/>
    </xf>
    <xf numFmtId="0" fontId="55" fillId="17" borderId="0" xfId="0" applyFont="1" applyFill="1" applyAlignment="1">
      <alignment horizontal="left"/>
    </xf>
    <xf numFmtId="0" fontId="3" fillId="17" borderId="0" xfId="0" applyFont="1" applyFill="1" applyAlignment="1">
      <alignment horizontal="center"/>
    </xf>
    <xf numFmtId="0" fontId="3" fillId="17" borderId="0" xfId="0" applyFont="1" applyFill="1"/>
    <xf numFmtId="0" fontId="55" fillId="0" borderId="0" xfId="0" applyFont="1" applyAlignment="1">
      <alignment horizontal="left"/>
    </xf>
    <xf numFmtId="0" fontId="0" fillId="17" borderId="0" xfId="0" applyFill="1"/>
    <xf numFmtId="0" fontId="0" fillId="0" borderId="0" xfId="0" applyAlignment="1">
      <alignment horizontal="left"/>
    </xf>
    <xf numFmtId="14" fontId="0" fillId="0" borderId="0" xfId="0" applyNumberFormat="1" applyAlignment="1">
      <alignment horizontal="right"/>
    </xf>
    <xf numFmtId="44" fontId="0" fillId="0" borderId="0" xfId="1" applyFont="1" applyFill="1" applyBorder="1" applyAlignment="1" applyProtection="1">
      <alignment horizontal="right"/>
    </xf>
    <xf numFmtId="0" fontId="57" fillId="8" borderId="0" xfId="0" applyFont="1" applyFill="1"/>
    <xf numFmtId="44" fontId="35" fillId="0" borderId="0" xfId="0" applyNumberFormat="1" applyFont="1"/>
    <xf numFmtId="0" fontId="5" fillId="0" borderId="0" xfId="0" applyFont="1"/>
    <xf numFmtId="166" fontId="27" fillId="15" borderId="43" xfId="0" applyNumberFormat="1" applyFont="1" applyFill="1" applyBorder="1"/>
    <xf numFmtId="166" fontId="27" fillId="15" borderId="19" xfId="0" applyNumberFormat="1" applyFont="1" applyFill="1" applyBorder="1" applyAlignment="1">
      <alignment vertical="center"/>
    </xf>
    <xf numFmtId="10" fontId="21" fillId="0" borderId="22" xfId="1" applyNumberFormat="1" applyFont="1" applyBorder="1" applyProtection="1"/>
    <xf numFmtId="10" fontId="21" fillId="0" borderId="23" xfId="1" applyNumberFormat="1" applyFont="1" applyBorder="1" applyProtection="1"/>
    <xf numFmtId="166" fontId="27" fillId="0" borderId="56" xfId="0" applyNumberFormat="1" applyFont="1" applyBorder="1" applyProtection="1">
      <protection locked="0"/>
    </xf>
    <xf numFmtId="166" fontId="27" fillId="0" borderId="57" xfId="0" applyNumberFormat="1" applyFont="1" applyBorder="1" applyProtection="1">
      <protection locked="0"/>
    </xf>
    <xf numFmtId="10" fontId="27" fillId="0" borderId="57" xfId="0" applyNumberFormat="1" applyFont="1" applyBorder="1" applyProtection="1">
      <protection locked="0"/>
    </xf>
    <xf numFmtId="0" fontId="23" fillId="12" borderId="22" xfId="0" applyFont="1" applyFill="1" applyBorder="1"/>
    <xf numFmtId="0" fontId="23" fillId="12" borderId="23" xfId="0" applyFont="1" applyFill="1" applyBorder="1"/>
    <xf numFmtId="0" fontId="23" fillId="11" borderId="22" xfId="0" applyFont="1" applyFill="1" applyBorder="1"/>
    <xf numFmtId="0" fontId="23" fillId="11" borderId="23" xfId="0" applyFont="1" applyFill="1" applyBorder="1"/>
    <xf numFmtId="10" fontId="30" fillId="0" borderId="22" xfId="1" applyNumberFormat="1" applyFont="1" applyBorder="1" applyProtection="1"/>
    <xf numFmtId="10" fontId="30" fillId="0" borderId="23" xfId="1" applyNumberFormat="1" applyFont="1" applyBorder="1" applyProtection="1"/>
    <xf numFmtId="0" fontId="3" fillId="18" borderId="2" xfId="0" applyFont="1" applyFill="1" applyBorder="1" applyAlignment="1">
      <alignment horizontal="left"/>
    </xf>
    <xf numFmtId="0" fontId="0" fillId="18" borderId="0" xfId="0" applyFill="1" applyAlignment="1">
      <alignment horizontal="right"/>
    </xf>
    <xf numFmtId="0" fontId="3" fillId="18" borderId="3" xfId="0" applyFont="1" applyFill="1" applyBorder="1" applyAlignment="1">
      <alignment horizontal="left"/>
    </xf>
    <xf numFmtId="0" fontId="0" fillId="18" borderId="1" xfId="0" applyFill="1" applyBorder="1" applyAlignment="1">
      <alignment horizontal="right"/>
    </xf>
    <xf numFmtId="44" fontId="11" fillId="0" borderId="13" xfId="3" applyNumberFormat="1" applyFont="1" applyFill="1" applyBorder="1" applyAlignment="1" applyProtection="1">
      <alignment horizontal="right"/>
      <protection locked="0"/>
    </xf>
    <xf numFmtId="165" fontId="11" fillId="0" borderId="13" xfId="3" applyNumberFormat="1" applyFont="1" applyFill="1" applyBorder="1" applyAlignment="1" applyProtection="1">
      <alignment horizontal="right"/>
      <protection locked="0"/>
    </xf>
    <xf numFmtId="164" fontId="11" fillId="0" borderId="13" xfId="3" applyNumberFormat="1" applyFont="1" applyFill="1" applyBorder="1" applyAlignment="1" applyProtection="1">
      <alignment horizontal="right"/>
      <protection locked="0"/>
    </xf>
    <xf numFmtId="14" fontId="11" fillId="0" borderId="13" xfId="3" applyNumberFormat="1" applyFont="1" applyFill="1" applyBorder="1" applyAlignment="1" applyProtection="1">
      <alignment horizontal="right"/>
      <protection locked="0"/>
    </xf>
    <xf numFmtId="165" fontId="11" fillId="0" borderId="14" xfId="3" applyNumberFormat="1" applyFont="1" applyFill="1" applyBorder="1" applyAlignment="1" applyProtection="1">
      <alignment horizontal="right"/>
      <protection locked="0"/>
    </xf>
    <xf numFmtId="0" fontId="0" fillId="18" borderId="11" xfId="0" applyFill="1" applyBorder="1" applyAlignment="1">
      <alignment horizontal="right"/>
    </xf>
    <xf numFmtId="44" fontId="12" fillId="15" borderId="13" xfId="4" applyNumberFormat="1" applyFont="1" applyFill="1" applyBorder="1" applyAlignment="1" applyProtection="1">
      <alignment horizontal="right"/>
    </xf>
    <xf numFmtId="164" fontId="12" fillId="15" borderId="13" xfId="4" applyNumberFormat="1" applyFont="1" applyFill="1" applyBorder="1" applyAlignment="1" applyProtection="1">
      <alignment horizontal="right"/>
    </xf>
    <xf numFmtId="44" fontId="12" fillId="15" borderId="14" xfId="4" applyNumberFormat="1" applyFont="1" applyFill="1" applyBorder="1" applyAlignment="1" applyProtection="1">
      <alignment horizontal="right"/>
    </xf>
    <xf numFmtId="44" fontId="40" fillId="15" borderId="36" xfId="0" applyNumberFormat="1" applyFont="1" applyFill="1" applyBorder="1" applyAlignment="1">
      <alignment vertical="center"/>
    </xf>
    <xf numFmtId="10" fontId="40" fillId="15" borderId="38" xfId="0" applyNumberFormat="1" applyFont="1" applyFill="1" applyBorder="1" applyAlignment="1">
      <alignment vertical="center"/>
    </xf>
    <xf numFmtId="0" fontId="40" fillId="15" borderId="38" xfId="0" applyFont="1" applyFill="1" applyBorder="1" applyAlignment="1">
      <alignment vertical="center"/>
    </xf>
    <xf numFmtId="44" fontId="40" fillId="15" borderId="38" xfId="0" applyNumberFormat="1" applyFont="1" applyFill="1" applyBorder="1" applyAlignment="1">
      <alignment vertical="center"/>
    </xf>
    <xf numFmtId="44" fontId="40" fillId="15" borderId="55" xfId="0" applyNumberFormat="1" applyFont="1" applyFill="1" applyBorder="1" applyAlignment="1">
      <alignment vertical="center"/>
    </xf>
    <xf numFmtId="170" fontId="40" fillId="0" borderId="36" xfId="0" applyNumberFormat="1" applyFont="1" applyBorder="1" applyAlignment="1" applyProtection="1">
      <alignment vertical="center"/>
      <protection locked="0"/>
    </xf>
    <xf numFmtId="0" fontId="14" fillId="18" borderId="0" xfId="0" applyFont="1" applyFill="1" applyAlignment="1">
      <alignment horizontal="right" vertical="center"/>
    </xf>
    <xf numFmtId="0" fontId="14" fillId="18" borderId="35" xfId="0" applyFont="1" applyFill="1" applyBorder="1" applyAlignment="1">
      <alignment horizontal="center" vertical="center"/>
    </xf>
    <xf numFmtId="0" fontId="41" fillId="18" borderId="31" xfId="0" applyFont="1" applyFill="1" applyBorder="1" applyAlignment="1">
      <alignment horizontal="right" vertical="center"/>
    </xf>
    <xf numFmtId="0" fontId="14" fillId="18" borderId="37" xfId="0" applyFont="1" applyFill="1" applyBorder="1" applyAlignment="1">
      <alignment horizontal="center" vertical="center"/>
    </xf>
    <xf numFmtId="0" fontId="41" fillId="18" borderId="0" xfId="0" applyFont="1" applyFill="1" applyAlignment="1">
      <alignment horizontal="right" vertical="center"/>
    </xf>
    <xf numFmtId="0" fontId="14" fillId="18" borderId="39" xfId="0" applyFont="1" applyFill="1" applyBorder="1" applyAlignment="1">
      <alignment horizontal="center" vertical="center"/>
    </xf>
    <xf numFmtId="0" fontId="41" fillId="18" borderId="33" xfId="0" applyFont="1" applyFill="1" applyBorder="1" applyAlignment="1">
      <alignment horizontal="right" vertical="center"/>
    </xf>
    <xf numFmtId="1" fontId="40" fillId="15" borderId="38" xfId="0" applyNumberFormat="1" applyFont="1" applyFill="1" applyBorder="1" applyAlignment="1">
      <alignment horizontal="right" vertical="center"/>
    </xf>
    <xf numFmtId="1" fontId="40" fillId="15" borderId="40" xfId="0" applyNumberFormat="1" applyFont="1" applyFill="1" applyBorder="1" applyAlignment="1">
      <alignment horizontal="right" vertical="center"/>
    </xf>
    <xf numFmtId="166" fontId="40" fillId="15" borderId="40" xfId="0" applyNumberFormat="1" applyFont="1" applyFill="1" applyBorder="1" applyAlignment="1">
      <alignment horizontal="right" vertical="center"/>
    </xf>
    <xf numFmtId="166" fontId="40" fillId="0" borderId="36" xfId="0" applyNumberFormat="1" applyFont="1" applyBorder="1" applyAlignment="1" applyProtection="1">
      <alignment vertical="center"/>
      <protection locked="0"/>
    </xf>
    <xf numFmtId="0" fontId="23" fillId="18" borderId="22" xfId="0" applyFont="1" applyFill="1" applyBorder="1" applyAlignment="1">
      <alignment horizontal="right"/>
    </xf>
    <xf numFmtId="0" fontId="23" fillId="18" borderId="44" xfId="0" applyFont="1" applyFill="1" applyBorder="1" applyAlignment="1">
      <alignment horizontal="right"/>
    </xf>
    <xf numFmtId="0" fontId="23" fillId="18" borderId="41" xfId="0" applyFont="1" applyFill="1" applyBorder="1" applyAlignment="1">
      <alignment horizontal="right"/>
    </xf>
    <xf numFmtId="0" fontId="23" fillId="18" borderId="24" xfId="0" applyFont="1" applyFill="1" applyBorder="1" applyAlignment="1">
      <alignment horizontal="right"/>
    </xf>
    <xf numFmtId="0" fontId="23" fillId="18" borderId="22" xfId="0" applyFont="1" applyFill="1" applyBorder="1" applyAlignment="1">
      <alignment horizontal="right" vertical="center" wrapText="1"/>
    </xf>
    <xf numFmtId="0" fontId="32" fillId="0" borderId="0" xfId="0" applyFont="1" applyAlignment="1">
      <alignment horizontal="center" wrapText="1"/>
    </xf>
    <xf numFmtId="0" fontId="19" fillId="0" borderId="0" xfId="0" applyFont="1" applyAlignment="1">
      <alignment horizontal="center"/>
    </xf>
    <xf numFmtId="0" fontId="22" fillId="7" borderId="45" xfId="0" applyFont="1" applyFill="1" applyBorder="1" applyAlignment="1">
      <alignment horizontal="center" vertical="center" wrapText="1"/>
    </xf>
    <xf numFmtId="0" fontId="22" fillId="7" borderId="46" xfId="0" applyFont="1" applyFill="1" applyBorder="1" applyAlignment="1">
      <alignment horizontal="center" vertical="center" wrapText="1"/>
    </xf>
    <xf numFmtId="0" fontId="25" fillId="13" borderId="44" xfId="0" applyFont="1" applyFill="1" applyBorder="1" applyAlignment="1">
      <alignment horizontal="center" wrapText="1"/>
    </xf>
    <xf numFmtId="0" fontId="25" fillId="13" borderId="58" xfId="0" applyFont="1" applyFill="1" applyBorder="1" applyAlignment="1">
      <alignment horizontal="center" wrapText="1"/>
    </xf>
    <xf numFmtId="0" fontId="23" fillId="7" borderId="45" xfId="0" applyFont="1" applyFill="1" applyBorder="1" applyAlignment="1">
      <alignment horizontal="center" vertical="center" wrapText="1"/>
    </xf>
    <xf numFmtId="0" fontId="23" fillId="7" borderId="46" xfId="0" applyFont="1" applyFill="1" applyBorder="1" applyAlignment="1">
      <alignment horizontal="center" vertical="center" wrapText="1"/>
    </xf>
    <xf numFmtId="0" fontId="25" fillId="13" borderId="52" xfId="0" applyFont="1" applyFill="1" applyBorder="1" applyAlignment="1">
      <alignment horizontal="center" wrapText="1"/>
    </xf>
    <xf numFmtId="0" fontId="25" fillId="13" borderId="54" xfId="0" applyFont="1" applyFill="1" applyBorder="1" applyAlignment="1">
      <alignment horizontal="center" wrapText="1"/>
    </xf>
    <xf numFmtId="0" fontId="8" fillId="7" borderId="15" xfId="0" applyFont="1" applyFill="1" applyBorder="1" applyAlignment="1">
      <alignment horizontal="center"/>
    </xf>
    <xf numFmtId="0" fontId="8" fillId="7" borderId="16" xfId="0" applyFont="1" applyFill="1" applyBorder="1" applyAlignment="1">
      <alignment horizontal="center"/>
    </xf>
    <xf numFmtId="0" fontId="8" fillId="7" borderId="17" xfId="0" applyFont="1" applyFill="1" applyBorder="1" applyAlignment="1">
      <alignment horizontal="center"/>
    </xf>
    <xf numFmtId="0" fontId="0" fillId="0" borderId="4" xfId="0" applyBorder="1" applyAlignment="1" applyProtection="1">
      <alignment horizontal="left"/>
      <protection locked="0"/>
    </xf>
    <xf numFmtId="0" fontId="3" fillId="0" borderId="6" xfId="0" applyFont="1" applyBorder="1" applyAlignment="1" applyProtection="1">
      <alignment horizontal="left"/>
      <protection locked="0"/>
    </xf>
    <xf numFmtId="0" fontId="4" fillId="3" borderId="4" xfId="2" applyFont="1" applyBorder="1" applyAlignment="1" applyProtection="1">
      <alignment horizontal="right"/>
    </xf>
    <xf numFmtId="0" fontId="4" fillId="3" borderId="5" xfId="2" applyFont="1" applyBorder="1" applyAlignment="1" applyProtection="1">
      <alignment horizontal="right"/>
    </xf>
    <xf numFmtId="0" fontId="4" fillId="3" borderId="6" xfId="2" applyFont="1" applyBorder="1" applyAlignment="1" applyProtection="1">
      <alignment horizontal="right"/>
    </xf>
    <xf numFmtId="0" fontId="37" fillId="10" borderId="33" xfId="0" applyFont="1" applyFill="1" applyBorder="1" applyAlignment="1">
      <alignment horizontal="center"/>
    </xf>
    <xf numFmtId="0" fontId="13" fillId="10" borderId="27" xfId="0" applyFont="1" applyFill="1" applyBorder="1" applyAlignment="1">
      <alignment horizontal="center" vertical="center"/>
    </xf>
    <xf numFmtId="0" fontId="13" fillId="10" borderId="28" xfId="0" applyFont="1" applyFill="1" applyBorder="1" applyAlignment="1">
      <alignment horizontal="center" vertical="center"/>
    </xf>
    <xf numFmtId="0" fontId="13" fillId="10" borderId="29" xfId="0" applyFont="1" applyFill="1" applyBorder="1" applyAlignment="1">
      <alignment horizontal="center" vertical="center"/>
    </xf>
    <xf numFmtId="0" fontId="39" fillId="15" borderId="4" xfId="0" applyFont="1" applyFill="1" applyBorder="1" applyAlignment="1">
      <alignment horizontal="left"/>
    </xf>
    <xf numFmtId="0" fontId="39" fillId="15" borderId="6" xfId="0" applyFont="1" applyFill="1" applyBorder="1" applyAlignment="1">
      <alignment horizontal="left"/>
    </xf>
    <xf numFmtId="0" fontId="0" fillId="0" borderId="0" xfId="0" applyAlignment="1">
      <alignment horizontal="left"/>
    </xf>
    <xf numFmtId="0" fontId="59" fillId="8" borderId="0" xfId="0" applyFont="1" applyFill="1" applyAlignment="1">
      <alignment horizontal="center" wrapText="1"/>
    </xf>
    <xf numFmtId="0" fontId="59" fillId="8" borderId="23" xfId="0" applyFont="1" applyFill="1" applyBorder="1" applyAlignment="1">
      <alignment horizontal="center" wrapText="1"/>
    </xf>
    <xf numFmtId="0" fontId="39" fillId="0" borderId="4" xfId="0" applyFont="1" applyBorder="1" applyAlignment="1" applyProtection="1">
      <alignment horizontal="left"/>
      <protection locked="0"/>
    </xf>
    <xf numFmtId="0" fontId="39" fillId="0" borderId="6" xfId="0" applyFont="1" applyBorder="1" applyAlignment="1" applyProtection="1">
      <alignment horizontal="left"/>
      <protection locked="0"/>
    </xf>
    <xf numFmtId="0" fontId="13" fillId="10" borderId="49" xfId="0" applyFont="1" applyFill="1" applyBorder="1" applyAlignment="1">
      <alignment horizontal="center" vertical="center"/>
    </xf>
    <xf numFmtId="0" fontId="13" fillId="10" borderId="50" xfId="0" applyFont="1" applyFill="1" applyBorder="1" applyAlignment="1">
      <alignment horizontal="center" vertical="center"/>
    </xf>
    <xf numFmtId="0" fontId="13" fillId="10" borderId="51" xfId="0" applyFont="1" applyFill="1" applyBorder="1" applyAlignment="1">
      <alignment horizontal="center" vertical="center"/>
    </xf>
    <xf numFmtId="0" fontId="51" fillId="16" borderId="52" xfId="0" applyFont="1" applyFill="1" applyBorder="1" applyAlignment="1">
      <alignment horizontal="center" vertical="center" wrapText="1"/>
    </xf>
    <xf numFmtId="0" fontId="51" fillId="16" borderId="53" xfId="0" applyFont="1" applyFill="1" applyBorder="1" applyAlignment="1">
      <alignment horizontal="center" vertical="center" wrapText="1"/>
    </xf>
    <xf numFmtId="0" fontId="51" fillId="16" borderId="54" xfId="0" applyFont="1" applyFill="1" applyBorder="1" applyAlignment="1">
      <alignment horizontal="center" vertical="center" wrapText="1"/>
    </xf>
    <xf numFmtId="0" fontId="58" fillId="8" borderId="24" xfId="0" applyFont="1" applyFill="1" applyBorder="1" applyAlignment="1">
      <alignment horizontal="center" wrapText="1"/>
    </xf>
    <xf numFmtId="0" fontId="58" fillId="8" borderId="25" xfId="0" applyFont="1" applyFill="1" applyBorder="1" applyAlignment="1">
      <alignment horizontal="center" wrapText="1"/>
    </xf>
    <xf numFmtId="0" fontId="58" fillId="8" borderId="26" xfId="0" applyFont="1" applyFill="1" applyBorder="1" applyAlignment="1">
      <alignment horizontal="center" wrapText="1"/>
    </xf>
  </cellXfs>
  <cellStyles count="6">
    <cellStyle name="20% - Accent3" xfId="2" builtinId="38"/>
    <cellStyle name="Calculation" xfId="4" builtinId="22"/>
    <cellStyle name="Comma" xfId="5" builtinId="3"/>
    <cellStyle name="Currency" xfId="1" builtinId="4"/>
    <cellStyle name="Input" xfId="3" builtinId="20"/>
    <cellStyle name="Normal" xfId="0" builtinId="0" customBuiltin="1"/>
  </cellStyles>
  <dxfs count="21">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
      <font>
        <condense val="0"/>
        <extend val="0"/>
        <color indexed="10"/>
      </font>
    </dxf>
    <dxf>
      <font>
        <b/>
        <i val="0"/>
        <condense val="0"/>
        <extend val="0"/>
        <color indexed="12"/>
      </font>
      <fill>
        <patternFill>
          <bgColor indexed="10"/>
        </patternFill>
      </fill>
      <border>
        <left style="thin">
          <color indexed="12"/>
        </left>
        <right style="thin">
          <color indexed="12"/>
        </right>
        <top style="thin">
          <color indexed="12"/>
        </top>
        <bottom style="thin">
          <color indexed="12"/>
        </bottom>
      </border>
    </dxf>
    <dxf>
      <font>
        <b/>
        <i val="0"/>
        <condense val="0"/>
        <extend val="0"/>
        <color indexed="12"/>
      </font>
      <fill>
        <patternFill>
          <bgColor indexed="10"/>
        </patternFill>
      </fill>
      <border>
        <left style="thin">
          <color indexed="12"/>
        </left>
        <right style="thin">
          <color indexed="12"/>
        </right>
        <top style="thin">
          <color indexed="12"/>
        </top>
        <bottom style="thin">
          <color indexed="12"/>
        </bottom>
      </border>
    </dxf>
  </dxfs>
  <tableStyles count="0" defaultTableStyle="TableStyleMedium9" defaultPivotStyle="PivotStyleLight16"/>
  <colors>
    <mruColors>
      <color rgb="FF0000FF"/>
      <color rgb="FF800000"/>
      <color rgb="FF0066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pex">
      <a:majorFont>
        <a:latin typeface="Lucida Sans"/>
        <a:ea typeface=""/>
        <a:cs typeface=""/>
        <a:font script="Grek" typeface="Arial"/>
        <a:font script="Cyrl" typeface="Arial"/>
        <a:font script="Jpan" typeface="HG丸ｺﾞｼｯｸM-PRO"/>
        <a:font script="Hang" typeface="휴먼옛체"/>
        <a:font script="Hans" typeface="楷体_GB2312"/>
        <a:font script="Hant" typeface="微軟正黑體"/>
        <a:font script="Arab" typeface="Tahoma"/>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Book Antiqua"/>
        <a:ea typeface=""/>
        <a:cs typeface=""/>
        <a:font script="Grek" typeface="Times New Roman"/>
        <a:font script="Cyrl" typeface="Times New Roman"/>
        <a:font script="Jpan" typeface="HG明朝B"/>
        <a:font script="Hang" typeface="돋움"/>
        <a:font script="Hans" typeface="宋体"/>
        <a:font script="Hant" typeface="新細明體"/>
        <a:font script="Arab" typeface="Times New Roman"/>
        <a:font script="Hebr" typeface="David"/>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6600"/>
  </sheetPr>
  <dimension ref="A1:I37"/>
  <sheetViews>
    <sheetView tabSelected="1" zoomScaleNormal="100" workbookViewId="0">
      <selection activeCell="B4" sqref="B4"/>
    </sheetView>
  </sheetViews>
  <sheetFormatPr defaultRowHeight="15.6"/>
  <cols>
    <col min="1" max="1" width="70.109375" style="56" customWidth="1"/>
    <col min="2" max="2" width="17.6640625" style="56" customWidth="1"/>
    <col min="3" max="5" width="16.6640625" style="57" hidden="1" customWidth="1"/>
    <col min="6" max="6" width="21.5546875" style="57" hidden="1" customWidth="1"/>
    <col min="7" max="7" width="2.33203125" style="57" hidden="1" customWidth="1"/>
    <col min="8" max="8" width="13.109375" style="56" bestFit="1" customWidth="1"/>
    <col min="9" max="9" width="17.88671875" style="56" customWidth="1"/>
    <col min="10" max="10" width="17.33203125" style="57" bestFit="1" customWidth="1"/>
    <col min="11" max="11" width="17.88671875" style="57" bestFit="1" customWidth="1"/>
    <col min="12" max="12" width="24" style="57" bestFit="1" customWidth="1"/>
    <col min="13" max="13" width="14.109375" style="57" bestFit="1" customWidth="1"/>
    <col min="14" max="256" width="9.109375" style="57"/>
    <col min="257" max="257" width="82" style="57" customWidth="1"/>
    <col min="258" max="258" width="19.109375" style="57" customWidth="1"/>
    <col min="259" max="263" width="0" style="57" hidden="1" customWidth="1"/>
    <col min="264" max="264" width="13.109375" style="57" bestFit="1" customWidth="1"/>
    <col min="265" max="265" width="17.88671875" style="57" customWidth="1"/>
    <col min="266" max="266" width="17.33203125" style="57" bestFit="1" customWidth="1"/>
    <col min="267" max="267" width="17.88671875" style="57" bestFit="1" customWidth="1"/>
    <col min="268" max="268" width="24" style="57" bestFit="1" customWidth="1"/>
    <col min="269" max="269" width="14.109375" style="57" bestFit="1" customWidth="1"/>
    <col min="270" max="512" width="9.109375" style="57"/>
    <col min="513" max="513" width="82" style="57" customWidth="1"/>
    <col min="514" max="514" width="19.109375" style="57" customWidth="1"/>
    <col min="515" max="519" width="0" style="57" hidden="1" customWidth="1"/>
    <col min="520" max="520" width="13.109375" style="57" bestFit="1" customWidth="1"/>
    <col min="521" max="521" width="17.88671875" style="57" customWidth="1"/>
    <col min="522" max="522" width="17.33203125" style="57" bestFit="1" customWidth="1"/>
    <col min="523" max="523" width="17.88671875" style="57" bestFit="1" customWidth="1"/>
    <col min="524" max="524" width="24" style="57" bestFit="1" customWidth="1"/>
    <col min="525" max="525" width="14.109375" style="57" bestFit="1" customWidth="1"/>
    <col min="526" max="768" width="9.109375" style="57"/>
    <col min="769" max="769" width="82" style="57" customWidth="1"/>
    <col min="770" max="770" width="19.109375" style="57" customWidth="1"/>
    <col min="771" max="775" width="0" style="57" hidden="1" customWidth="1"/>
    <col min="776" max="776" width="13.109375" style="57" bestFit="1" customWidth="1"/>
    <col min="777" max="777" width="17.88671875" style="57" customWidth="1"/>
    <col min="778" max="778" width="17.33203125" style="57" bestFit="1" customWidth="1"/>
    <col min="779" max="779" width="17.88671875" style="57" bestFit="1" customWidth="1"/>
    <col min="780" max="780" width="24" style="57" bestFit="1" customWidth="1"/>
    <col min="781" max="781" width="14.109375" style="57" bestFit="1" customWidth="1"/>
    <col min="782" max="1024" width="9.109375" style="57"/>
    <col min="1025" max="1025" width="82" style="57" customWidth="1"/>
    <col min="1026" max="1026" width="19.109375" style="57" customWidth="1"/>
    <col min="1027" max="1031" width="0" style="57" hidden="1" customWidth="1"/>
    <col min="1032" max="1032" width="13.109375" style="57" bestFit="1" customWidth="1"/>
    <col min="1033" max="1033" width="17.88671875" style="57" customWidth="1"/>
    <col min="1034" max="1034" width="17.33203125" style="57" bestFit="1" customWidth="1"/>
    <col min="1035" max="1035" width="17.88671875" style="57" bestFit="1" customWidth="1"/>
    <col min="1036" max="1036" width="24" style="57" bestFit="1" customWidth="1"/>
    <col min="1037" max="1037" width="14.109375" style="57" bestFit="1" customWidth="1"/>
    <col min="1038" max="1280" width="9.109375" style="57"/>
    <col min="1281" max="1281" width="82" style="57" customWidth="1"/>
    <col min="1282" max="1282" width="19.109375" style="57" customWidth="1"/>
    <col min="1283" max="1287" width="0" style="57" hidden="1" customWidth="1"/>
    <col min="1288" max="1288" width="13.109375" style="57" bestFit="1" customWidth="1"/>
    <col min="1289" max="1289" width="17.88671875" style="57" customWidth="1"/>
    <col min="1290" max="1290" width="17.33203125" style="57" bestFit="1" customWidth="1"/>
    <col min="1291" max="1291" width="17.88671875" style="57" bestFit="1" customWidth="1"/>
    <col min="1292" max="1292" width="24" style="57" bestFit="1" customWidth="1"/>
    <col min="1293" max="1293" width="14.109375" style="57" bestFit="1" customWidth="1"/>
    <col min="1294" max="1536" width="9.109375" style="57"/>
    <col min="1537" max="1537" width="82" style="57" customWidth="1"/>
    <col min="1538" max="1538" width="19.109375" style="57" customWidth="1"/>
    <col min="1539" max="1543" width="0" style="57" hidden="1" customWidth="1"/>
    <col min="1544" max="1544" width="13.109375" style="57" bestFit="1" customWidth="1"/>
    <col min="1545" max="1545" width="17.88671875" style="57" customWidth="1"/>
    <col min="1546" max="1546" width="17.33203125" style="57" bestFit="1" customWidth="1"/>
    <col min="1547" max="1547" width="17.88671875" style="57" bestFit="1" customWidth="1"/>
    <col min="1548" max="1548" width="24" style="57" bestFit="1" customWidth="1"/>
    <col min="1549" max="1549" width="14.109375" style="57" bestFit="1" customWidth="1"/>
    <col min="1550" max="1792" width="9.109375" style="57"/>
    <col min="1793" max="1793" width="82" style="57" customWidth="1"/>
    <col min="1794" max="1794" width="19.109375" style="57" customWidth="1"/>
    <col min="1795" max="1799" width="0" style="57" hidden="1" customWidth="1"/>
    <col min="1800" max="1800" width="13.109375" style="57" bestFit="1" customWidth="1"/>
    <col min="1801" max="1801" width="17.88671875" style="57" customWidth="1"/>
    <col min="1802" max="1802" width="17.33203125" style="57" bestFit="1" customWidth="1"/>
    <col min="1803" max="1803" width="17.88671875" style="57" bestFit="1" customWidth="1"/>
    <col min="1804" max="1804" width="24" style="57" bestFit="1" customWidth="1"/>
    <col min="1805" max="1805" width="14.109375" style="57" bestFit="1" customWidth="1"/>
    <col min="1806" max="2048" width="9.109375" style="57"/>
    <col min="2049" max="2049" width="82" style="57" customWidth="1"/>
    <col min="2050" max="2050" width="19.109375" style="57" customWidth="1"/>
    <col min="2051" max="2055" width="0" style="57" hidden="1" customWidth="1"/>
    <col min="2056" max="2056" width="13.109375" style="57" bestFit="1" customWidth="1"/>
    <col min="2057" max="2057" width="17.88671875" style="57" customWidth="1"/>
    <col min="2058" max="2058" width="17.33203125" style="57" bestFit="1" customWidth="1"/>
    <col min="2059" max="2059" width="17.88671875" style="57" bestFit="1" customWidth="1"/>
    <col min="2060" max="2060" width="24" style="57" bestFit="1" customWidth="1"/>
    <col min="2061" max="2061" width="14.109375" style="57" bestFit="1" customWidth="1"/>
    <col min="2062" max="2304" width="9.109375" style="57"/>
    <col min="2305" max="2305" width="82" style="57" customWidth="1"/>
    <col min="2306" max="2306" width="19.109375" style="57" customWidth="1"/>
    <col min="2307" max="2311" width="0" style="57" hidden="1" customWidth="1"/>
    <col min="2312" max="2312" width="13.109375" style="57" bestFit="1" customWidth="1"/>
    <col min="2313" max="2313" width="17.88671875" style="57" customWidth="1"/>
    <col min="2314" max="2314" width="17.33203125" style="57" bestFit="1" customWidth="1"/>
    <col min="2315" max="2315" width="17.88671875" style="57" bestFit="1" customWidth="1"/>
    <col min="2316" max="2316" width="24" style="57" bestFit="1" customWidth="1"/>
    <col min="2317" max="2317" width="14.109375" style="57" bestFit="1" customWidth="1"/>
    <col min="2318" max="2560" width="9.109375" style="57"/>
    <col min="2561" max="2561" width="82" style="57" customWidth="1"/>
    <col min="2562" max="2562" width="19.109375" style="57" customWidth="1"/>
    <col min="2563" max="2567" width="0" style="57" hidden="1" customWidth="1"/>
    <col min="2568" max="2568" width="13.109375" style="57" bestFit="1" customWidth="1"/>
    <col min="2569" max="2569" width="17.88671875" style="57" customWidth="1"/>
    <col min="2570" max="2570" width="17.33203125" style="57" bestFit="1" customWidth="1"/>
    <col min="2571" max="2571" width="17.88671875" style="57" bestFit="1" customWidth="1"/>
    <col min="2572" max="2572" width="24" style="57" bestFit="1" customWidth="1"/>
    <col min="2573" max="2573" width="14.109375" style="57" bestFit="1" customWidth="1"/>
    <col min="2574" max="2816" width="9.109375" style="57"/>
    <col min="2817" max="2817" width="82" style="57" customWidth="1"/>
    <col min="2818" max="2818" width="19.109375" style="57" customWidth="1"/>
    <col min="2819" max="2823" width="0" style="57" hidden="1" customWidth="1"/>
    <col min="2824" max="2824" width="13.109375" style="57" bestFit="1" customWidth="1"/>
    <col min="2825" max="2825" width="17.88671875" style="57" customWidth="1"/>
    <col min="2826" max="2826" width="17.33203125" style="57" bestFit="1" customWidth="1"/>
    <col min="2827" max="2827" width="17.88671875" style="57" bestFit="1" customWidth="1"/>
    <col min="2828" max="2828" width="24" style="57" bestFit="1" customWidth="1"/>
    <col min="2829" max="2829" width="14.109375" style="57" bestFit="1" customWidth="1"/>
    <col min="2830" max="3072" width="9.109375" style="57"/>
    <col min="3073" max="3073" width="82" style="57" customWidth="1"/>
    <col min="3074" max="3074" width="19.109375" style="57" customWidth="1"/>
    <col min="3075" max="3079" width="0" style="57" hidden="1" customWidth="1"/>
    <col min="3080" max="3080" width="13.109375" style="57" bestFit="1" customWidth="1"/>
    <col min="3081" max="3081" width="17.88671875" style="57" customWidth="1"/>
    <col min="3082" max="3082" width="17.33203125" style="57" bestFit="1" customWidth="1"/>
    <col min="3083" max="3083" width="17.88671875" style="57" bestFit="1" customWidth="1"/>
    <col min="3084" max="3084" width="24" style="57" bestFit="1" customWidth="1"/>
    <col min="3085" max="3085" width="14.109375" style="57" bestFit="1" customWidth="1"/>
    <col min="3086" max="3328" width="9.109375" style="57"/>
    <col min="3329" max="3329" width="82" style="57" customWidth="1"/>
    <col min="3330" max="3330" width="19.109375" style="57" customWidth="1"/>
    <col min="3331" max="3335" width="0" style="57" hidden="1" customWidth="1"/>
    <col min="3336" max="3336" width="13.109375" style="57" bestFit="1" customWidth="1"/>
    <col min="3337" max="3337" width="17.88671875" style="57" customWidth="1"/>
    <col min="3338" max="3338" width="17.33203125" style="57" bestFit="1" customWidth="1"/>
    <col min="3339" max="3339" width="17.88671875" style="57" bestFit="1" customWidth="1"/>
    <col min="3340" max="3340" width="24" style="57" bestFit="1" customWidth="1"/>
    <col min="3341" max="3341" width="14.109375" style="57" bestFit="1" customWidth="1"/>
    <col min="3342" max="3584" width="9.109375" style="57"/>
    <col min="3585" max="3585" width="82" style="57" customWidth="1"/>
    <col min="3586" max="3586" width="19.109375" style="57" customWidth="1"/>
    <col min="3587" max="3591" width="0" style="57" hidden="1" customWidth="1"/>
    <col min="3592" max="3592" width="13.109375" style="57" bestFit="1" customWidth="1"/>
    <col min="3593" max="3593" width="17.88671875" style="57" customWidth="1"/>
    <col min="3594" max="3594" width="17.33203125" style="57" bestFit="1" customWidth="1"/>
    <col min="3595" max="3595" width="17.88671875" style="57" bestFit="1" customWidth="1"/>
    <col min="3596" max="3596" width="24" style="57" bestFit="1" customWidth="1"/>
    <col min="3597" max="3597" width="14.109375" style="57" bestFit="1" customWidth="1"/>
    <col min="3598" max="3840" width="9.109375" style="57"/>
    <col min="3841" max="3841" width="82" style="57" customWidth="1"/>
    <col min="3842" max="3842" width="19.109375" style="57" customWidth="1"/>
    <col min="3843" max="3847" width="0" style="57" hidden="1" customWidth="1"/>
    <col min="3848" max="3848" width="13.109375" style="57" bestFit="1" customWidth="1"/>
    <col min="3849" max="3849" width="17.88671875" style="57" customWidth="1"/>
    <col min="3850" max="3850" width="17.33203125" style="57" bestFit="1" customWidth="1"/>
    <col min="3851" max="3851" width="17.88671875" style="57" bestFit="1" customWidth="1"/>
    <col min="3852" max="3852" width="24" style="57" bestFit="1" customWidth="1"/>
    <col min="3853" max="3853" width="14.109375" style="57" bestFit="1" customWidth="1"/>
    <col min="3854" max="4096" width="9.109375" style="57"/>
    <col min="4097" max="4097" width="82" style="57" customWidth="1"/>
    <col min="4098" max="4098" width="19.109375" style="57" customWidth="1"/>
    <col min="4099" max="4103" width="0" style="57" hidden="1" customWidth="1"/>
    <col min="4104" max="4104" width="13.109375" style="57" bestFit="1" customWidth="1"/>
    <col min="4105" max="4105" width="17.88671875" style="57" customWidth="1"/>
    <col min="4106" max="4106" width="17.33203125" style="57" bestFit="1" customWidth="1"/>
    <col min="4107" max="4107" width="17.88671875" style="57" bestFit="1" customWidth="1"/>
    <col min="4108" max="4108" width="24" style="57" bestFit="1" customWidth="1"/>
    <col min="4109" max="4109" width="14.109375" style="57" bestFit="1" customWidth="1"/>
    <col min="4110" max="4352" width="9.109375" style="57"/>
    <col min="4353" max="4353" width="82" style="57" customWidth="1"/>
    <col min="4354" max="4354" width="19.109375" style="57" customWidth="1"/>
    <col min="4355" max="4359" width="0" style="57" hidden="1" customWidth="1"/>
    <col min="4360" max="4360" width="13.109375" style="57" bestFit="1" customWidth="1"/>
    <col min="4361" max="4361" width="17.88671875" style="57" customWidth="1"/>
    <col min="4362" max="4362" width="17.33203125" style="57" bestFit="1" customWidth="1"/>
    <col min="4363" max="4363" width="17.88671875" style="57" bestFit="1" customWidth="1"/>
    <col min="4364" max="4364" width="24" style="57" bestFit="1" customWidth="1"/>
    <col min="4365" max="4365" width="14.109375" style="57" bestFit="1" customWidth="1"/>
    <col min="4366" max="4608" width="9.109375" style="57"/>
    <col min="4609" max="4609" width="82" style="57" customWidth="1"/>
    <col min="4610" max="4610" width="19.109375" style="57" customWidth="1"/>
    <col min="4611" max="4615" width="0" style="57" hidden="1" customWidth="1"/>
    <col min="4616" max="4616" width="13.109375" style="57" bestFit="1" customWidth="1"/>
    <col min="4617" max="4617" width="17.88671875" style="57" customWidth="1"/>
    <col min="4618" max="4618" width="17.33203125" style="57" bestFit="1" customWidth="1"/>
    <col min="4619" max="4619" width="17.88671875" style="57" bestFit="1" customWidth="1"/>
    <col min="4620" max="4620" width="24" style="57" bestFit="1" customWidth="1"/>
    <col min="4621" max="4621" width="14.109375" style="57" bestFit="1" customWidth="1"/>
    <col min="4622" max="4864" width="9.109375" style="57"/>
    <col min="4865" max="4865" width="82" style="57" customWidth="1"/>
    <col min="4866" max="4866" width="19.109375" style="57" customWidth="1"/>
    <col min="4867" max="4871" width="0" style="57" hidden="1" customWidth="1"/>
    <col min="4872" max="4872" width="13.109375" style="57" bestFit="1" customWidth="1"/>
    <col min="4873" max="4873" width="17.88671875" style="57" customWidth="1"/>
    <col min="4874" max="4874" width="17.33203125" style="57" bestFit="1" customWidth="1"/>
    <col min="4875" max="4875" width="17.88671875" style="57" bestFit="1" customWidth="1"/>
    <col min="4876" max="4876" width="24" style="57" bestFit="1" customWidth="1"/>
    <col min="4877" max="4877" width="14.109375" style="57" bestFit="1" customWidth="1"/>
    <col min="4878" max="5120" width="9.109375" style="57"/>
    <col min="5121" max="5121" width="82" style="57" customWidth="1"/>
    <col min="5122" max="5122" width="19.109375" style="57" customWidth="1"/>
    <col min="5123" max="5127" width="0" style="57" hidden="1" customWidth="1"/>
    <col min="5128" max="5128" width="13.109375" style="57" bestFit="1" customWidth="1"/>
    <col min="5129" max="5129" width="17.88671875" style="57" customWidth="1"/>
    <col min="5130" max="5130" width="17.33203125" style="57" bestFit="1" customWidth="1"/>
    <col min="5131" max="5131" width="17.88671875" style="57" bestFit="1" customWidth="1"/>
    <col min="5132" max="5132" width="24" style="57" bestFit="1" customWidth="1"/>
    <col min="5133" max="5133" width="14.109375" style="57" bestFit="1" customWidth="1"/>
    <col min="5134" max="5376" width="9.109375" style="57"/>
    <col min="5377" max="5377" width="82" style="57" customWidth="1"/>
    <col min="5378" max="5378" width="19.109375" style="57" customWidth="1"/>
    <col min="5379" max="5383" width="0" style="57" hidden="1" customWidth="1"/>
    <col min="5384" max="5384" width="13.109375" style="57" bestFit="1" customWidth="1"/>
    <col min="5385" max="5385" width="17.88671875" style="57" customWidth="1"/>
    <col min="5386" max="5386" width="17.33203125" style="57" bestFit="1" customWidth="1"/>
    <col min="5387" max="5387" width="17.88671875" style="57" bestFit="1" customWidth="1"/>
    <col min="5388" max="5388" width="24" style="57" bestFit="1" customWidth="1"/>
    <col min="5389" max="5389" width="14.109375" style="57" bestFit="1" customWidth="1"/>
    <col min="5390" max="5632" width="9.109375" style="57"/>
    <col min="5633" max="5633" width="82" style="57" customWidth="1"/>
    <col min="5634" max="5634" width="19.109375" style="57" customWidth="1"/>
    <col min="5635" max="5639" width="0" style="57" hidden="1" customWidth="1"/>
    <col min="5640" max="5640" width="13.109375" style="57" bestFit="1" customWidth="1"/>
    <col min="5641" max="5641" width="17.88671875" style="57" customWidth="1"/>
    <col min="5642" max="5642" width="17.33203125" style="57" bestFit="1" customWidth="1"/>
    <col min="5643" max="5643" width="17.88671875" style="57" bestFit="1" customWidth="1"/>
    <col min="5644" max="5644" width="24" style="57" bestFit="1" customWidth="1"/>
    <col min="5645" max="5645" width="14.109375" style="57" bestFit="1" customWidth="1"/>
    <col min="5646" max="5888" width="9.109375" style="57"/>
    <col min="5889" max="5889" width="82" style="57" customWidth="1"/>
    <col min="5890" max="5890" width="19.109375" style="57" customWidth="1"/>
    <col min="5891" max="5895" width="0" style="57" hidden="1" customWidth="1"/>
    <col min="5896" max="5896" width="13.109375" style="57" bestFit="1" customWidth="1"/>
    <col min="5897" max="5897" width="17.88671875" style="57" customWidth="1"/>
    <col min="5898" max="5898" width="17.33203125" style="57" bestFit="1" customWidth="1"/>
    <col min="5899" max="5899" width="17.88671875" style="57" bestFit="1" customWidth="1"/>
    <col min="5900" max="5900" width="24" style="57" bestFit="1" customWidth="1"/>
    <col min="5901" max="5901" width="14.109375" style="57" bestFit="1" customWidth="1"/>
    <col min="5902" max="6144" width="9.109375" style="57"/>
    <col min="6145" max="6145" width="82" style="57" customWidth="1"/>
    <col min="6146" max="6146" width="19.109375" style="57" customWidth="1"/>
    <col min="6147" max="6151" width="0" style="57" hidden="1" customWidth="1"/>
    <col min="6152" max="6152" width="13.109375" style="57" bestFit="1" customWidth="1"/>
    <col min="6153" max="6153" width="17.88671875" style="57" customWidth="1"/>
    <col min="6154" max="6154" width="17.33203125" style="57" bestFit="1" customWidth="1"/>
    <col min="6155" max="6155" width="17.88671875" style="57" bestFit="1" customWidth="1"/>
    <col min="6156" max="6156" width="24" style="57" bestFit="1" customWidth="1"/>
    <col min="6157" max="6157" width="14.109375" style="57" bestFit="1" customWidth="1"/>
    <col min="6158" max="6400" width="9.109375" style="57"/>
    <col min="6401" max="6401" width="82" style="57" customWidth="1"/>
    <col min="6402" max="6402" width="19.109375" style="57" customWidth="1"/>
    <col min="6403" max="6407" width="0" style="57" hidden="1" customWidth="1"/>
    <col min="6408" max="6408" width="13.109375" style="57" bestFit="1" customWidth="1"/>
    <col min="6409" max="6409" width="17.88671875" style="57" customWidth="1"/>
    <col min="6410" max="6410" width="17.33203125" style="57" bestFit="1" customWidth="1"/>
    <col min="6411" max="6411" width="17.88671875" style="57" bestFit="1" customWidth="1"/>
    <col min="6412" max="6412" width="24" style="57" bestFit="1" customWidth="1"/>
    <col min="6413" max="6413" width="14.109375" style="57" bestFit="1" customWidth="1"/>
    <col min="6414" max="6656" width="9.109375" style="57"/>
    <col min="6657" max="6657" width="82" style="57" customWidth="1"/>
    <col min="6658" max="6658" width="19.109375" style="57" customWidth="1"/>
    <col min="6659" max="6663" width="0" style="57" hidden="1" customWidth="1"/>
    <col min="6664" max="6664" width="13.109375" style="57" bestFit="1" customWidth="1"/>
    <col min="6665" max="6665" width="17.88671875" style="57" customWidth="1"/>
    <col min="6666" max="6666" width="17.33203125" style="57" bestFit="1" customWidth="1"/>
    <col min="6667" max="6667" width="17.88671875" style="57" bestFit="1" customWidth="1"/>
    <col min="6668" max="6668" width="24" style="57" bestFit="1" customWidth="1"/>
    <col min="6669" max="6669" width="14.109375" style="57" bestFit="1" customWidth="1"/>
    <col min="6670" max="6912" width="9.109375" style="57"/>
    <col min="6913" max="6913" width="82" style="57" customWidth="1"/>
    <col min="6914" max="6914" width="19.109375" style="57" customWidth="1"/>
    <col min="6915" max="6919" width="0" style="57" hidden="1" customWidth="1"/>
    <col min="6920" max="6920" width="13.109375" style="57" bestFit="1" customWidth="1"/>
    <col min="6921" max="6921" width="17.88671875" style="57" customWidth="1"/>
    <col min="6922" max="6922" width="17.33203125" style="57" bestFit="1" customWidth="1"/>
    <col min="6923" max="6923" width="17.88671875" style="57" bestFit="1" customWidth="1"/>
    <col min="6924" max="6924" width="24" style="57" bestFit="1" customWidth="1"/>
    <col min="6925" max="6925" width="14.109375" style="57" bestFit="1" customWidth="1"/>
    <col min="6926" max="7168" width="9.109375" style="57"/>
    <col min="7169" max="7169" width="82" style="57" customWidth="1"/>
    <col min="7170" max="7170" width="19.109375" style="57" customWidth="1"/>
    <col min="7171" max="7175" width="0" style="57" hidden="1" customWidth="1"/>
    <col min="7176" max="7176" width="13.109375" style="57" bestFit="1" customWidth="1"/>
    <col min="7177" max="7177" width="17.88671875" style="57" customWidth="1"/>
    <col min="7178" max="7178" width="17.33203125" style="57" bestFit="1" customWidth="1"/>
    <col min="7179" max="7179" width="17.88671875" style="57" bestFit="1" customWidth="1"/>
    <col min="7180" max="7180" width="24" style="57" bestFit="1" customWidth="1"/>
    <col min="7181" max="7181" width="14.109375" style="57" bestFit="1" customWidth="1"/>
    <col min="7182" max="7424" width="9.109375" style="57"/>
    <col min="7425" max="7425" width="82" style="57" customWidth="1"/>
    <col min="7426" max="7426" width="19.109375" style="57" customWidth="1"/>
    <col min="7427" max="7431" width="0" style="57" hidden="1" customWidth="1"/>
    <col min="7432" max="7432" width="13.109375" style="57" bestFit="1" customWidth="1"/>
    <col min="7433" max="7433" width="17.88671875" style="57" customWidth="1"/>
    <col min="7434" max="7434" width="17.33203125" style="57" bestFit="1" customWidth="1"/>
    <col min="7435" max="7435" width="17.88671875" style="57" bestFit="1" customWidth="1"/>
    <col min="7436" max="7436" width="24" style="57" bestFit="1" customWidth="1"/>
    <col min="7437" max="7437" width="14.109375" style="57" bestFit="1" customWidth="1"/>
    <col min="7438" max="7680" width="9.109375" style="57"/>
    <col min="7681" max="7681" width="82" style="57" customWidth="1"/>
    <col min="7682" max="7682" width="19.109375" style="57" customWidth="1"/>
    <col min="7683" max="7687" width="0" style="57" hidden="1" customWidth="1"/>
    <col min="7688" max="7688" width="13.109375" style="57" bestFit="1" customWidth="1"/>
    <col min="7689" max="7689" width="17.88671875" style="57" customWidth="1"/>
    <col min="7690" max="7690" width="17.33203125" style="57" bestFit="1" customWidth="1"/>
    <col min="7691" max="7691" width="17.88671875" style="57" bestFit="1" customWidth="1"/>
    <col min="7692" max="7692" width="24" style="57" bestFit="1" customWidth="1"/>
    <col min="7693" max="7693" width="14.109375" style="57" bestFit="1" customWidth="1"/>
    <col min="7694" max="7936" width="9.109375" style="57"/>
    <col min="7937" max="7937" width="82" style="57" customWidth="1"/>
    <col min="7938" max="7938" width="19.109375" style="57" customWidth="1"/>
    <col min="7939" max="7943" width="0" style="57" hidden="1" customWidth="1"/>
    <col min="7944" max="7944" width="13.109375" style="57" bestFit="1" customWidth="1"/>
    <col min="7945" max="7945" width="17.88671875" style="57" customWidth="1"/>
    <col min="7946" max="7946" width="17.33203125" style="57" bestFit="1" customWidth="1"/>
    <col min="7947" max="7947" width="17.88671875" style="57" bestFit="1" customWidth="1"/>
    <col min="7948" max="7948" width="24" style="57" bestFit="1" customWidth="1"/>
    <col min="7949" max="7949" width="14.109375" style="57" bestFit="1" customWidth="1"/>
    <col min="7950" max="8192" width="9.109375" style="57"/>
    <col min="8193" max="8193" width="82" style="57" customWidth="1"/>
    <col min="8194" max="8194" width="19.109375" style="57" customWidth="1"/>
    <col min="8195" max="8199" width="0" style="57" hidden="1" customWidth="1"/>
    <col min="8200" max="8200" width="13.109375" style="57" bestFit="1" customWidth="1"/>
    <col min="8201" max="8201" width="17.88671875" style="57" customWidth="1"/>
    <col min="8202" max="8202" width="17.33203125" style="57" bestFit="1" customWidth="1"/>
    <col min="8203" max="8203" width="17.88671875" style="57" bestFit="1" customWidth="1"/>
    <col min="8204" max="8204" width="24" style="57" bestFit="1" customWidth="1"/>
    <col min="8205" max="8205" width="14.109375" style="57" bestFit="1" customWidth="1"/>
    <col min="8206" max="8448" width="9.109375" style="57"/>
    <col min="8449" max="8449" width="82" style="57" customWidth="1"/>
    <col min="8450" max="8450" width="19.109375" style="57" customWidth="1"/>
    <col min="8451" max="8455" width="0" style="57" hidden="1" customWidth="1"/>
    <col min="8456" max="8456" width="13.109375" style="57" bestFit="1" customWidth="1"/>
    <col min="8457" max="8457" width="17.88671875" style="57" customWidth="1"/>
    <col min="8458" max="8458" width="17.33203125" style="57" bestFit="1" customWidth="1"/>
    <col min="8459" max="8459" width="17.88671875" style="57" bestFit="1" customWidth="1"/>
    <col min="8460" max="8460" width="24" style="57" bestFit="1" customWidth="1"/>
    <col min="8461" max="8461" width="14.109375" style="57" bestFit="1" customWidth="1"/>
    <col min="8462" max="8704" width="9.109375" style="57"/>
    <col min="8705" max="8705" width="82" style="57" customWidth="1"/>
    <col min="8706" max="8706" width="19.109375" style="57" customWidth="1"/>
    <col min="8707" max="8711" width="0" style="57" hidden="1" customWidth="1"/>
    <col min="8712" max="8712" width="13.109375" style="57" bestFit="1" customWidth="1"/>
    <col min="8713" max="8713" width="17.88671875" style="57" customWidth="1"/>
    <col min="8714" max="8714" width="17.33203125" style="57" bestFit="1" customWidth="1"/>
    <col min="8715" max="8715" width="17.88671875" style="57" bestFit="1" customWidth="1"/>
    <col min="8716" max="8716" width="24" style="57" bestFit="1" customWidth="1"/>
    <col min="8717" max="8717" width="14.109375" style="57" bestFit="1" customWidth="1"/>
    <col min="8718" max="8960" width="9.109375" style="57"/>
    <col min="8961" max="8961" width="82" style="57" customWidth="1"/>
    <col min="8962" max="8962" width="19.109375" style="57" customWidth="1"/>
    <col min="8963" max="8967" width="0" style="57" hidden="1" customWidth="1"/>
    <col min="8968" max="8968" width="13.109375" style="57" bestFit="1" customWidth="1"/>
    <col min="8969" max="8969" width="17.88671875" style="57" customWidth="1"/>
    <col min="8970" max="8970" width="17.33203125" style="57" bestFit="1" customWidth="1"/>
    <col min="8971" max="8971" width="17.88671875" style="57" bestFit="1" customWidth="1"/>
    <col min="8972" max="8972" width="24" style="57" bestFit="1" customWidth="1"/>
    <col min="8973" max="8973" width="14.109375" style="57" bestFit="1" customWidth="1"/>
    <col min="8974" max="9216" width="9.109375" style="57"/>
    <col min="9217" max="9217" width="82" style="57" customWidth="1"/>
    <col min="9218" max="9218" width="19.109375" style="57" customWidth="1"/>
    <col min="9219" max="9223" width="0" style="57" hidden="1" customWidth="1"/>
    <col min="9224" max="9224" width="13.109375" style="57" bestFit="1" customWidth="1"/>
    <col min="9225" max="9225" width="17.88671875" style="57" customWidth="1"/>
    <col min="9226" max="9226" width="17.33203125" style="57" bestFit="1" customWidth="1"/>
    <col min="9227" max="9227" width="17.88671875" style="57" bestFit="1" customWidth="1"/>
    <col min="9228" max="9228" width="24" style="57" bestFit="1" customWidth="1"/>
    <col min="9229" max="9229" width="14.109375" style="57" bestFit="1" customWidth="1"/>
    <col min="9230" max="9472" width="9.109375" style="57"/>
    <col min="9473" max="9473" width="82" style="57" customWidth="1"/>
    <col min="9474" max="9474" width="19.109375" style="57" customWidth="1"/>
    <col min="9475" max="9479" width="0" style="57" hidden="1" customWidth="1"/>
    <col min="9480" max="9480" width="13.109375" style="57" bestFit="1" customWidth="1"/>
    <col min="9481" max="9481" width="17.88671875" style="57" customWidth="1"/>
    <col min="9482" max="9482" width="17.33203125" style="57" bestFit="1" customWidth="1"/>
    <col min="9483" max="9483" width="17.88671875" style="57" bestFit="1" customWidth="1"/>
    <col min="9484" max="9484" width="24" style="57" bestFit="1" customWidth="1"/>
    <col min="9485" max="9485" width="14.109375" style="57" bestFit="1" customWidth="1"/>
    <col min="9486" max="9728" width="9.109375" style="57"/>
    <col min="9729" max="9729" width="82" style="57" customWidth="1"/>
    <col min="9730" max="9730" width="19.109375" style="57" customWidth="1"/>
    <col min="9731" max="9735" width="0" style="57" hidden="1" customWidth="1"/>
    <col min="9736" max="9736" width="13.109375" style="57" bestFit="1" customWidth="1"/>
    <col min="9737" max="9737" width="17.88671875" style="57" customWidth="1"/>
    <col min="9738" max="9738" width="17.33203125" style="57" bestFit="1" customWidth="1"/>
    <col min="9739" max="9739" width="17.88671875" style="57" bestFit="1" customWidth="1"/>
    <col min="9740" max="9740" width="24" style="57" bestFit="1" customWidth="1"/>
    <col min="9741" max="9741" width="14.109375" style="57" bestFit="1" customWidth="1"/>
    <col min="9742" max="9984" width="9.109375" style="57"/>
    <col min="9985" max="9985" width="82" style="57" customWidth="1"/>
    <col min="9986" max="9986" width="19.109375" style="57" customWidth="1"/>
    <col min="9987" max="9991" width="0" style="57" hidden="1" customWidth="1"/>
    <col min="9992" max="9992" width="13.109375" style="57" bestFit="1" customWidth="1"/>
    <col min="9993" max="9993" width="17.88671875" style="57" customWidth="1"/>
    <col min="9994" max="9994" width="17.33203125" style="57" bestFit="1" customWidth="1"/>
    <col min="9995" max="9995" width="17.88671875" style="57" bestFit="1" customWidth="1"/>
    <col min="9996" max="9996" width="24" style="57" bestFit="1" customWidth="1"/>
    <col min="9997" max="9997" width="14.109375" style="57" bestFit="1" customWidth="1"/>
    <col min="9998" max="10240" width="9.109375" style="57"/>
    <col min="10241" max="10241" width="82" style="57" customWidth="1"/>
    <col min="10242" max="10242" width="19.109375" style="57" customWidth="1"/>
    <col min="10243" max="10247" width="0" style="57" hidden="1" customWidth="1"/>
    <col min="10248" max="10248" width="13.109375" style="57" bestFit="1" customWidth="1"/>
    <col min="10249" max="10249" width="17.88671875" style="57" customWidth="1"/>
    <col min="10250" max="10250" width="17.33203125" style="57" bestFit="1" customWidth="1"/>
    <col min="10251" max="10251" width="17.88671875" style="57" bestFit="1" customWidth="1"/>
    <col min="10252" max="10252" width="24" style="57" bestFit="1" customWidth="1"/>
    <col min="10253" max="10253" width="14.109375" style="57" bestFit="1" customWidth="1"/>
    <col min="10254" max="10496" width="9.109375" style="57"/>
    <col min="10497" max="10497" width="82" style="57" customWidth="1"/>
    <col min="10498" max="10498" width="19.109375" style="57" customWidth="1"/>
    <col min="10499" max="10503" width="0" style="57" hidden="1" customWidth="1"/>
    <col min="10504" max="10504" width="13.109375" style="57" bestFit="1" customWidth="1"/>
    <col min="10505" max="10505" width="17.88671875" style="57" customWidth="1"/>
    <col min="10506" max="10506" width="17.33203125" style="57" bestFit="1" customWidth="1"/>
    <col min="10507" max="10507" width="17.88671875" style="57" bestFit="1" customWidth="1"/>
    <col min="10508" max="10508" width="24" style="57" bestFit="1" customWidth="1"/>
    <col min="10509" max="10509" width="14.109375" style="57" bestFit="1" customWidth="1"/>
    <col min="10510" max="10752" width="9.109375" style="57"/>
    <col min="10753" max="10753" width="82" style="57" customWidth="1"/>
    <col min="10754" max="10754" width="19.109375" style="57" customWidth="1"/>
    <col min="10755" max="10759" width="0" style="57" hidden="1" customWidth="1"/>
    <col min="10760" max="10760" width="13.109375" style="57" bestFit="1" customWidth="1"/>
    <col min="10761" max="10761" width="17.88671875" style="57" customWidth="1"/>
    <col min="10762" max="10762" width="17.33203125" style="57" bestFit="1" customWidth="1"/>
    <col min="10763" max="10763" width="17.88671875" style="57" bestFit="1" customWidth="1"/>
    <col min="10764" max="10764" width="24" style="57" bestFit="1" customWidth="1"/>
    <col min="10765" max="10765" width="14.109375" style="57" bestFit="1" customWidth="1"/>
    <col min="10766" max="11008" width="9.109375" style="57"/>
    <col min="11009" max="11009" width="82" style="57" customWidth="1"/>
    <col min="11010" max="11010" width="19.109375" style="57" customWidth="1"/>
    <col min="11011" max="11015" width="0" style="57" hidden="1" customWidth="1"/>
    <col min="11016" max="11016" width="13.109375" style="57" bestFit="1" customWidth="1"/>
    <col min="11017" max="11017" width="17.88671875" style="57" customWidth="1"/>
    <col min="11018" max="11018" width="17.33203125" style="57" bestFit="1" customWidth="1"/>
    <col min="11019" max="11019" width="17.88671875" style="57" bestFit="1" customWidth="1"/>
    <col min="11020" max="11020" width="24" style="57" bestFit="1" customWidth="1"/>
    <col min="11021" max="11021" width="14.109375" style="57" bestFit="1" customWidth="1"/>
    <col min="11022" max="11264" width="9.109375" style="57"/>
    <col min="11265" max="11265" width="82" style="57" customWidth="1"/>
    <col min="11266" max="11266" width="19.109375" style="57" customWidth="1"/>
    <col min="11267" max="11271" width="0" style="57" hidden="1" customWidth="1"/>
    <col min="11272" max="11272" width="13.109375" style="57" bestFit="1" customWidth="1"/>
    <col min="11273" max="11273" width="17.88671875" style="57" customWidth="1"/>
    <col min="11274" max="11274" width="17.33203125" style="57" bestFit="1" customWidth="1"/>
    <col min="11275" max="11275" width="17.88671875" style="57" bestFit="1" customWidth="1"/>
    <col min="11276" max="11276" width="24" style="57" bestFit="1" customWidth="1"/>
    <col min="11277" max="11277" width="14.109375" style="57" bestFit="1" customWidth="1"/>
    <col min="11278" max="11520" width="9.109375" style="57"/>
    <col min="11521" max="11521" width="82" style="57" customWidth="1"/>
    <col min="11522" max="11522" width="19.109375" style="57" customWidth="1"/>
    <col min="11523" max="11527" width="0" style="57" hidden="1" customWidth="1"/>
    <col min="11528" max="11528" width="13.109375" style="57" bestFit="1" customWidth="1"/>
    <col min="11529" max="11529" width="17.88671875" style="57" customWidth="1"/>
    <col min="11530" max="11530" width="17.33203125" style="57" bestFit="1" customWidth="1"/>
    <col min="11531" max="11531" width="17.88671875" style="57" bestFit="1" customWidth="1"/>
    <col min="11532" max="11532" width="24" style="57" bestFit="1" customWidth="1"/>
    <col min="11533" max="11533" width="14.109375" style="57" bestFit="1" customWidth="1"/>
    <col min="11534" max="11776" width="9.109375" style="57"/>
    <col min="11777" max="11777" width="82" style="57" customWidth="1"/>
    <col min="11778" max="11778" width="19.109375" style="57" customWidth="1"/>
    <col min="11779" max="11783" width="0" style="57" hidden="1" customWidth="1"/>
    <col min="11784" max="11784" width="13.109375" style="57" bestFit="1" customWidth="1"/>
    <col min="11785" max="11785" width="17.88671875" style="57" customWidth="1"/>
    <col min="11786" max="11786" width="17.33203125" style="57" bestFit="1" customWidth="1"/>
    <col min="11787" max="11787" width="17.88671875" style="57" bestFit="1" customWidth="1"/>
    <col min="11788" max="11788" width="24" style="57" bestFit="1" customWidth="1"/>
    <col min="11789" max="11789" width="14.109375" style="57" bestFit="1" customWidth="1"/>
    <col min="11790" max="12032" width="9.109375" style="57"/>
    <col min="12033" max="12033" width="82" style="57" customWidth="1"/>
    <col min="12034" max="12034" width="19.109375" style="57" customWidth="1"/>
    <col min="12035" max="12039" width="0" style="57" hidden="1" customWidth="1"/>
    <col min="12040" max="12040" width="13.109375" style="57" bestFit="1" customWidth="1"/>
    <col min="12041" max="12041" width="17.88671875" style="57" customWidth="1"/>
    <col min="12042" max="12042" width="17.33203125" style="57" bestFit="1" customWidth="1"/>
    <col min="12043" max="12043" width="17.88671875" style="57" bestFit="1" customWidth="1"/>
    <col min="12044" max="12044" width="24" style="57" bestFit="1" customWidth="1"/>
    <col min="12045" max="12045" width="14.109375" style="57" bestFit="1" customWidth="1"/>
    <col min="12046" max="12288" width="9.109375" style="57"/>
    <col min="12289" max="12289" width="82" style="57" customWidth="1"/>
    <col min="12290" max="12290" width="19.109375" style="57" customWidth="1"/>
    <col min="12291" max="12295" width="0" style="57" hidden="1" customWidth="1"/>
    <col min="12296" max="12296" width="13.109375" style="57" bestFit="1" customWidth="1"/>
    <col min="12297" max="12297" width="17.88671875" style="57" customWidth="1"/>
    <col min="12298" max="12298" width="17.33203125" style="57" bestFit="1" customWidth="1"/>
    <col min="12299" max="12299" width="17.88671875" style="57" bestFit="1" customWidth="1"/>
    <col min="12300" max="12300" width="24" style="57" bestFit="1" customWidth="1"/>
    <col min="12301" max="12301" width="14.109375" style="57" bestFit="1" customWidth="1"/>
    <col min="12302" max="12544" width="9.109375" style="57"/>
    <col min="12545" max="12545" width="82" style="57" customWidth="1"/>
    <col min="12546" max="12546" width="19.109375" style="57" customWidth="1"/>
    <col min="12547" max="12551" width="0" style="57" hidden="1" customWidth="1"/>
    <col min="12552" max="12552" width="13.109375" style="57" bestFit="1" customWidth="1"/>
    <col min="12553" max="12553" width="17.88671875" style="57" customWidth="1"/>
    <col min="12554" max="12554" width="17.33203125" style="57" bestFit="1" customWidth="1"/>
    <col min="12555" max="12555" width="17.88671875" style="57" bestFit="1" customWidth="1"/>
    <col min="12556" max="12556" width="24" style="57" bestFit="1" customWidth="1"/>
    <col min="12557" max="12557" width="14.109375" style="57" bestFit="1" customWidth="1"/>
    <col min="12558" max="12800" width="9.109375" style="57"/>
    <col min="12801" max="12801" width="82" style="57" customWidth="1"/>
    <col min="12802" max="12802" width="19.109375" style="57" customWidth="1"/>
    <col min="12803" max="12807" width="0" style="57" hidden="1" customWidth="1"/>
    <col min="12808" max="12808" width="13.109375" style="57" bestFit="1" customWidth="1"/>
    <col min="12809" max="12809" width="17.88671875" style="57" customWidth="1"/>
    <col min="12810" max="12810" width="17.33203125" style="57" bestFit="1" customWidth="1"/>
    <col min="12811" max="12811" width="17.88671875" style="57" bestFit="1" customWidth="1"/>
    <col min="12812" max="12812" width="24" style="57" bestFit="1" customWidth="1"/>
    <col min="12813" max="12813" width="14.109375" style="57" bestFit="1" customWidth="1"/>
    <col min="12814" max="13056" width="9.109375" style="57"/>
    <col min="13057" max="13057" width="82" style="57" customWidth="1"/>
    <col min="13058" max="13058" width="19.109375" style="57" customWidth="1"/>
    <col min="13059" max="13063" width="0" style="57" hidden="1" customWidth="1"/>
    <col min="13064" max="13064" width="13.109375" style="57" bestFit="1" customWidth="1"/>
    <col min="13065" max="13065" width="17.88671875" style="57" customWidth="1"/>
    <col min="13066" max="13066" width="17.33203125" style="57" bestFit="1" customWidth="1"/>
    <col min="13067" max="13067" width="17.88671875" style="57" bestFit="1" customWidth="1"/>
    <col min="13068" max="13068" width="24" style="57" bestFit="1" customWidth="1"/>
    <col min="13069" max="13069" width="14.109375" style="57" bestFit="1" customWidth="1"/>
    <col min="13070" max="13312" width="9.109375" style="57"/>
    <col min="13313" max="13313" width="82" style="57" customWidth="1"/>
    <col min="13314" max="13314" width="19.109375" style="57" customWidth="1"/>
    <col min="13315" max="13319" width="0" style="57" hidden="1" customWidth="1"/>
    <col min="13320" max="13320" width="13.109375" style="57" bestFit="1" customWidth="1"/>
    <col min="13321" max="13321" width="17.88671875" style="57" customWidth="1"/>
    <col min="13322" max="13322" width="17.33203125" style="57" bestFit="1" customWidth="1"/>
    <col min="13323" max="13323" width="17.88671875" style="57" bestFit="1" customWidth="1"/>
    <col min="13324" max="13324" width="24" style="57" bestFit="1" customWidth="1"/>
    <col min="13325" max="13325" width="14.109375" style="57" bestFit="1" customWidth="1"/>
    <col min="13326" max="13568" width="9.109375" style="57"/>
    <col min="13569" max="13569" width="82" style="57" customWidth="1"/>
    <col min="13570" max="13570" width="19.109375" style="57" customWidth="1"/>
    <col min="13571" max="13575" width="0" style="57" hidden="1" customWidth="1"/>
    <col min="13576" max="13576" width="13.109375" style="57" bestFit="1" customWidth="1"/>
    <col min="13577" max="13577" width="17.88671875" style="57" customWidth="1"/>
    <col min="13578" max="13578" width="17.33203125" style="57" bestFit="1" customWidth="1"/>
    <col min="13579" max="13579" width="17.88671875" style="57" bestFit="1" customWidth="1"/>
    <col min="13580" max="13580" width="24" style="57" bestFit="1" customWidth="1"/>
    <col min="13581" max="13581" width="14.109375" style="57" bestFit="1" customWidth="1"/>
    <col min="13582" max="13824" width="9.109375" style="57"/>
    <col min="13825" max="13825" width="82" style="57" customWidth="1"/>
    <col min="13826" max="13826" width="19.109375" style="57" customWidth="1"/>
    <col min="13827" max="13831" width="0" style="57" hidden="1" customWidth="1"/>
    <col min="13832" max="13832" width="13.109375" style="57" bestFit="1" customWidth="1"/>
    <col min="13833" max="13833" width="17.88671875" style="57" customWidth="1"/>
    <col min="13834" max="13834" width="17.33203125" style="57" bestFit="1" customWidth="1"/>
    <col min="13835" max="13835" width="17.88671875" style="57" bestFit="1" customWidth="1"/>
    <col min="13836" max="13836" width="24" style="57" bestFit="1" customWidth="1"/>
    <col min="13837" max="13837" width="14.109375" style="57" bestFit="1" customWidth="1"/>
    <col min="13838" max="14080" width="9.109375" style="57"/>
    <col min="14081" max="14081" width="82" style="57" customWidth="1"/>
    <col min="14082" max="14082" width="19.109375" style="57" customWidth="1"/>
    <col min="14083" max="14087" width="0" style="57" hidden="1" customWidth="1"/>
    <col min="14088" max="14088" width="13.109375" style="57" bestFit="1" customWidth="1"/>
    <col min="14089" max="14089" width="17.88671875" style="57" customWidth="1"/>
    <col min="14090" max="14090" width="17.33203125" style="57" bestFit="1" customWidth="1"/>
    <col min="14091" max="14091" width="17.88671875" style="57" bestFit="1" customWidth="1"/>
    <col min="14092" max="14092" width="24" style="57" bestFit="1" customWidth="1"/>
    <col min="14093" max="14093" width="14.109375" style="57" bestFit="1" customWidth="1"/>
    <col min="14094" max="14336" width="9.109375" style="57"/>
    <col min="14337" max="14337" width="82" style="57" customWidth="1"/>
    <col min="14338" max="14338" width="19.109375" style="57" customWidth="1"/>
    <col min="14339" max="14343" width="0" style="57" hidden="1" customWidth="1"/>
    <col min="14344" max="14344" width="13.109375" style="57" bestFit="1" customWidth="1"/>
    <col min="14345" max="14345" width="17.88671875" style="57" customWidth="1"/>
    <col min="14346" max="14346" width="17.33203125" style="57" bestFit="1" customWidth="1"/>
    <col min="14347" max="14347" width="17.88671875" style="57" bestFit="1" customWidth="1"/>
    <col min="14348" max="14348" width="24" style="57" bestFit="1" customWidth="1"/>
    <col min="14349" max="14349" width="14.109375" style="57" bestFit="1" customWidth="1"/>
    <col min="14350" max="14592" width="9.109375" style="57"/>
    <col min="14593" max="14593" width="82" style="57" customWidth="1"/>
    <col min="14594" max="14594" width="19.109375" style="57" customWidth="1"/>
    <col min="14595" max="14599" width="0" style="57" hidden="1" customWidth="1"/>
    <col min="14600" max="14600" width="13.109375" style="57" bestFit="1" customWidth="1"/>
    <col min="14601" max="14601" width="17.88671875" style="57" customWidth="1"/>
    <col min="14602" max="14602" width="17.33203125" style="57" bestFit="1" customWidth="1"/>
    <col min="14603" max="14603" width="17.88671875" style="57" bestFit="1" customWidth="1"/>
    <col min="14604" max="14604" width="24" style="57" bestFit="1" customWidth="1"/>
    <col min="14605" max="14605" width="14.109375" style="57" bestFit="1" customWidth="1"/>
    <col min="14606" max="14848" width="9.109375" style="57"/>
    <col min="14849" max="14849" width="82" style="57" customWidth="1"/>
    <col min="14850" max="14850" width="19.109375" style="57" customWidth="1"/>
    <col min="14851" max="14855" width="0" style="57" hidden="1" customWidth="1"/>
    <col min="14856" max="14856" width="13.109375" style="57" bestFit="1" customWidth="1"/>
    <col min="14857" max="14857" width="17.88671875" style="57" customWidth="1"/>
    <col min="14858" max="14858" width="17.33203125" style="57" bestFit="1" customWidth="1"/>
    <col min="14859" max="14859" width="17.88671875" style="57" bestFit="1" customWidth="1"/>
    <col min="14860" max="14860" width="24" style="57" bestFit="1" customWidth="1"/>
    <col min="14861" max="14861" width="14.109375" style="57" bestFit="1" customWidth="1"/>
    <col min="14862" max="15104" width="9.109375" style="57"/>
    <col min="15105" max="15105" width="82" style="57" customWidth="1"/>
    <col min="15106" max="15106" width="19.109375" style="57" customWidth="1"/>
    <col min="15107" max="15111" width="0" style="57" hidden="1" customWidth="1"/>
    <col min="15112" max="15112" width="13.109375" style="57" bestFit="1" customWidth="1"/>
    <col min="15113" max="15113" width="17.88671875" style="57" customWidth="1"/>
    <col min="15114" max="15114" width="17.33203125" style="57" bestFit="1" customWidth="1"/>
    <col min="15115" max="15115" width="17.88671875" style="57" bestFit="1" customWidth="1"/>
    <col min="15116" max="15116" width="24" style="57" bestFit="1" customWidth="1"/>
    <col min="15117" max="15117" width="14.109375" style="57" bestFit="1" customWidth="1"/>
    <col min="15118" max="15360" width="9.109375" style="57"/>
    <col min="15361" max="15361" width="82" style="57" customWidth="1"/>
    <col min="15362" max="15362" width="19.109375" style="57" customWidth="1"/>
    <col min="15363" max="15367" width="0" style="57" hidden="1" customWidth="1"/>
    <col min="15368" max="15368" width="13.109375" style="57" bestFit="1" customWidth="1"/>
    <col min="15369" max="15369" width="17.88671875" style="57" customWidth="1"/>
    <col min="15370" max="15370" width="17.33203125" style="57" bestFit="1" customWidth="1"/>
    <col min="15371" max="15371" width="17.88671875" style="57" bestFit="1" customWidth="1"/>
    <col min="15372" max="15372" width="24" style="57" bestFit="1" customWidth="1"/>
    <col min="15373" max="15373" width="14.109375" style="57" bestFit="1" customWidth="1"/>
    <col min="15374" max="15616" width="9.109375" style="57"/>
    <col min="15617" max="15617" width="82" style="57" customWidth="1"/>
    <col min="15618" max="15618" width="19.109375" style="57" customWidth="1"/>
    <col min="15619" max="15623" width="0" style="57" hidden="1" customWidth="1"/>
    <col min="15624" max="15624" width="13.109375" style="57" bestFit="1" customWidth="1"/>
    <col min="15625" max="15625" width="17.88671875" style="57" customWidth="1"/>
    <col min="15626" max="15626" width="17.33203125" style="57" bestFit="1" customWidth="1"/>
    <col min="15627" max="15627" width="17.88671875" style="57" bestFit="1" customWidth="1"/>
    <col min="15628" max="15628" width="24" style="57" bestFit="1" customWidth="1"/>
    <col min="15629" max="15629" width="14.109375" style="57" bestFit="1" customWidth="1"/>
    <col min="15630" max="15872" width="9.109375" style="57"/>
    <col min="15873" max="15873" width="82" style="57" customWidth="1"/>
    <col min="15874" max="15874" width="19.109375" style="57" customWidth="1"/>
    <col min="15875" max="15879" width="0" style="57" hidden="1" customWidth="1"/>
    <col min="15880" max="15880" width="13.109375" style="57" bestFit="1" customWidth="1"/>
    <col min="15881" max="15881" width="17.88671875" style="57" customWidth="1"/>
    <col min="15882" max="15882" width="17.33203125" style="57" bestFit="1" customWidth="1"/>
    <col min="15883" max="15883" width="17.88671875" style="57" bestFit="1" customWidth="1"/>
    <col min="15884" max="15884" width="24" style="57" bestFit="1" customWidth="1"/>
    <col min="15885" max="15885" width="14.109375" style="57" bestFit="1" customWidth="1"/>
    <col min="15886" max="16128" width="9.109375" style="57"/>
    <col min="16129" max="16129" width="82" style="57" customWidth="1"/>
    <col min="16130" max="16130" width="19.109375" style="57" customWidth="1"/>
    <col min="16131" max="16135" width="0" style="57" hidden="1" customWidth="1"/>
    <col min="16136" max="16136" width="13.109375" style="57" bestFit="1" customWidth="1"/>
    <col min="16137" max="16137" width="17.88671875" style="57" customWidth="1"/>
    <col min="16138" max="16138" width="17.33203125" style="57" bestFit="1" customWidth="1"/>
    <col min="16139" max="16139" width="17.88671875" style="57" bestFit="1" customWidth="1"/>
    <col min="16140" max="16140" width="24" style="57" bestFit="1" customWidth="1"/>
    <col min="16141" max="16141" width="14.109375" style="57" bestFit="1" customWidth="1"/>
    <col min="16142" max="16384" width="9.109375" style="57"/>
  </cols>
  <sheetData>
    <row r="1" spans="1:9" s="127" customFormat="1" ht="14.25" customHeight="1" thickBot="1">
      <c r="A1" s="124" t="s">
        <v>92</v>
      </c>
      <c r="B1" s="124"/>
    </row>
    <row r="2" spans="1:9" ht="48" customHeight="1">
      <c r="A2" s="185" t="s">
        <v>82</v>
      </c>
      <c r="B2" s="186"/>
      <c r="D2" s="58" t="s">
        <v>51</v>
      </c>
      <c r="E2" s="58" t="s">
        <v>52</v>
      </c>
      <c r="F2" s="58" t="s">
        <v>53</v>
      </c>
      <c r="H2" s="57"/>
      <c r="I2" s="57"/>
    </row>
    <row r="3" spans="1:9" s="55" customFormat="1" ht="29.25" hidden="1" customHeight="1">
      <c r="A3" s="137"/>
      <c r="B3" s="138"/>
      <c r="D3" s="59" t="s">
        <v>54</v>
      </c>
      <c r="E3" s="59" t="s">
        <v>54</v>
      </c>
      <c r="F3" s="59" t="s">
        <v>54</v>
      </c>
    </row>
    <row r="4" spans="1:9" s="67" customFormat="1" ht="20.100000000000001" customHeight="1" thickBot="1">
      <c r="A4" s="178" t="s">
        <v>41</v>
      </c>
      <c r="B4" s="139"/>
      <c r="C4" s="63">
        <f>IF(B4&gt;B5,1,IF(B4=0,-1,0))</f>
        <v>-1</v>
      </c>
      <c r="D4" s="64" t="s">
        <v>55</v>
      </c>
      <c r="E4" s="65"/>
      <c r="F4" s="63"/>
      <c r="G4" s="66"/>
    </row>
    <row r="5" spans="1:9" s="67" customFormat="1" ht="20.100000000000001" customHeight="1">
      <c r="A5" s="179" t="s">
        <v>56</v>
      </c>
      <c r="B5" s="140"/>
      <c r="C5" s="68"/>
      <c r="D5" s="69">
        <v>5.0000000000000001E-3</v>
      </c>
      <c r="E5" s="65">
        <f>SUM(1-D5)</f>
        <v>0.995</v>
      </c>
      <c r="F5" s="63">
        <v>5.5555999999999999E-3</v>
      </c>
      <c r="G5" s="66"/>
    </row>
    <row r="6" spans="1:9" s="63" customFormat="1" ht="20.100000000000001" customHeight="1">
      <c r="A6" s="178" t="s">
        <v>42</v>
      </c>
      <c r="B6" s="141">
        <v>0.01</v>
      </c>
      <c r="C6" s="63">
        <f>VLOOKUP(B6,D4:E19,2)</f>
        <v>0.99</v>
      </c>
      <c r="D6" s="69">
        <v>0.01</v>
      </c>
      <c r="E6" s="65">
        <f t="shared" ref="E6:E18" si="0">SUM(1-D6)</f>
        <v>0.99</v>
      </c>
      <c r="F6" s="63">
        <v>1.11111E-2</v>
      </c>
      <c r="G6" s="70"/>
    </row>
    <row r="7" spans="1:9" s="63" customFormat="1" ht="20.100000000000001" customHeight="1">
      <c r="A7" s="178" t="s">
        <v>43</v>
      </c>
      <c r="B7" s="78" t="str">
        <f>IF(B6="Select"," ",IF(C4=1,B5*B6,IF(C4=0,B4*B6," ")))</f>
        <v xml:space="preserve"> </v>
      </c>
      <c r="D7" s="71">
        <v>1.2500000000000001E-2</v>
      </c>
      <c r="E7" s="65">
        <f t="shared" si="0"/>
        <v>0.98750000000000004</v>
      </c>
      <c r="F7" s="63">
        <v>1.3888899999999999E-2</v>
      </c>
      <c r="G7" s="72"/>
    </row>
    <row r="8" spans="1:9" s="63" customFormat="1" ht="20.100000000000001" customHeight="1" thickBot="1">
      <c r="A8" s="178" t="s">
        <v>44</v>
      </c>
      <c r="B8" s="78" t="str">
        <f>IF(B6="Select"," ",IF(C4=0,B4,IF(C4=1,B5," ")))</f>
        <v xml:space="preserve"> </v>
      </c>
      <c r="D8" s="71">
        <v>1.4999999999999999E-2</v>
      </c>
      <c r="E8" s="65">
        <f t="shared" si="0"/>
        <v>0.98499999999999999</v>
      </c>
      <c r="F8" s="63">
        <v>1.66666E-2</v>
      </c>
      <c r="G8" s="72"/>
    </row>
    <row r="9" spans="1:9" s="63" customFormat="1" ht="20.100000000000001" customHeight="1">
      <c r="A9" s="180" t="s">
        <v>45</v>
      </c>
      <c r="B9" s="77" t="str">
        <f>IF(B6="Select"," ",IF(C4=0,B4/C6,IF(C4=1,B5/C6," ")))</f>
        <v xml:space="preserve"> </v>
      </c>
      <c r="C9" s="73"/>
      <c r="D9" s="71">
        <v>1.7500000000000002E-2</v>
      </c>
      <c r="E9" s="65">
        <f t="shared" si="0"/>
        <v>0.98250000000000004</v>
      </c>
      <c r="F9" s="74">
        <v>1.9444507755618901E-2</v>
      </c>
    </row>
    <row r="10" spans="1:9" s="63" customFormat="1" ht="20.100000000000001" customHeight="1" thickBot="1">
      <c r="A10" s="181" t="s">
        <v>46</v>
      </c>
      <c r="B10" s="135" t="str">
        <f>IF(B6="Select"," ",IF(B5&lt;=0," ",IF(B4&lt;B5,B4/C6,B5/C6)-IF(B5&lt;B4,B5,B4)))</f>
        <v xml:space="preserve"> </v>
      </c>
      <c r="D10" s="71">
        <v>0.02</v>
      </c>
      <c r="E10" s="65">
        <f t="shared" si="0"/>
        <v>0.98</v>
      </c>
      <c r="F10" s="63">
        <v>2.2222200000000001E-2</v>
      </c>
      <c r="G10" s="70"/>
    </row>
    <row r="11" spans="1:9" s="63" customFormat="1" ht="42" customHeight="1">
      <c r="A11" s="187" t="s">
        <v>47</v>
      </c>
      <c r="B11" s="188"/>
      <c r="D11" s="71">
        <v>2.2499999999999999E-2</v>
      </c>
      <c r="E11" s="65">
        <f t="shared" si="0"/>
        <v>0.97750000000000004</v>
      </c>
      <c r="F11" s="75">
        <v>2.5000000000000001E-2</v>
      </c>
    </row>
    <row r="12" spans="1:9" s="63" customFormat="1" ht="3" customHeight="1">
      <c r="A12" s="142"/>
      <c r="B12" s="143"/>
      <c r="D12" s="71">
        <v>2.5000000000000001E-2</v>
      </c>
      <c r="E12" s="65">
        <f t="shared" si="0"/>
        <v>0.97499999999999998</v>
      </c>
      <c r="F12" s="63">
        <v>2.7777799999999998E-2</v>
      </c>
    </row>
    <row r="13" spans="1:9" s="63" customFormat="1" ht="18" customHeight="1">
      <c r="A13" s="144"/>
      <c r="B13" s="145"/>
      <c r="D13" s="71">
        <v>2.75E-2</v>
      </c>
      <c r="E13" s="65">
        <f t="shared" si="0"/>
        <v>0.97250000000000003</v>
      </c>
    </row>
    <row r="14" spans="1:9" s="63" customFormat="1" ht="3" customHeight="1" thickBot="1">
      <c r="A14" s="142"/>
      <c r="B14" s="143"/>
      <c r="D14" s="71">
        <v>0.03</v>
      </c>
      <c r="E14" s="65">
        <f t="shared" si="0"/>
        <v>0.97</v>
      </c>
    </row>
    <row r="15" spans="1:9" s="63" customFormat="1" ht="48" customHeight="1">
      <c r="A15" s="189" t="s">
        <v>83</v>
      </c>
      <c r="B15" s="190"/>
      <c r="D15" s="71">
        <v>3.2500000000000001E-2</v>
      </c>
      <c r="E15" s="65">
        <f t="shared" si="0"/>
        <v>0.96750000000000003</v>
      </c>
    </row>
    <row r="16" spans="1:9" s="69" customFormat="1" ht="18" hidden="1" customHeight="1">
      <c r="A16" s="146"/>
      <c r="B16" s="147"/>
      <c r="D16" s="71">
        <v>3.5000000000000003E-2</v>
      </c>
      <c r="E16" s="65">
        <f t="shared" si="0"/>
        <v>0.96499999999999997</v>
      </c>
      <c r="F16" s="63"/>
    </row>
    <row r="17" spans="1:9" s="67" customFormat="1" ht="20.100000000000001" customHeight="1" thickBot="1">
      <c r="A17" s="178" t="s">
        <v>41</v>
      </c>
      <c r="B17" s="140"/>
      <c r="C17" s="63">
        <f>IF(B17&gt;B18,1,IF(B17=0,-1,0))</f>
        <v>-1</v>
      </c>
      <c r="D17" s="71">
        <v>3.7499999999999999E-2</v>
      </c>
      <c r="E17" s="65">
        <f t="shared" si="0"/>
        <v>0.96250000000000002</v>
      </c>
      <c r="F17" s="63"/>
      <c r="G17" s="66"/>
    </row>
    <row r="18" spans="1:9" s="67" customFormat="1" ht="20.100000000000001" customHeight="1">
      <c r="A18" s="179" t="s">
        <v>56</v>
      </c>
      <c r="B18" s="140"/>
      <c r="C18" s="73"/>
      <c r="D18" s="71">
        <v>0.04</v>
      </c>
      <c r="E18" s="65">
        <f t="shared" si="0"/>
        <v>0.96</v>
      </c>
      <c r="F18" s="63"/>
      <c r="G18" s="66"/>
    </row>
    <row r="19" spans="1:9" s="67" customFormat="1" ht="20.100000000000001" customHeight="1">
      <c r="A19" s="178" t="s">
        <v>48</v>
      </c>
      <c r="B19" s="140"/>
      <c r="C19" s="63">
        <f>IF(B19&gt;0,1,0)</f>
        <v>0</v>
      </c>
      <c r="D19" s="71"/>
      <c r="E19" s="65"/>
      <c r="F19" s="63"/>
      <c r="G19" s="66"/>
    </row>
    <row r="20" spans="1:9" s="63" customFormat="1" ht="49.5" customHeight="1">
      <c r="A20" s="182" t="s">
        <v>57</v>
      </c>
      <c r="B20" s="136" t="str">
        <f>IF(B17=0," ",IF(B18=0," ",IF(B18+B19&lt;=(B17/C20),B18+B19,B17/C20)))</f>
        <v xml:space="preserve"> </v>
      </c>
      <c r="C20" s="63">
        <f>VLOOKUP(B21,D22:E37,2)</f>
        <v>0.99</v>
      </c>
      <c r="D20" s="76" t="s">
        <v>51</v>
      </c>
      <c r="E20" s="76" t="s">
        <v>52</v>
      </c>
      <c r="F20" s="76" t="s">
        <v>53</v>
      </c>
      <c r="G20" s="70"/>
      <c r="H20" s="183" t="str">
        <f>IF(B20=" "," ",IF(B18+B19&lt;=B17/C20," ","Total Proposed Loan was Limited to Maximum Loan based on Appraised Value!"))</f>
        <v xml:space="preserve"> </v>
      </c>
      <c r="I20" s="183"/>
    </row>
    <row r="21" spans="1:9" s="63" customFormat="1" ht="20.100000000000001" customHeight="1">
      <c r="A21" s="178" t="s">
        <v>42</v>
      </c>
      <c r="B21" s="141">
        <v>0.01</v>
      </c>
      <c r="D21" s="64" t="s">
        <v>54</v>
      </c>
      <c r="E21" s="64" t="s">
        <v>54</v>
      </c>
      <c r="F21" s="64" t="s">
        <v>54</v>
      </c>
      <c r="G21" s="72"/>
    </row>
    <row r="22" spans="1:9" s="63" customFormat="1" ht="20.100000000000001" customHeight="1" thickBot="1">
      <c r="A22" s="178" t="s">
        <v>49</v>
      </c>
      <c r="B22" s="78" t="str">
        <f>IF(B21="Select"," ",IF(C17&lt;&gt;-1,B20*B21," "))</f>
        <v xml:space="preserve"> </v>
      </c>
      <c r="D22" s="64" t="s">
        <v>55</v>
      </c>
      <c r="E22" s="65"/>
      <c r="G22" s="72"/>
    </row>
    <row r="23" spans="1:9" s="63" customFormat="1" ht="20.100000000000001" customHeight="1">
      <c r="A23" s="180" t="s">
        <v>94</v>
      </c>
      <c r="B23" s="77">
        <f>IF(B21="Select"," ",B17/C20)</f>
        <v>0</v>
      </c>
      <c r="D23" s="64"/>
      <c r="E23" s="65"/>
    </row>
    <row r="24" spans="1:9" s="63" customFormat="1" ht="20.100000000000001" customHeight="1" thickBot="1">
      <c r="A24" s="178" t="s">
        <v>50</v>
      </c>
      <c r="B24" s="78">
        <f>IF(B21="Select"," ",B23*B21)</f>
        <v>0</v>
      </c>
      <c r="D24" s="69">
        <v>5.0000000000000001E-3</v>
      </c>
      <c r="E24" s="65">
        <f>SUM(1-D24)</f>
        <v>0.995</v>
      </c>
      <c r="F24" s="63">
        <v>5.5555999999999999E-3</v>
      </c>
      <c r="G24" s="70"/>
    </row>
    <row r="25" spans="1:9" s="63" customFormat="1" ht="37.5" customHeight="1" thickBot="1">
      <c r="A25" s="191" t="s">
        <v>47</v>
      </c>
      <c r="B25" s="192"/>
      <c r="D25" s="69">
        <v>0.01</v>
      </c>
      <c r="E25" s="65">
        <f t="shared" ref="E25:E37" si="1">SUM(1-D25)</f>
        <v>0.99</v>
      </c>
      <c r="F25" s="63">
        <v>1.11111E-2</v>
      </c>
      <c r="G25" s="70"/>
    </row>
    <row r="26" spans="1:9" ht="34.5" customHeight="1">
      <c r="A26" s="184"/>
      <c r="B26" s="184"/>
      <c r="D26" s="61">
        <v>1.2500000000000001E-2</v>
      </c>
      <c r="E26" s="60">
        <f t="shared" si="1"/>
        <v>0.98750000000000004</v>
      </c>
      <c r="F26" s="57">
        <v>1.3888899999999999E-2</v>
      </c>
      <c r="H26" s="57"/>
      <c r="I26" s="57"/>
    </row>
    <row r="27" spans="1:9" ht="15.75" customHeight="1">
      <c r="D27" s="61">
        <v>1.4999999999999999E-2</v>
      </c>
      <c r="E27" s="60">
        <f t="shared" si="1"/>
        <v>0.98499999999999999</v>
      </c>
      <c r="F27" s="57">
        <v>1.66666E-2</v>
      </c>
    </row>
    <row r="28" spans="1:9">
      <c r="D28" s="61">
        <v>1.7500000000000002E-2</v>
      </c>
      <c r="E28" s="60">
        <f t="shared" si="1"/>
        <v>0.98250000000000004</v>
      </c>
      <c r="F28" s="62">
        <v>1.9444507755618901E-2</v>
      </c>
    </row>
    <row r="29" spans="1:9">
      <c r="D29" s="61">
        <v>0.02</v>
      </c>
      <c r="E29" s="60">
        <f t="shared" si="1"/>
        <v>0.98</v>
      </c>
      <c r="F29" s="57">
        <v>2.2222200000000001E-2</v>
      </c>
    </row>
    <row r="30" spans="1:9">
      <c r="D30" s="61">
        <v>2.2499999999999999E-2</v>
      </c>
      <c r="E30" s="60">
        <f t="shared" si="1"/>
        <v>0.97750000000000004</v>
      </c>
      <c r="F30" s="57">
        <v>2.5000000000000001E-2</v>
      </c>
    </row>
    <row r="31" spans="1:9">
      <c r="D31" s="61">
        <v>2.5000000000000001E-2</v>
      </c>
      <c r="E31" s="60">
        <f t="shared" si="1"/>
        <v>0.97499999999999998</v>
      </c>
      <c r="F31" s="57">
        <v>2.7777799999999998E-2</v>
      </c>
    </row>
    <row r="32" spans="1:9">
      <c r="D32" s="61">
        <v>2.75E-2</v>
      </c>
      <c r="E32" s="60">
        <f t="shared" si="1"/>
        <v>0.97250000000000003</v>
      </c>
    </row>
    <row r="33" spans="4:5">
      <c r="D33" s="61">
        <v>0.03</v>
      </c>
      <c r="E33" s="60">
        <f t="shared" si="1"/>
        <v>0.97</v>
      </c>
    </row>
    <row r="34" spans="4:5">
      <c r="D34" s="61">
        <v>3.2500000000000001E-2</v>
      </c>
      <c r="E34" s="60">
        <f t="shared" si="1"/>
        <v>0.96750000000000003</v>
      </c>
    </row>
    <row r="35" spans="4:5">
      <c r="D35" s="61">
        <v>3.5000000000000003E-2</v>
      </c>
      <c r="E35" s="60">
        <f t="shared" si="1"/>
        <v>0.96499999999999997</v>
      </c>
    </row>
    <row r="36" spans="4:5">
      <c r="D36" s="61">
        <v>3.7499999999999999E-2</v>
      </c>
      <c r="E36" s="60">
        <f t="shared" si="1"/>
        <v>0.96250000000000002</v>
      </c>
    </row>
    <row r="37" spans="4:5">
      <c r="D37" s="61">
        <v>0.04</v>
      </c>
      <c r="E37" s="60">
        <f t="shared" si="1"/>
        <v>0.96</v>
      </c>
    </row>
  </sheetData>
  <sheetProtection algorithmName="SHA-512" hashValue="/xYbft/q9hCYRs6see0gwQaAxUzruqGRaH1Rq+nbA2sPQzORXY6CtcGu4i74MOASZf3Ym7XEeqhZagxgJMf8NQ==" saltValue="xztjpEwApfH/FeaMIY5ASA==" spinCount="100000" sheet="1" objects="1" scenarios="1" selectLockedCells="1"/>
  <mergeCells count="6">
    <mergeCell ref="H20:I20"/>
    <mergeCell ref="A26:B26"/>
    <mergeCell ref="A2:B2"/>
    <mergeCell ref="A11:B11"/>
    <mergeCell ref="A15:B15"/>
    <mergeCell ref="A25:B25"/>
  </mergeCells>
  <conditionalFormatting sqref="B20">
    <cfRule type="expression" dxfId="20" priority="3" stopIfTrue="1">
      <formula>"if(b17+b18)&gt;(b16/c19))"</formula>
    </cfRule>
  </conditionalFormatting>
  <conditionalFormatting sqref="B20">
    <cfRule type="expression" dxfId="19" priority="2" stopIfTrue="1">
      <formula>"if(b17+b18)&gt;(b16/c19))"</formula>
    </cfRule>
  </conditionalFormatting>
  <conditionalFormatting sqref="H20:I20">
    <cfRule type="cellIs" dxfId="18" priority="1" stopIfTrue="1" operator="notEqual">
      <formula>""" """</formula>
    </cfRule>
  </conditionalFormatting>
  <dataValidations count="6">
    <dataValidation type="whole" operator="lessThanOrEqual" allowBlank="1" showErrorMessage="1" errorTitle="Base Loan Entry Error!" error="The base loan amount must not exceed the appraised value of the property!"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xr:uid="{00000000-0002-0000-0000-000000000000}">
      <formula1>B4</formula1>
    </dataValidation>
    <dataValidation type="list" allowBlank="1" showErrorMessage="1" errorTitle="Guarnatee Fee Not Selected" error="You must select a Guarantee Fee from the list!" promptTitle="GRH Fee Percent" prompt="Select the appropriate Guarantee Fee" sqref="B6 WVJ983046 WLN983046 WBR983046 VRV983046 VHZ983046 UYD983046 UOH983046 UEL983046 TUP983046 TKT983046 TAX983046 SRB983046 SHF983046 RXJ983046 RNN983046 RDR983046 QTV983046 QJZ983046 QAD983046 PQH983046 PGL983046 OWP983046 OMT983046 OCX983046 NTB983046 NJF983046 MZJ983046 MPN983046 MFR983046 LVV983046 LLZ983046 LCD983046 KSH983046 KIL983046 JYP983046 JOT983046 JEX983046 IVB983046 ILF983046 IBJ983046 HRN983046 HHR983046 GXV983046 GNZ983046 GED983046 FUH983046 FKL983046 FAP983046 EQT983046 EGX983046 DXB983046 DNF983046 DDJ983046 CTN983046 CJR983046 BZV983046 BPZ983046 BGD983046 AWH983046 AML983046 ACP983046 ST983046 IX983046 B983046 WVJ917510 WLN917510 WBR917510 VRV917510 VHZ917510 UYD917510 UOH917510 UEL917510 TUP917510 TKT917510 TAX917510 SRB917510 SHF917510 RXJ917510 RNN917510 RDR917510 QTV917510 QJZ917510 QAD917510 PQH917510 PGL917510 OWP917510 OMT917510 OCX917510 NTB917510 NJF917510 MZJ917510 MPN917510 MFR917510 LVV917510 LLZ917510 LCD917510 KSH917510 KIL917510 JYP917510 JOT917510 JEX917510 IVB917510 ILF917510 IBJ917510 HRN917510 HHR917510 GXV917510 GNZ917510 GED917510 FUH917510 FKL917510 FAP917510 EQT917510 EGX917510 DXB917510 DNF917510 DDJ917510 CTN917510 CJR917510 BZV917510 BPZ917510 BGD917510 AWH917510 AML917510 ACP917510 ST917510 IX917510 B917510 WVJ851974 WLN851974 WBR851974 VRV851974 VHZ851974 UYD851974 UOH851974 UEL851974 TUP851974 TKT851974 TAX851974 SRB851974 SHF851974 RXJ851974 RNN851974 RDR851974 QTV851974 QJZ851974 QAD851974 PQH851974 PGL851974 OWP851974 OMT851974 OCX851974 NTB851974 NJF851974 MZJ851974 MPN851974 MFR851974 LVV851974 LLZ851974 LCD851974 KSH851974 KIL851974 JYP851974 JOT851974 JEX851974 IVB851974 ILF851974 IBJ851974 HRN851974 HHR851974 GXV851974 GNZ851974 GED851974 FUH851974 FKL851974 FAP851974 EQT851974 EGX851974 DXB851974 DNF851974 DDJ851974 CTN851974 CJR851974 BZV851974 BPZ851974 BGD851974 AWH851974 AML851974 ACP851974 ST851974 IX851974 B851974 WVJ786438 WLN786438 WBR786438 VRV786438 VHZ786438 UYD786438 UOH786438 UEL786438 TUP786438 TKT786438 TAX786438 SRB786438 SHF786438 RXJ786438 RNN786438 RDR786438 QTV786438 QJZ786438 QAD786438 PQH786438 PGL786438 OWP786438 OMT786438 OCX786438 NTB786438 NJF786438 MZJ786438 MPN786438 MFR786438 LVV786438 LLZ786438 LCD786438 KSH786438 KIL786438 JYP786438 JOT786438 JEX786438 IVB786438 ILF786438 IBJ786438 HRN786438 HHR786438 GXV786438 GNZ786438 GED786438 FUH786438 FKL786438 FAP786438 EQT786438 EGX786438 DXB786438 DNF786438 DDJ786438 CTN786438 CJR786438 BZV786438 BPZ786438 BGD786438 AWH786438 AML786438 ACP786438 ST786438 IX786438 B786438 WVJ720902 WLN720902 WBR720902 VRV720902 VHZ720902 UYD720902 UOH720902 UEL720902 TUP720902 TKT720902 TAX720902 SRB720902 SHF720902 RXJ720902 RNN720902 RDR720902 QTV720902 QJZ720902 QAD720902 PQH720902 PGL720902 OWP720902 OMT720902 OCX720902 NTB720902 NJF720902 MZJ720902 MPN720902 MFR720902 LVV720902 LLZ720902 LCD720902 KSH720902 KIL720902 JYP720902 JOT720902 JEX720902 IVB720902 ILF720902 IBJ720902 HRN720902 HHR720902 GXV720902 GNZ720902 GED720902 FUH720902 FKL720902 FAP720902 EQT720902 EGX720902 DXB720902 DNF720902 DDJ720902 CTN720902 CJR720902 BZV720902 BPZ720902 BGD720902 AWH720902 AML720902 ACP720902 ST720902 IX720902 B720902 WVJ655366 WLN655366 WBR655366 VRV655366 VHZ655366 UYD655366 UOH655366 UEL655366 TUP655366 TKT655366 TAX655366 SRB655366 SHF655366 RXJ655366 RNN655366 RDR655366 QTV655366 QJZ655366 QAD655366 PQH655366 PGL655366 OWP655366 OMT655366 OCX655366 NTB655366 NJF655366 MZJ655366 MPN655366 MFR655366 LVV655366 LLZ655366 LCD655366 KSH655366 KIL655366 JYP655366 JOT655366 JEX655366 IVB655366 ILF655366 IBJ655366 HRN655366 HHR655366 GXV655366 GNZ655366 GED655366 FUH655366 FKL655366 FAP655366 EQT655366 EGX655366 DXB655366 DNF655366 DDJ655366 CTN655366 CJR655366 BZV655366 BPZ655366 BGD655366 AWH655366 AML655366 ACP655366 ST655366 IX655366 B655366 WVJ589830 WLN589830 WBR589830 VRV589830 VHZ589830 UYD589830 UOH589830 UEL589830 TUP589830 TKT589830 TAX589830 SRB589830 SHF589830 RXJ589830 RNN589830 RDR589830 QTV589830 QJZ589830 QAD589830 PQH589830 PGL589830 OWP589830 OMT589830 OCX589830 NTB589830 NJF589830 MZJ589830 MPN589830 MFR589830 LVV589830 LLZ589830 LCD589830 KSH589830 KIL589830 JYP589830 JOT589830 JEX589830 IVB589830 ILF589830 IBJ589830 HRN589830 HHR589830 GXV589830 GNZ589830 GED589830 FUH589830 FKL589830 FAP589830 EQT589830 EGX589830 DXB589830 DNF589830 DDJ589830 CTN589830 CJR589830 BZV589830 BPZ589830 BGD589830 AWH589830 AML589830 ACP589830 ST589830 IX589830 B589830 WVJ524294 WLN524294 WBR524294 VRV524294 VHZ524294 UYD524294 UOH524294 UEL524294 TUP524294 TKT524294 TAX524294 SRB524294 SHF524294 RXJ524294 RNN524294 RDR524294 QTV524294 QJZ524294 QAD524294 PQH524294 PGL524294 OWP524294 OMT524294 OCX524294 NTB524294 NJF524294 MZJ524294 MPN524294 MFR524294 LVV524294 LLZ524294 LCD524294 KSH524294 KIL524294 JYP524294 JOT524294 JEX524294 IVB524294 ILF524294 IBJ524294 HRN524294 HHR524294 GXV524294 GNZ524294 GED524294 FUH524294 FKL524294 FAP524294 EQT524294 EGX524294 DXB524294 DNF524294 DDJ524294 CTN524294 CJR524294 BZV524294 BPZ524294 BGD524294 AWH524294 AML524294 ACP524294 ST524294 IX524294 B524294 WVJ458758 WLN458758 WBR458758 VRV458758 VHZ458758 UYD458758 UOH458758 UEL458758 TUP458758 TKT458758 TAX458758 SRB458758 SHF458758 RXJ458758 RNN458758 RDR458758 QTV458758 QJZ458758 QAD458758 PQH458758 PGL458758 OWP458758 OMT458758 OCX458758 NTB458758 NJF458758 MZJ458758 MPN458758 MFR458758 LVV458758 LLZ458758 LCD458758 KSH458758 KIL458758 JYP458758 JOT458758 JEX458758 IVB458758 ILF458758 IBJ458758 HRN458758 HHR458758 GXV458758 GNZ458758 GED458758 FUH458758 FKL458758 FAP458758 EQT458758 EGX458758 DXB458758 DNF458758 DDJ458758 CTN458758 CJR458758 BZV458758 BPZ458758 BGD458758 AWH458758 AML458758 ACP458758 ST458758 IX458758 B458758 WVJ393222 WLN393222 WBR393222 VRV393222 VHZ393222 UYD393222 UOH393222 UEL393222 TUP393222 TKT393222 TAX393222 SRB393222 SHF393222 RXJ393222 RNN393222 RDR393222 QTV393222 QJZ393222 QAD393222 PQH393222 PGL393222 OWP393222 OMT393222 OCX393222 NTB393222 NJF393222 MZJ393222 MPN393222 MFR393222 LVV393222 LLZ393222 LCD393222 KSH393222 KIL393222 JYP393222 JOT393222 JEX393222 IVB393222 ILF393222 IBJ393222 HRN393222 HHR393222 GXV393222 GNZ393222 GED393222 FUH393222 FKL393222 FAP393222 EQT393222 EGX393222 DXB393222 DNF393222 DDJ393222 CTN393222 CJR393222 BZV393222 BPZ393222 BGD393222 AWH393222 AML393222 ACP393222 ST393222 IX393222 B393222 WVJ327686 WLN327686 WBR327686 VRV327686 VHZ327686 UYD327686 UOH327686 UEL327686 TUP327686 TKT327686 TAX327686 SRB327686 SHF327686 RXJ327686 RNN327686 RDR327686 QTV327686 QJZ327686 QAD327686 PQH327686 PGL327686 OWP327686 OMT327686 OCX327686 NTB327686 NJF327686 MZJ327686 MPN327686 MFR327686 LVV327686 LLZ327686 LCD327686 KSH327686 KIL327686 JYP327686 JOT327686 JEX327686 IVB327686 ILF327686 IBJ327686 HRN327686 HHR327686 GXV327686 GNZ327686 GED327686 FUH327686 FKL327686 FAP327686 EQT327686 EGX327686 DXB327686 DNF327686 DDJ327686 CTN327686 CJR327686 BZV327686 BPZ327686 BGD327686 AWH327686 AML327686 ACP327686 ST327686 IX327686 B327686 WVJ262150 WLN262150 WBR262150 VRV262150 VHZ262150 UYD262150 UOH262150 UEL262150 TUP262150 TKT262150 TAX262150 SRB262150 SHF262150 RXJ262150 RNN262150 RDR262150 QTV262150 QJZ262150 QAD262150 PQH262150 PGL262150 OWP262150 OMT262150 OCX262150 NTB262150 NJF262150 MZJ262150 MPN262150 MFR262150 LVV262150 LLZ262150 LCD262150 KSH262150 KIL262150 JYP262150 JOT262150 JEX262150 IVB262150 ILF262150 IBJ262150 HRN262150 HHR262150 GXV262150 GNZ262150 GED262150 FUH262150 FKL262150 FAP262150 EQT262150 EGX262150 DXB262150 DNF262150 DDJ262150 CTN262150 CJR262150 BZV262150 BPZ262150 BGD262150 AWH262150 AML262150 ACP262150 ST262150 IX262150 B262150 WVJ196614 WLN196614 WBR196614 VRV196614 VHZ196614 UYD196614 UOH196614 UEL196614 TUP196614 TKT196614 TAX196614 SRB196614 SHF196614 RXJ196614 RNN196614 RDR196614 QTV196614 QJZ196614 QAD196614 PQH196614 PGL196614 OWP196614 OMT196614 OCX196614 NTB196614 NJF196614 MZJ196614 MPN196614 MFR196614 LVV196614 LLZ196614 LCD196614 KSH196614 KIL196614 JYP196614 JOT196614 JEX196614 IVB196614 ILF196614 IBJ196614 HRN196614 HHR196614 GXV196614 GNZ196614 GED196614 FUH196614 FKL196614 FAP196614 EQT196614 EGX196614 DXB196614 DNF196614 DDJ196614 CTN196614 CJR196614 BZV196614 BPZ196614 BGD196614 AWH196614 AML196614 ACP196614 ST196614 IX196614 B196614 WVJ131078 WLN131078 WBR131078 VRV131078 VHZ131078 UYD131078 UOH131078 UEL131078 TUP131078 TKT131078 TAX131078 SRB131078 SHF131078 RXJ131078 RNN131078 RDR131078 QTV131078 QJZ131078 QAD131078 PQH131078 PGL131078 OWP131078 OMT131078 OCX131078 NTB131078 NJF131078 MZJ131078 MPN131078 MFR131078 LVV131078 LLZ131078 LCD131078 KSH131078 KIL131078 JYP131078 JOT131078 JEX131078 IVB131078 ILF131078 IBJ131078 HRN131078 HHR131078 GXV131078 GNZ131078 GED131078 FUH131078 FKL131078 FAP131078 EQT131078 EGX131078 DXB131078 DNF131078 DDJ131078 CTN131078 CJR131078 BZV131078 BPZ131078 BGD131078 AWH131078 AML131078 ACP131078 ST131078 IX131078 B131078 WVJ65542 WLN65542 WBR65542 VRV65542 VHZ65542 UYD65542 UOH65542 UEL65542 TUP65542 TKT65542 TAX65542 SRB65542 SHF65542 RXJ65542 RNN65542 RDR65542 QTV65542 QJZ65542 QAD65542 PQH65542 PGL65542 OWP65542 OMT65542 OCX65542 NTB65542 NJF65542 MZJ65542 MPN65542 MFR65542 LVV65542 LLZ65542 LCD65542 KSH65542 KIL65542 JYP65542 JOT65542 JEX65542 IVB65542 ILF65542 IBJ65542 HRN65542 HHR65542 GXV65542 GNZ65542 GED65542 FUH65542 FKL65542 FAP65542 EQT65542 EGX65542 DXB65542 DNF65542 DDJ65542 CTN65542 CJR65542 BZV65542 BPZ65542 BGD65542 AWH65542 AML65542 ACP65542 ST65542 IX65542 B65542 WVJ6 WLN6 WBR6 VRV6 VHZ6 UYD6 UOH6 UEL6 TUP6 TKT6 TAX6 SRB6 SHF6 RXJ6 RNN6 RDR6 QTV6 QJZ6 QAD6 PQH6 PGL6 OWP6 OMT6 OCX6 NTB6 NJF6 MZJ6 MPN6 MFR6 LVV6 LLZ6 LCD6 KSH6 KIL6 JYP6 JOT6 JEX6 IVB6 ILF6 IBJ6 HRN6 HHR6 GXV6 GNZ6 GED6 FUH6 FKL6 FAP6 EQT6 EGX6 DXB6 DNF6 DDJ6 CTN6 CJR6 BZV6 BPZ6 BGD6 AWH6 AML6 ACP6 ST6 IX6" xr:uid="{00000000-0002-0000-0000-000001000000}">
      <formula1>$D$4:$D$19</formula1>
    </dataValidation>
    <dataValidation type="whole" operator="lessThanOrEqual" allowBlank="1" showErrorMessage="1" errorTitle="Base Loan Entry Error" error="The base loan amount must not exceed the appraised value of the property!" sqref="WVJ98305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xr:uid="{00000000-0002-0000-0000-000002000000}">
      <formula1>B17</formula1>
    </dataValidation>
    <dataValidation type="list" allowBlank="1" showErrorMessage="1" errorTitle="Guarantee Fee Not Selected" error="You must select a Guarantee Fee from the list!" promptTitle="GRH Fee Percent" prompt="Select the appropriate Guarantee Fee" sqref="B21 WVJ983061 WLN983061 WBR983061 VRV983061 VHZ983061 UYD983061 UOH983061 UEL983061 TUP983061 TKT983061 TAX983061 SRB983061 SHF983061 RXJ983061 RNN983061 RDR983061 QTV983061 QJZ983061 QAD983061 PQH983061 PGL983061 OWP983061 OMT983061 OCX983061 NTB983061 NJF983061 MZJ983061 MPN983061 MFR983061 LVV983061 LLZ983061 LCD983061 KSH983061 KIL983061 JYP983061 JOT983061 JEX983061 IVB983061 ILF983061 IBJ983061 HRN983061 HHR983061 GXV983061 GNZ983061 GED983061 FUH983061 FKL983061 FAP983061 EQT983061 EGX983061 DXB983061 DNF983061 DDJ983061 CTN983061 CJR983061 BZV983061 BPZ983061 BGD983061 AWH983061 AML983061 ACP983061 ST983061 IX983061 B983061 WVJ917525 WLN917525 WBR917525 VRV917525 VHZ917525 UYD917525 UOH917525 UEL917525 TUP917525 TKT917525 TAX917525 SRB917525 SHF917525 RXJ917525 RNN917525 RDR917525 QTV917525 QJZ917525 QAD917525 PQH917525 PGL917525 OWP917525 OMT917525 OCX917525 NTB917525 NJF917525 MZJ917525 MPN917525 MFR917525 LVV917525 LLZ917525 LCD917525 KSH917525 KIL917525 JYP917525 JOT917525 JEX917525 IVB917525 ILF917525 IBJ917525 HRN917525 HHR917525 GXV917525 GNZ917525 GED917525 FUH917525 FKL917525 FAP917525 EQT917525 EGX917525 DXB917525 DNF917525 DDJ917525 CTN917525 CJR917525 BZV917525 BPZ917525 BGD917525 AWH917525 AML917525 ACP917525 ST917525 IX917525 B917525 WVJ851989 WLN851989 WBR851989 VRV851989 VHZ851989 UYD851989 UOH851989 UEL851989 TUP851989 TKT851989 TAX851989 SRB851989 SHF851989 RXJ851989 RNN851989 RDR851989 QTV851989 QJZ851989 QAD851989 PQH851989 PGL851989 OWP851989 OMT851989 OCX851989 NTB851989 NJF851989 MZJ851989 MPN851989 MFR851989 LVV851989 LLZ851989 LCD851989 KSH851989 KIL851989 JYP851989 JOT851989 JEX851989 IVB851989 ILF851989 IBJ851989 HRN851989 HHR851989 GXV851989 GNZ851989 GED851989 FUH851989 FKL851989 FAP851989 EQT851989 EGX851989 DXB851989 DNF851989 DDJ851989 CTN851989 CJR851989 BZV851989 BPZ851989 BGD851989 AWH851989 AML851989 ACP851989 ST851989 IX851989 B851989 WVJ786453 WLN786453 WBR786453 VRV786453 VHZ786453 UYD786453 UOH786453 UEL786453 TUP786453 TKT786453 TAX786453 SRB786453 SHF786453 RXJ786453 RNN786453 RDR786453 QTV786453 QJZ786453 QAD786453 PQH786453 PGL786453 OWP786453 OMT786453 OCX786453 NTB786453 NJF786453 MZJ786453 MPN786453 MFR786453 LVV786453 LLZ786453 LCD786453 KSH786453 KIL786453 JYP786453 JOT786453 JEX786453 IVB786453 ILF786453 IBJ786453 HRN786453 HHR786453 GXV786453 GNZ786453 GED786453 FUH786453 FKL786453 FAP786453 EQT786453 EGX786453 DXB786453 DNF786453 DDJ786453 CTN786453 CJR786453 BZV786453 BPZ786453 BGD786453 AWH786453 AML786453 ACP786453 ST786453 IX786453 B786453 WVJ720917 WLN720917 WBR720917 VRV720917 VHZ720917 UYD720917 UOH720917 UEL720917 TUP720917 TKT720917 TAX720917 SRB720917 SHF720917 RXJ720917 RNN720917 RDR720917 QTV720917 QJZ720917 QAD720917 PQH720917 PGL720917 OWP720917 OMT720917 OCX720917 NTB720917 NJF720917 MZJ720917 MPN720917 MFR720917 LVV720917 LLZ720917 LCD720917 KSH720917 KIL720917 JYP720917 JOT720917 JEX720917 IVB720917 ILF720917 IBJ720917 HRN720917 HHR720917 GXV720917 GNZ720917 GED720917 FUH720917 FKL720917 FAP720917 EQT720917 EGX720917 DXB720917 DNF720917 DDJ720917 CTN720917 CJR720917 BZV720917 BPZ720917 BGD720917 AWH720917 AML720917 ACP720917 ST720917 IX720917 B720917 WVJ655381 WLN655381 WBR655381 VRV655381 VHZ655381 UYD655381 UOH655381 UEL655381 TUP655381 TKT655381 TAX655381 SRB655381 SHF655381 RXJ655381 RNN655381 RDR655381 QTV655381 QJZ655381 QAD655381 PQH655381 PGL655381 OWP655381 OMT655381 OCX655381 NTB655381 NJF655381 MZJ655381 MPN655381 MFR655381 LVV655381 LLZ655381 LCD655381 KSH655381 KIL655381 JYP655381 JOT655381 JEX655381 IVB655381 ILF655381 IBJ655381 HRN655381 HHR655381 GXV655381 GNZ655381 GED655381 FUH655381 FKL655381 FAP655381 EQT655381 EGX655381 DXB655381 DNF655381 DDJ655381 CTN655381 CJR655381 BZV655381 BPZ655381 BGD655381 AWH655381 AML655381 ACP655381 ST655381 IX655381 B655381 WVJ589845 WLN589845 WBR589845 VRV589845 VHZ589845 UYD589845 UOH589845 UEL589845 TUP589845 TKT589845 TAX589845 SRB589845 SHF589845 RXJ589845 RNN589845 RDR589845 QTV589845 QJZ589845 QAD589845 PQH589845 PGL589845 OWP589845 OMT589845 OCX589845 NTB589845 NJF589845 MZJ589845 MPN589845 MFR589845 LVV589845 LLZ589845 LCD589845 KSH589845 KIL589845 JYP589845 JOT589845 JEX589845 IVB589845 ILF589845 IBJ589845 HRN589845 HHR589845 GXV589845 GNZ589845 GED589845 FUH589845 FKL589845 FAP589845 EQT589845 EGX589845 DXB589845 DNF589845 DDJ589845 CTN589845 CJR589845 BZV589845 BPZ589845 BGD589845 AWH589845 AML589845 ACP589845 ST589845 IX589845 B589845 WVJ524309 WLN524309 WBR524309 VRV524309 VHZ524309 UYD524309 UOH524309 UEL524309 TUP524309 TKT524309 TAX524309 SRB524309 SHF524309 RXJ524309 RNN524309 RDR524309 QTV524309 QJZ524309 QAD524309 PQH524309 PGL524309 OWP524309 OMT524309 OCX524309 NTB524309 NJF524309 MZJ524309 MPN524309 MFR524309 LVV524309 LLZ524309 LCD524309 KSH524309 KIL524309 JYP524309 JOT524309 JEX524309 IVB524309 ILF524309 IBJ524309 HRN524309 HHR524309 GXV524309 GNZ524309 GED524309 FUH524309 FKL524309 FAP524309 EQT524309 EGX524309 DXB524309 DNF524309 DDJ524309 CTN524309 CJR524309 BZV524309 BPZ524309 BGD524309 AWH524309 AML524309 ACP524309 ST524309 IX524309 B524309 WVJ458773 WLN458773 WBR458773 VRV458773 VHZ458773 UYD458773 UOH458773 UEL458773 TUP458773 TKT458773 TAX458773 SRB458773 SHF458773 RXJ458773 RNN458773 RDR458773 QTV458773 QJZ458773 QAD458773 PQH458773 PGL458773 OWP458773 OMT458773 OCX458773 NTB458773 NJF458773 MZJ458773 MPN458773 MFR458773 LVV458773 LLZ458773 LCD458773 KSH458773 KIL458773 JYP458773 JOT458773 JEX458773 IVB458773 ILF458773 IBJ458773 HRN458773 HHR458773 GXV458773 GNZ458773 GED458773 FUH458773 FKL458773 FAP458773 EQT458773 EGX458773 DXB458773 DNF458773 DDJ458773 CTN458773 CJR458773 BZV458773 BPZ458773 BGD458773 AWH458773 AML458773 ACP458773 ST458773 IX458773 B458773 WVJ393237 WLN393237 WBR393237 VRV393237 VHZ393237 UYD393237 UOH393237 UEL393237 TUP393237 TKT393237 TAX393237 SRB393237 SHF393237 RXJ393237 RNN393237 RDR393237 QTV393237 QJZ393237 QAD393237 PQH393237 PGL393237 OWP393237 OMT393237 OCX393237 NTB393237 NJF393237 MZJ393237 MPN393237 MFR393237 LVV393237 LLZ393237 LCD393237 KSH393237 KIL393237 JYP393237 JOT393237 JEX393237 IVB393237 ILF393237 IBJ393237 HRN393237 HHR393237 GXV393237 GNZ393237 GED393237 FUH393237 FKL393237 FAP393237 EQT393237 EGX393237 DXB393237 DNF393237 DDJ393237 CTN393237 CJR393237 BZV393237 BPZ393237 BGD393237 AWH393237 AML393237 ACP393237 ST393237 IX393237 B393237 WVJ327701 WLN327701 WBR327701 VRV327701 VHZ327701 UYD327701 UOH327701 UEL327701 TUP327701 TKT327701 TAX327701 SRB327701 SHF327701 RXJ327701 RNN327701 RDR327701 QTV327701 QJZ327701 QAD327701 PQH327701 PGL327701 OWP327701 OMT327701 OCX327701 NTB327701 NJF327701 MZJ327701 MPN327701 MFR327701 LVV327701 LLZ327701 LCD327701 KSH327701 KIL327701 JYP327701 JOT327701 JEX327701 IVB327701 ILF327701 IBJ327701 HRN327701 HHR327701 GXV327701 GNZ327701 GED327701 FUH327701 FKL327701 FAP327701 EQT327701 EGX327701 DXB327701 DNF327701 DDJ327701 CTN327701 CJR327701 BZV327701 BPZ327701 BGD327701 AWH327701 AML327701 ACP327701 ST327701 IX327701 B327701 WVJ262165 WLN262165 WBR262165 VRV262165 VHZ262165 UYD262165 UOH262165 UEL262165 TUP262165 TKT262165 TAX262165 SRB262165 SHF262165 RXJ262165 RNN262165 RDR262165 QTV262165 QJZ262165 QAD262165 PQH262165 PGL262165 OWP262165 OMT262165 OCX262165 NTB262165 NJF262165 MZJ262165 MPN262165 MFR262165 LVV262165 LLZ262165 LCD262165 KSH262165 KIL262165 JYP262165 JOT262165 JEX262165 IVB262165 ILF262165 IBJ262165 HRN262165 HHR262165 GXV262165 GNZ262165 GED262165 FUH262165 FKL262165 FAP262165 EQT262165 EGX262165 DXB262165 DNF262165 DDJ262165 CTN262165 CJR262165 BZV262165 BPZ262165 BGD262165 AWH262165 AML262165 ACP262165 ST262165 IX262165 B262165 WVJ196629 WLN196629 WBR196629 VRV196629 VHZ196629 UYD196629 UOH196629 UEL196629 TUP196629 TKT196629 TAX196629 SRB196629 SHF196629 RXJ196629 RNN196629 RDR196629 QTV196629 QJZ196629 QAD196629 PQH196629 PGL196629 OWP196629 OMT196629 OCX196629 NTB196629 NJF196629 MZJ196629 MPN196629 MFR196629 LVV196629 LLZ196629 LCD196629 KSH196629 KIL196629 JYP196629 JOT196629 JEX196629 IVB196629 ILF196629 IBJ196629 HRN196629 HHR196629 GXV196629 GNZ196629 GED196629 FUH196629 FKL196629 FAP196629 EQT196629 EGX196629 DXB196629 DNF196629 DDJ196629 CTN196629 CJR196629 BZV196629 BPZ196629 BGD196629 AWH196629 AML196629 ACP196629 ST196629 IX196629 B196629 WVJ131093 WLN131093 WBR131093 VRV131093 VHZ131093 UYD131093 UOH131093 UEL131093 TUP131093 TKT131093 TAX131093 SRB131093 SHF131093 RXJ131093 RNN131093 RDR131093 QTV131093 QJZ131093 QAD131093 PQH131093 PGL131093 OWP131093 OMT131093 OCX131093 NTB131093 NJF131093 MZJ131093 MPN131093 MFR131093 LVV131093 LLZ131093 LCD131093 KSH131093 KIL131093 JYP131093 JOT131093 JEX131093 IVB131093 ILF131093 IBJ131093 HRN131093 HHR131093 GXV131093 GNZ131093 GED131093 FUH131093 FKL131093 FAP131093 EQT131093 EGX131093 DXB131093 DNF131093 DDJ131093 CTN131093 CJR131093 BZV131093 BPZ131093 BGD131093 AWH131093 AML131093 ACP131093 ST131093 IX131093 B131093 WVJ65557 WLN65557 WBR65557 VRV65557 VHZ65557 UYD65557 UOH65557 UEL65557 TUP65557 TKT65557 TAX65557 SRB65557 SHF65557 RXJ65557 RNN65557 RDR65557 QTV65557 QJZ65557 QAD65557 PQH65557 PGL65557 OWP65557 OMT65557 OCX65557 NTB65557 NJF65557 MZJ65557 MPN65557 MFR65557 LVV65557 LLZ65557 LCD65557 KSH65557 KIL65557 JYP65557 JOT65557 JEX65557 IVB65557 ILF65557 IBJ65557 HRN65557 HHR65557 GXV65557 GNZ65557 GED65557 FUH65557 FKL65557 FAP65557 EQT65557 EGX65557 DXB65557 DNF65557 DDJ65557 CTN65557 CJR65557 BZV65557 BPZ65557 BGD65557 AWH65557 AML65557 ACP65557 ST65557 IX65557 B65557 WVJ21 WLN21 WBR21 VRV21 VHZ21 UYD21 UOH21 UEL21 TUP21 TKT21 TAX21 SRB21 SHF21 RXJ21 RNN21 RDR21 QTV21 QJZ21 QAD21 PQH21 PGL21 OWP21 OMT21 OCX21 NTB21 NJF21 MZJ21 MPN21 MFR21 LVV21 LLZ21 LCD21 KSH21 KIL21 JYP21 JOT21 JEX21 IVB21 ILF21 IBJ21 HRN21 HHR21 GXV21 GNZ21 GED21 FUH21 FKL21 FAP21 EQT21 EGX21 DXB21 DNF21 DDJ21 CTN21 CJR21 BZV21 BPZ21 BGD21 AWH21 AML21 ACP21 ST21 IX21" xr:uid="{00000000-0002-0000-0000-000003000000}">
      <formula1>$D$4:$D$19</formula1>
    </dataValidation>
    <dataValidation type="decimal" operator="lessThanOrEqual" allowBlank="1" showErrorMessage="1" errorTitle="Base Loan Entry Error!" error="The base loan amount must not exceed the appraised value of the property!" sqref="B5" xr:uid="{00000000-0002-0000-0000-000004000000}">
      <formula1>B4</formula1>
    </dataValidation>
    <dataValidation type="decimal" operator="lessThanOrEqual" allowBlank="1" showErrorMessage="1" errorTitle="Base Loan Entry Error" error="The base loan amount must not exceed the appraised value of the property!" sqref="B18" xr:uid="{00000000-0002-0000-0000-000005000000}">
      <formula1>B17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249977111117893"/>
  </sheetPr>
  <dimension ref="A1:AB501"/>
  <sheetViews>
    <sheetView showGridLines="0" zoomScaleNormal="100" workbookViewId="0">
      <pane ySplit="21" topLeftCell="A22" activePane="bottomLeft" state="frozenSplit"/>
      <selection pane="bottomLeft" activeCell="C5" sqref="C5:D5"/>
    </sheetView>
  </sheetViews>
  <sheetFormatPr defaultColWidth="9.109375" defaultRowHeight="13.8"/>
  <cols>
    <col min="1" max="1" width="5.109375" style="24" customWidth="1"/>
    <col min="2" max="2" width="12" style="25" customWidth="1"/>
    <col min="3" max="3" width="16.5546875" style="25" customWidth="1"/>
    <col min="4" max="4" width="15" style="25" customWidth="1"/>
    <col min="5" max="5" width="11.6640625" style="25" hidden="1" customWidth="1"/>
    <col min="6" max="6" width="11.6640625" style="25" customWidth="1"/>
    <col min="7" max="8" width="11.88671875" style="25" customWidth="1"/>
    <col min="9" max="9" width="17.109375" style="25" customWidth="1"/>
    <col min="10" max="10" width="15.6640625" style="25" customWidth="1"/>
    <col min="11" max="11" width="15.6640625" style="11" customWidth="1"/>
    <col min="12" max="12" width="13.6640625" style="11" customWidth="1"/>
    <col min="13" max="14" width="11.6640625" style="11" customWidth="1"/>
    <col min="15" max="15" width="10" style="11" customWidth="1"/>
    <col min="16" max="26" width="9.109375" style="11"/>
    <col min="27" max="28" width="0" style="11" hidden="1" customWidth="1"/>
    <col min="29" max="16384" width="9.109375" style="11"/>
  </cols>
  <sheetData>
    <row r="1" spans="1:14" ht="14.4" thickBot="1">
      <c r="A1" s="124" t="s">
        <v>92</v>
      </c>
      <c r="B1" s="125"/>
      <c r="C1" s="125"/>
      <c r="D1" s="125"/>
      <c r="E1" s="125"/>
      <c r="F1" s="125"/>
      <c r="G1" s="125"/>
      <c r="H1" s="125"/>
      <c r="I1" s="125"/>
      <c r="J1" s="125"/>
      <c r="K1" s="126"/>
      <c r="L1" s="126"/>
      <c r="M1" s="126"/>
      <c r="N1" s="126"/>
    </row>
    <row r="2" spans="1:14" ht="24" customHeight="1">
      <c r="A2" s="193" t="s">
        <v>14</v>
      </c>
      <c r="B2" s="194"/>
      <c r="C2" s="194"/>
      <c r="D2" s="194"/>
      <c r="E2" s="194"/>
      <c r="F2" s="194"/>
      <c r="G2" s="194"/>
      <c r="H2" s="194"/>
      <c r="I2" s="194"/>
      <c r="J2" s="194"/>
      <c r="K2" s="194"/>
      <c r="L2" s="194"/>
      <c r="M2" s="194"/>
      <c r="N2" s="195"/>
    </row>
    <row r="3" spans="1:14" ht="3" customHeight="1">
      <c r="A3" s="37"/>
      <c r="B3" s="38"/>
      <c r="C3" s="38"/>
      <c r="D3" s="38"/>
      <c r="E3" s="38"/>
      <c r="F3" s="38"/>
      <c r="G3" s="38"/>
      <c r="H3" s="38"/>
      <c r="I3" s="38"/>
      <c r="J3" s="38"/>
      <c r="K3" s="38"/>
      <c r="L3" s="38"/>
      <c r="M3" s="38"/>
      <c r="N3" s="39"/>
    </row>
    <row r="4" spans="1:14" ht="11.25" customHeight="1">
      <c r="A4" s="40"/>
      <c r="B4" s="41"/>
      <c r="C4" s="41"/>
      <c r="D4" s="41"/>
      <c r="E4" s="41"/>
      <c r="F4" s="41"/>
      <c r="G4" s="41"/>
      <c r="H4" s="41"/>
      <c r="I4" s="41"/>
      <c r="J4" s="41"/>
      <c r="K4" s="41"/>
      <c r="L4" s="41"/>
      <c r="M4" s="41"/>
      <c r="N4" s="42"/>
    </row>
    <row r="5" spans="1:14" ht="16.5" customHeight="1">
      <c r="A5" s="40"/>
      <c r="B5" s="43" t="s">
        <v>13</v>
      </c>
      <c r="C5" s="196"/>
      <c r="D5" s="197"/>
      <c r="E5" s="41"/>
      <c r="F5" s="41"/>
      <c r="G5" s="41"/>
      <c r="H5" s="41"/>
      <c r="I5" s="41"/>
      <c r="J5" s="43" t="s">
        <v>12</v>
      </c>
      <c r="K5" s="196"/>
      <c r="L5" s="197"/>
      <c r="M5" s="41"/>
      <c r="N5" s="42"/>
    </row>
    <row r="6" spans="1:14" ht="12.75" customHeight="1">
      <c r="A6" s="40"/>
      <c r="B6" s="41"/>
      <c r="C6" s="41"/>
      <c r="D6" s="41"/>
      <c r="E6" s="41"/>
      <c r="F6" s="41"/>
      <c r="G6" s="41"/>
      <c r="H6" s="41"/>
      <c r="I6" s="41"/>
      <c r="J6" s="41"/>
      <c r="K6" s="41"/>
      <c r="L6" s="41"/>
      <c r="M6" s="41"/>
      <c r="N6" s="42"/>
    </row>
    <row r="7" spans="1:14" ht="14.25" customHeight="1">
      <c r="A7" s="40"/>
      <c r="B7" s="198" t="s">
        <v>8</v>
      </c>
      <c r="C7" s="199"/>
      <c r="D7" s="200"/>
      <c r="E7" s="12"/>
      <c r="F7" s="41"/>
      <c r="G7" s="41"/>
      <c r="H7" s="41"/>
      <c r="I7" s="41"/>
      <c r="J7" s="198" t="s">
        <v>10</v>
      </c>
      <c r="K7" s="199"/>
      <c r="L7" s="200"/>
      <c r="M7" s="41"/>
      <c r="N7" s="42"/>
    </row>
    <row r="8" spans="1:14">
      <c r="A8" s="40"/>
      <c r="B8" s="148"/>
      <c r="C8" s="149" t="s">
        <v>90</v>
      </c>
      <c r="D8" s="152"/>
      <c r="E8" s="12"/>
      <c r="F8" s="53" t="s">
        <v>91</v>
      </c>
      <c r="G8" s="53"/>
      <c r="H8" s="41"/>
      <c r="I8" s="41"/>
      <c r="J8" s="148"/>
      <c r="K8" s="149" t="s">
        <v>20</v>
      </c>
      <c r="L8" s="158" t="str">
        <f>IF(Values_Entered,-PMT(Interest_Rate/Num_Pmt_Per_Year,Loan_Years*Num_Pmt_Per_Year,Loan_Amount),"")</f>
        <v/>
      </c>
      <c r="M8" s="41"/>
      <c r="N8" s="42"/>
    </row>
    <row r="9" spans="1:14">
      <c r="A9" s="40"/>
      <c r="B9" s="148"/>
      <c r="C9" s="149" t="s">
        <v>19</v>
      </c>
      <c r="D9" s="153"/>
      <c r="E9" s="12"/>
      <c r="F9" s="54"/>
      <c r="G9" s="54"/>
      <c r="H9" s="41"/>
      <c r="I9" s="41"/>
      <c r="J9" s="148"/>
      <c r="K9" s="149" t="s">
        <v>21</v>
      </c>
      <c r="L9" s="159" t="str">
        <f>IF(Values_Entered,Loan_Years*Num_Pmt_Per_Year,"")</f>
        <v/>
      </c>
      <c r="M9" s="41"/>
      <c r="N9" s="42"/>
    </row>
    <row r="10" spans="1:14">
      <c r="A10" s="40"/>
      <c r="B10" s="148"/>
      <c r="C10" s="149" t="s">
        <v>17</v>
      </c>
      <c r="D10" s="154">
        <v>30</v>
      </c>
      <c r="E10" s="12"/>
      <c r="F10" s="54"/>
      <c r="G10" s="54"/>
      <c r="H10" s="41"/>
      <c r="I10" s="41"/>
      <c r="J10" s="148"/>
      <c r="K10" s="149" t="s">
        <v>30</v>
      </c>
      <c r="L10" s="159" t="str">
        <f>IF(Values_Entered,Number_of_Payments,"")</f>
        <v/>
      </c>
      <c r="M10" s="41"/>
      <c r="N10" s="42"/>
    </row>
    <row r="11" spans="1:14">
      <c r="A11" s="40"/>
      <c r="B11" s="148"/>
      <c r="C11" s="149" t="s">
        <v>18</v>
      </c>
      <c r="D11" s="154">
        <v>12</v>
      </c>
      <c r="E11" s="12"/>
      <c r="F11" s="53" t="s">
        <v>33</v>
      </c>
      <c r="G11" s="53"/>
      <c r="H11" s="41"/>
      <c r="I11" s="41"/>
      <c r="J11" s="148"/>
      <c r="K11" s="149" t="s">
        <v>26</v>
      </c>
      <c r="L11" s="158" t="str">
        <f>IF(Values_Entered,Loan_Amount*Upfront_Guarantee_Fee,"")</f>
        <v/>
      </c>
      <c r="M11" s="41"/>
      <c r="N11" s="42"/>
    </row>
    <row r="12" spans="1:14">
      <c r="A12" s="40"/>
      <c r="B12" s="148"/>
      <c r="C12" s="149" t="s">
        <v>86</v>
      </c>
      <c r="D12" s="155"/>
      <c r="E12" s="12"/>
      <c r="F12" s="53" t="s">
        <v>40</v>
      </c>
      <c r="G12" s="53"/>
      <c r="H12" s="41"/>
      <c r="I12" s="41"/>
      <c r="J12" s="148"/>
      <c r="K12" s="149" t="s">
        <v>58</v>
      </c>
      <c r="L12" s="158" t="str">
        <f>IF(Values_Entered,Total_Annual_Fee,"")</f>
        <v/>
      </c>
      <c r="M12" s="41"/>
      <c r="N12" s="42"/>
    </row>
    <row r="13" spans="1:14">
      <c r="A13" s="40"/>
      <c r="B13" s="148"/>
      <c r="C13" s="149" t="s">
        <v>16</v>
      </c>
      <c r="D13" s="155"/>
      <c r="E13" s="12"/>
      <c r="F13" s="53" t="s">
        <v>40</v>
      </c>
      <c r="G13" s="54"/>
      <c r="H13" s="41"/>
      <c r="I13" s="41"/>
      <c r="J13" s="148"/>
      <c r="K13" s="157" t="s">
        <v>29</v>
      </c>
      <c r="L13" s="158" t="str">
        <f>IF(Values_Entered,SUMIF(Beg_Bal,"&gt;0",Int),"")</f>
        <v/>
      </c>
      <c r="M13" s="41"/>
      <c r="N13" s="42"/>
    </row>
    <row r="14" spans="1:14">
      <c r="A14" s="40"/>
      <c r="B14" s="148"/>
      <c r="C14" s="149" t="s">
        <v>26</v>
      </c>
      <c r="D14" s="153">
        <v>0.01</v>
      </c>
      <c r="E14" s="12"/>
      <c r="F14" s="54"/>
      <c r="G14" s="54"/>
      <c r="H14" s="41"/>
      <c r="I14" s="41"/>
      <c r="J14" s="150"/>
      <c r="K14" s="151" t="s">
        <v>27</v>
      </c>
      <c r="L14" s="160" t="str">
        <f>IF(Values_Entered,M33,"")</f>
        <v/>
      </c>
      <c r="M14" s="41"/>
      <c r="N14" s="42"/>
    </row>
    <row r="15" spans="1:14">
      <c r="A15" s="40"/>
      <c r="B15" s="150"/>
      <c r="C15" s="151" t="s">
        <v>15</v>
      </c>
      <c r="D15" s="156">
        <v>3.5000000000000001E-3</v>
      </c>
      <c r="E15" s="12"/>
      <c r="F15" s="54"/>
      <c r="G15" s="41"/>
      <c r="H15" s="41"/>
      <c r="I15" s="41"/>
      <c r="J15" s="41"/>
      <c r="K15" s="132" t="s">
        <v>28</v>
      </c>
      <c r="L15" s="132" t="str">
        <f>IF(Values_Entered,N22,"")</f>
        <v/>
      </c>
      <c r="M15" s="41"/>
      <c r="N15" s="42"/>
    </row>
    <row r="16" spans="1:14" hidden="1">
      <c r="A16" s="40"/>
      <c r="B16" s="13"/>
      <c r="C16" s="14" t="s">
        <v>9</v>
      </c>
      <c r="D16" s="15">
        <v>0</v>
      </c>
      <c r="E16" s="12"/>
      <c r="F16" s="41"/>
      <c r="G16" s="41"/>
      <c r="H16" s="41"/>
      <c r="I16" s="41"/>
      <c r="J16" s="41"/>
      <c r="K16" s="41"/>
      <c r="L16" s="41"/>
      <c r="M16" s="41"/>
      <c r="N16" s="42"/>
    </row>
    <row r="17" spans="1:28">
      <c r="A17" s="40"/>
      <c r="B17" s="41"/>
      <c r="C17" s="41"/>
      <c r="D17" s="41"/>
      <c r="E17" s="41"/>
      <c r="F17" s="41"/>
      <c r="G17" s="41"/>
      <c r="H17" s="41"/>
      <c r="I17" s="41"/>
      <c r="J17" s="41"/>
      <c r="K17" s="41"/>
      <c r="L17" s="41"/>
      <c r="M17" s="41"/>
      <c r="N17" s="42"/>
    </row>
    <row r="18" spans="1:28" ht="6" customHeight="1">
      <c r="A18" s="37"/>
      <c r="B18" s="38"/>
      <c r="C18" s="38"/>
      <c r="D18" s="38"/>
      <c r="E18" s="38"/>
      <c r="F18" s="38"/>
      <c r="G18" s="38"/>
      <c r="H18" s="38"/>
      <c r="I18" s="38"/>
      <c r="J18" s="38"/>
      <c r="K18" s="38"/>
      <c r="L18" s="38"/>
      <c r="M18" s="38"/>
      <c r="N18" s="39"/>
    </row>
    <row r="19" spans="1:28" ht="3.75" customHeight="1">
      <c r="A19" s="26"/>
      <c r="B19" s="16"/>
      <c r="C19" s="16"/>
      <c r="D19" s="16"/>
      <c r="E19" s="16"/>
      <c r="F19" s="16"/>
      <c r="G19" s="16"/>
      <c r="H19" s="16"/>
      <c r="I19" s="16"/>
      <c r="J19" s="16"/>
      <c r="K19" s="16"/>
      <c r="L19" s="16"/>
      <c r="M19" s="16"/>
      <c r="N19" s="27"/>
    </row>
    <row r="20" spans="1:28" s="17" customFormat="1" ht="55.2">
      <c r="A20" s="28" t="s">
        <v>11</v>
      </c>
      <c r="B20" s="1" t="s">
        <v>85</v>
      </c>
      <c r="C20" s="1" t="s">
        <v>0</v>
      </c>
      <c r="D20" s="1" t="s">
        <v>6</v>
      </c>
      <c r="E20" s="1" t="s">
        <v>5</v>
      </c>
      <c r="F20" s="1" t="s">
        <v>4</v>
      </c>
      <c r="G20" s="1" t="s">
        <v>1</v>
      </c>
      <c r="H20" s="1" t="s">
        <v>2</v>
      </c>
      <c r="I20" s="1" t="s">
        <v>3</v>
      </c>
      <c r="J20" s="2" t="s">
        <v>7</v>
      </c>
      <c r="K20" s="2" t="s">
        <v>22</v>
      </c>
      <c r="L20" s="2" t="s">
        <v>23</v>
      </c>
      <c r="M20" s="2" t="s">
        <v>24</v>
      </c>
      <c r="N20" s="29" t="s">
        <v>25</v>
      </c>
    </row>
    <row r="21" spans="1:28" s="17" customFormat="1" ht="6" customHeight="1">
      <c r="A21" s="30"/>
      <c r="B21" s="3"/>
      <c r="C21" s="3"/>
      <c r="D21" s="3"/>
      <c r="E21" s="3"/>
      <c r="F21" s="3"/>
      <c r="G21" s="3"/>
      <c r="H21" s="3"/>
      <c r="I21" s="3"/>
      <c r="J21" s="4"/>
      <c r="K21" s="4"/>
      <c r="L21" s="4"/>
      <c r="M21" s="4"/>
      <c r="N21" s="10"/>
    </row>
    <row r="22" spans="1:28" s="17" customFormat="1">
      <c r="A22" s="31" t="str">
        <f>IF(Values_Entered,1,"")</f>
        <v/>
      </c>
      <c r="B22" s="19" t="str">
        <f t="shared" ref="B22:B85" si="0">IF(Pay_Num&lt;&gt;"",DATE(YEAR(Loan_Start),MONTH(Loan_Start)+(Pay_Num)*12/Num_Pmt_Per_Year,DAY(Loan_Start)),"")</f>
        <v/>
      </c>
      <c r="C22" s="20" t="str">
        <f>IF(Values_Entered,Loan_Amount,"")</f>
        <v/>
      </c>
      <c r="D22" s="20" t="e">
        <f t="shared" ref="D22:D85" si="1">ROUND(IF(Pay_Num&lt;&gt;"",Scheduled_Monthly_Payment,""),2)</f>
        <v>#VALUE!</v>
      </c>
      <c r="E22" s="20" t="e">
        <f t="shared" ref="E22:E85" si="2">IF(AND(Pay_Num&lt;&gt;"",Sched_Pay+Scheduled_Extra_Payments&lt;Beg_Bal),Scheduled_Extra_Payments,IF(AND(Pay_Num&lt;&gt;"",Beg_Bal-Sched_Pay&gt;0),Beg_Bal-Sched_Pay,IF(Pay_Num&lt;&gt;"",0,"")))</f>
        <v>#VALUE!</v>
      </c>
      <c r="F22" s="20" t="e">
        <f t="shared" ref="F22:F85" si="3">IF(AND(Pay_Num&lt;&gt;"",A22=$L$9),Beg_Bal+Extra_Pay+Int,IF(AND(Pay_Num&lt;&gt;"",A22&lt;&gt;$L$9,Sched_Pay+Extra_Pay&lt;Beg_Bal), Sched_Pay+Extra_Pay,IF(AND(Pay_Num&lt;&gt;"",Sched_Pay+Extra_Pay&gt;=Beg_Bal),Beg_Bal+Int,IF(Pay_Num&lt;&gt;"",Beg_Bal+Int,""))))</f>
        <v>#VALUE!</v>
      </c>
      <c r="G22" s="20" t="e">
        <f t="shared" ref="G22:G85" si="4">ROUND(IF(Pay_Num&lt;&gt;"",Total_Pay-Int,""),2)</f>
        <v>#VALUE!</v>
      </c>
      <c r="H22" s="20" t="e">
        <f>ROUND(IF(Pay_Num&lt;&gt;"",Beg_Bal*Interest_Rate/Num_Pmt_Per_Year,""),2)</f>
        <v>#VALUE!</v>
      </c>
      <c r="I22" s="20" t="e">
        <f t="shared" ref="I22:I85" si="5">IF(AND(Pay_Num&lt;&gt;"",Sched_Pay&lt;Beg_Bal),Beg_Bal-Princ,IF(Pay_Num&lt;&gt;"",0,""))</f>
        <v>#VALUE!</v>
      </c>
      <c r="J22" s="20" t="e">
        <f>SUM($H$22:$H22)</f>
        <v>#VALUE!</v>
      </c>
      <c r="K22" s="20"/>
      <c r="L22" s="20"/>
      <c r="M22" s="20"/>
      <c r="N22" s="32"/>
      <c r="AA22" s="21">
        <v>5.0000000000000001E-3</v>
      </c>
      <c r="AB22" s="22">
        <v>0</v>
      </c>
    </row>
    <row r="23" spans="1:28" s="17" customFormat="1" ht="12.75" customHeight="1">
      <c r="A23" s="31" t="str">
        <f t="shared" ref="A23:A86" si="6">IF(Values_Entered,A22+1,"")</f>
        <v/>
      </c>
      <c r="B23" s="19" t="str">
        <f t="shared" si="0"/>
        <v/>
      </c>
      <c r="C23" s="20" t="str">
        <f t="shared" ref="C23:C86" si="7">IF(Pay_Num&lt;&gt;"",I22,"")</f>
        <v/>
      </c>
      <c r="D23" s="20" t="e">
        <f t="shared" si="1"/>
        <v>#VALUE!</v>
      </c>
      <c r="E23" s="20" t="e">
        <f t="shared" si="2"/>
        <v>#VALUE!</v>
      </c>
      <c r="F23" s="20" t="e">
        <f t="shared" si="3"/>
        <v>#VALUE!</v>
      </c>
      <c r="G23" s="20" t="e">
        <f t="shared" si="4"/>
        <v>#VALUE!</v>
      </c>
      <c r="H23" s="20" t="e">
        <f t="shared" ref="H23:H86" si="8">ROUND(IF(Pay_Num&lt;&gt;"",Beg_Bal*Interest_Rate/Num_Pmt_Per_Year,""),2)</f>
        <v>#VALUE!</v>
      </c>
      <c r="I23" s="20" t="e">
        <f t="shared" si="5"/>
        <v>#VALUE!</v>
      </c>
      <c r="J23" s="20" t="e">
        <f>SUM($H$22:$H23)</f>
        <v>#VALUE!</v>
      </c>
      <c r="K23" s="20"/>
      <c r="L23" s="20"/>
      <c r="M23" s="20"/>
      <c r="N23" s="32"/>
      <c r="AA23" s="22">
        <v>0.01</v>
      </c>
      <c r="AB23" s="22">
        <v>5.0000000000000001E-4</v>
      </c>
    </row>
    <row r="24" spans="1:28" s="17" customFormat="1" ht="12.75" customHeight="1">
      <c r="A24" s="31" t="str">
        <f t="shared" si="6"/>
        <v/>
      </c>
      <c r="B24" s="19" t="str">
        <f t="shared" si="0"/>
        <v/>
      </c>
      <c r="C24" s="20" t="str">
        <f t="shared" si="7"/>
        <v/>
      </c>
      <c r="D24" s="20" t="e">
        <f t="shared" si="1"/>
        <v>#VALUE!</v>
      </c>
      <c r="E24" s="20" t="e">
        <f t="shared" si="2"/>
        <v>#VALUE!</v>
      </c>
      <c r="F24" s="20" t="e">
        <f t="shared" si="3"/>
        <v>#VALUE!</v>
      </c>
      <c r="G24" s="20" t="e">
        <f t="shared" si="4"/>
        <v>#VALUE!</v>
      </c>
      <c r="H24" s="20" t="e">
        <f t="shared" si="8"/>
        <v>#VALUE!</v>
      </c>
      <c r="I24" s="20" t="e">
        <f t="shared" si="5"/>
        <v>#VALUE!</v>
      </c>
      <c r="J24" s="20" t="e">
        <f>SUM($H$22:$H24)</f>
        <v>#VALUE!</v>
      </c>
      <c r="K24" s="20"/>
      <c r="L24" s="20"/>
      <c r="M24" s="20"/>
      <c r="N24" s="32"/>
      <c r="AA24" s="22">
        <v>1.2500000000000001E-2</v>
      </c>
      <c r="AB24" s="22">
        <v>1E-3</v>
      </c>
    </row>
    <row r="25" spans="1:28" s="17" customFormat="1">
      <c r="A25" s="31" t="str">
        <f t="shared" si="6"/>
        <v/>
      </c>
      <c r="B25" s="19" t="str">
        <f t="shared" si="0"/>
        <v/>
      </c>
      <c r="C25" s="20" t="str">
        <f t="shared" si="7"/>
        <v/>
      </c>
      <c r="D25" s="20" t="e">
        <f t="shared" si="1"/>
        <v>#VALUE!</v>
      </c>
      <c r="E25" s="20" t="e">
        <f t="shared" si="2"/>
        <v>#VALUE!</v>
      </c>
      <c r="F25" s="20" t="e">
        <f t="shared" si="3"/>
        <v>#VALUE!</v>
      </c>
      <c r="G25" s="20" t="e">
        <f t="shared" si="4"/>
        <v>#VALUE!</v>
      </c>
      <c r="H25" s="20" t="e">
        <f t="shared" si="8"/>
        <v>#VALUE!</v>
      </c>
      <c r="I25" s="20" t="e">
        <f t="shared" si="5"/>
        <v>#VALUE!</v>
      </c>
      <c r="J25" s="20" t="e">
        <f>SUM($H$22:$H25)</f>
        <v>#VALUE!</v>
      </c>
      <c r="K25" s="20"/>
      <c r="L25" s="20"/>
      <c r="M25" s="20"/>
      <c r="N25" s="32"/>
      <c r="AA25" s="22">
        <v>1.4999999999999999E-2</v>
      </c>
      <c r="AB25" s="22">
        <v>1.5E-3</v>
      </c>
    </row>
    <row r="26" spans="1:28" s="17" customFormat="1">
      <c r="A26" s="31" t="str">
        <f t="shared" si="6"/>
        <v/>
      </c>
      <c r="B26" s="19" t="str">
        <f t="shared" si="0"/>
        <v/>
      </c>
      <c r="C26" s="20" t="str">
        <f t="shared" si="7"/>
        <v/>
      </c>
      <c r="D26" s="20" t="e">
        <f t="shared" si="1"/>
        <v>#VALUE!</v>
      </c>
      <c r="E26" s="20" t="e">
        <f t="shared" si="2"/>
        <v>#VALUE!</v>
      </c>
      <c r="F26" s="20" t="e">
        <f t="shared" si="3"/>
        <v>#VALUE!</v>
      </c>
      <c r="G26" s="20" t="e">
        <f t="shared" si="4"/>
        <v>#VALUE!</v>
      </c>
      <c r="H26" s="20" t="e">
        <f t="shared" si="8"/>
        <v>#VALUE!</v>
      </c>
      <c r="I26" s="20" t="e">
        <f t="shared" si="5"/>
        <v>#VALUE!</v>
      </c>
      <c r="J26" s="20" t="e">
        <f>SUM($H$22:$H26)</f>
        <v>#VALUE!</v>
      </c>
      <c r="K26" s="20"/>
      <c r="L26" s="20"/>
      <c r="M26" s="20"/>
      <c r="N26" s="32"/>
      <c r="AA26" s="22">
        <v>1.7500000000000002E-2</v>
      </c>
      <c r="AB26" s="22">
        <v>2E-3</v>
      </c>
    </row>
    <row r="27" spans="1:28">
      <c r="A27" s="31" t="str">
        <f t="shared" si="6"/>
        <v/>
      </c>
      <c r="B27" s="19" t="str">
        <f t="shared" si="0"/>
        <v/>
      </c>
      <c r="C27" s="20" t="str">
        <f t="shared" si="7"/>
        <v/>
      </c>
      <c r="D27" s="20" t="e">
        <f t="shared" si="1"/>
        <v>#VALUE!</v>
      </c>
      <c r="E27" s="20" t="e">
        <f t="shared" si="2"/>
        <v>#VALUE!</v>
      </c>
      <c r="F27" s="20" t="e">
        <f t="shared" si="3"/>
        <v>#VALUE!</v>
      </c>
      <c r="G27" s="20" t="e">
        <f t="shared" si="4"/>
        <v>#VALUE!</v>
      </c>
      <c r="H27" s="20" t="e">
        <f t="shared" si="8"/>
        <v>#VALUE!</v>
      </c>
      <c r="I27" s="20" t="e">
        <f t="shared" si="5"/>
        <v>#VALUE!</v>
      </c>
      <c r="J27" s="20" t="e">
        <f>SUM($H$22:$H27)</f>
        <v>#VALUE!</v>
      </c>
      <c r="K27" s="20"/>
      <c r="L27" s="20"/>
      <c r="M27" s="20"/>
      <c r="N27" s="32"/>
      <c r="AA27" s="23">
        <v>0.02</v>
      </c>
      <c r="AB27" s="22">
        <v>2.5000000000000001E-3</v>
      </c>
    </row>
    <row r="28" spans="1:28">
      <c r="A28" s="31" t="str">
        <f t="shared" si="6"/>
        <v/>
      </c>
      <c r="B28" s="19" t="str">
        <f t="shared" si="0"/>
        <v/>
      </c>
      <c r="C28" s="20" t="str">
        <f t="shared" si="7"/>
        <v/>
      </c>
      <c r="D28" s="20" t="e">
        <f t="shared" si="1"/>
        <v>#VALUE!</v>
      </c>
      <c r="E28" s="20" t="e">
        <f t="shared" si="2"/>
        <v>#VALUE!</v>
      </c>
      <c r="F28" s="20" t="e">
        <f t="shared" si="3"/>
        <v>#VALUE!</v>
      </c>
      <c r="G28" s="20" t="e">
        <f t="shared" si="4"/>
        <v>#VALUE!</v>
      </c>
      <c r="H28" s="20" t="e">
        <f t="shared" si="8"/>
        <v>#VALUE!</v>
      </c>
      <c r="I28" s="20" t="e">
        <f t="shared" si="5"/>
        <v>#VALUE!</v>
      </c>
      <c r="J28" s="20" t="e">
        <f>SUM($H$22:$H28)</f>
        <v>#VALUE!</v>
      </c>
      <c r="K28" s="20"/>
      <c r="L28" s="20"/>
      <c r="M28" s="20"/>
      <c r="N28" s="32"/>
      <c r="AA28" s="23">
        <v>2.2499999999999999E-2</v>
      </c>
      <c r="AB28" s="23">
        <v>3.0000000000000001E-3</v>
      </c>
    </row>
    <row r="29" spans="1:28">
      <c r="A29" s="31" t="str">
        <f t="shared" si="6"/>
        <v/>
      </c>
      <c r="B29" s="19" t="str">
        <f t="shared" si="0"/>
        <v/>
      </c>
      <c r="C29" s="20" t="str">
        <f t="shared" si="7"/>
        <v/>
      </c>
      <c r="D29" s="20" t="e">
        <f t="shared" si="1"/>
        <v>#VALUE!</v>
      </c>
      <c r="E29" s="20" t="e">
        <f t="shared" si="2"/>
        <v>#VALUE!</v>
      </c>
      <c r="F29" s="20" t="e">
        <f t="shared" si="3"/>
        <v>#VALUE!</v>
      </c>
      <c r="G29" s="20" t="e">
        <f t="shared" si="4"/>
        <v>#VALUE!</v>
      </c>
      <c r="H29" s="20" t="e">
        <f t="shared" si="8"/>
        <v>#VALUE!</v>
      </c>
      <c r="I29" s="20" t="e">
        <f t="shared" si="5"/>
        <v>#VALUE!</v>
      </c>
      <c r="J29" s="20" t="e">
        <f>SUM($H$22:$H29)</f>
        <v>#VALUE!</v>
      </c>
      <c r="K29" s="20"/>
      <c r="L29" s="20"/>
      <c r="M29" s="20"/>
      <c r="N29" s="32"/>
      <c r="AA29" s="23">
        <v>2.5000000000000001E-2</v>
      </c>
      <c r="AB29" s="23">
        <v>3.5000000000000001E-3</v>
      </c>
    </row>
    <row r="30" spans="1:28">
      <c r="A30" s="31" t="str">
        <f t="shared" si="6"/>
        <v/>
      </c>
      <c r="B30" s="19" t="str">
        <f t="shared" si="0"/>
        <v/>
      </c>
      <c r="C30" s="20" t="str">
        <f t="shared" si="7"/>
        <v/>
      </c>
      <c r="D30" s="20" t="e">
        <f t="shared" si="1"/>
        <v>#VALUE!</v>
      </c>
      <c r="E30" s="20" t="e">
        <f t="shared" si="2"/>
        <v>#VALUE!</v>
      </c>
      <c r="F30" s="20" t="e">
        <f t="shared" si="3"/>
        <v>#VALUE!</v>
      </c>
      <c r="G30" s="20" t="e">
        <f t="shared" si="4"/>
        <v>#VALUE!</v>
      </c>
      <c r="H30" s="20" t="e">
        <f t="shared" si="8"/>
        <v>#VALUE!</v>
      </c>
      <c r="I30" s="20" t="e">
        <f t="shared" si="5"/>
        <v>#VALUE!</v>
      </c>
      <c r="J30" s="20" t="e">
        <f>SUM($H$22:$H30)</f>
        <v>#VALUE!</v>
      </c>
      <c r="K30" s="20"/>
      <c r="L30" s="20"/>
      <c r="M30" s="20"/>
      <c r="N30" s="32"/>
      <c r="AA30" s="23">
        <v>2.75E-2</v>
      </c>
      <c r="AB30" s="23">
        <v>4.0000000000000001E-3</v>
      </c>
    </row>
    <row r="31" spans="1:28">
      <c r="A31" s="31" t="str">
        <f t="shared" si="6"/>
        <v/>
      </c>
      <c r="B31" s="19" t="str">
        <f t="shared" si="0"/>
        <v/>
      </c>
      <c r="C31" s="20" t="str">
        <f t="shared" si="7"/>
        <v/>
      </c>
      <c r="D31" s="20" t="e">
        <f t="shared" si="1"/>
        <v>#VALUE!</v>
      </c>
      <c r="E31" s="20" t="e">
        <f t="shared" si="2"/>
        <v>#VALUE!</v>
      </c>
      <c r="F31" s="20" t="e">
        <f t="shared" si="3"/>
        <v>#VALUE!</v>
      </c>
      <c r="G31" s="20" t="e">
        <f t="shared" si="4"/>
        <v>#VALUE!</v>
      </c>
      <c r="H31" s="20" t="e">
        <f t="shared" si="8"/>
        <v>#VALUE!</v>
      </c>
      <c r="I31" s="20" t="e">
        <f t="shared" si="5"/>
        <v>#VALUE!</v>
      </c>
      <c r="J31" s="20" t="e">
        <f>SUM($H$22:$H31)</f>
        <v>#VALUE!</v>
      </c>
      <c r="K31" s="20"/>
      <c r="L31" s="20"/>
      <c r="M31" s="20"/>
      <c r="N31" s="32"/>
      <c r="AA31" s="23">
        <v>0.03</v>
      </c>
      <c r="AB31" s="23">
        <v>4.4999999999999997E-3</v>
      </c>
    </row>
    <row r="32" spans="1:28">
      <c r="A32" s="31" t="str">
        <f t="shared" si="6"/>
        <v/>
      </c>
      <c r="B32" s="19" t="str">
        <f t="shared" si="0"/>
        <v/>
      </c>
      <c r="C32" s="20" t="str">
        <f t="shared" si="7"/>
        <v/>
      </c>
      <c r="D32" s="20" t="e">
        <f t="shared" si="1"/>
        <v>#VALUE!</v>
      </c>
      <c r="E32" s="20" t="e">
        <f t="shared" si="2"/>
        <v>#VALUE!</v>
      </c>
      <c r="F32" s="20" t="e">
        <f t="shared" si="3"/>
        <v>#VALUE!</v>
      </c>
      <c r="G32" s="20" t="e">
        <f t="shared" si="4"/>
        <v>#VALUE!</v>
      </c>
      <c r="H32" s="20" t="e">
        <f t="shared" si="8"/>
        <v>#VALUE!</v>
      </c>
      <c r="I32" s="20" t="e">
        <f t="shared" si="5"/>
        <v>#VALUE!</v>
      </c>
      <c r="J32" s="20" t="e">
        <f>SUM($H$22:$H32)</f>
        <v>#VALUE!</v>
      </c>
      <c r="K32" s="20"/>
      <c r="L32" s="20"/>
      <c r="M32" s="20"/>
      <c r="N32" s="32"/>
      <c r="AA32" s="23">
        <v>3.2500000000000001E-2</v>
      </c>
      <c r="AB32" s="23">
        <v>5.0000000000000001E-3</v>
      </c>
    </row>
    <row r="33" spans="1:27">
      <c r="A33" s="31" t="str">
        <f t="shared" si="6"/>
        <v/>
      </c>
      <c r="B33" s="19" t="str">
        <f t="shared" si="0"/>
        <v/>
      </c>
      <c r="C33" s="20" t="str">
        <f t="shared" si="7"/>
        <v/>
      </c>
      <c r="D33" s="20" t="e">
        <f t="shared" si="1"/>
        <v>#VALUE!</v>
      </c>
      <c r="E33" s="20" t="e">
        <f t="shared" si="2"/>
        <v>#VALUE!</v>
      </c>
      <c r="F33" s="20" t="e">
        <f t="shared" si="3"/>
        <v>#VALUE!</v>
      </c>
      <c r="G33" s="20" t="e">
        <f t="shared" si="4"/>
        <v>#VALUE!</v>
      </c>
      <c r="H33" s="20" t="e">
        <f t="shared" si="8"/>
        <v>#VALUE!</v>
      </c>
      <c r="I33" s="20" t="e">
        <f t="shared" si="5"/>
        <v>#VALUE!</v>
      </c>
      <c r="J33" s="20" t="e">
        <f>SUM($H$22:$H33)</f>
        <v>#VALUE!</v>
      </c>
      <c r="K33" s="20" t="e">
        <f>ROUND(AVERAGE(C22:C33),2)</f>
        <v>#DIV/0!</v>
      </c>
      <c r="L33" s="20" t="e">
        <f>ROUND(K33*Annual_Fee_Rate,2)</f>
        <v>#DIV/0!</v>
      </c>
      <c r="M33" s="20" t="e">
        <f>ROUND(L33/12,2)</f>
        <v>#DIV/0!</v>
      </c>
      <c r="N33" s="32" t="e">
        <f>SUM(Scheduled_Monthly_Payment+M33)</f>
        <v>#VALUE!</v>
      </c>
      <c r="AA33" s="23">
        <v>3.5000000000000003E-2</v>
      </c>
    </row>
    <row r="34" spans="1:27">
      <c r="A34" s="31" t="str">
        <f t="shared" si="6"/>
        <v/>
      </c>
      <c r="B34" s="19" t="str">
        <f t="shared" si="0"/>
        <v/>
      </c>
      <c r="C34" s="20" t="str">
        <f t="shared" si="7"/>
        <v/>
      </c>
      <c r="D34" s="20" t="e">
        <f t="shared" si="1"/>
        <v>#VALUE!</v>
      </c>
      <c r="E34" s="20" t="e">
        <f t="shared" si="2"/>
        <v>#VALUE!</v>
      </c>
      <c r="F34" s="20" t="e">
        <f t="shared" si="3"/>
        <v>#VALUE!</v>
      </c>
      <c r="G34" s="20" t="e">
        <f t="shared" si="4"/>
        <v>#VALUE!</v>
      </c>
      <c r="H34" s="20" t="e">
        <f t="shared" si="8"/>
        <v>#VALUE!</v>
      </c>
      <c r="I34" s="20" t="e">
        <f t="shared" si="5"/>
        <v>#VALUE!</v>
      </c>
      <c r="J34" s="20" t="e">
        <f>SUM($H$22:$H34)</f>
        <v>#VALUE!</v>
      </c>
      <c r="K34" s="20"/>
      <c r="L34" s="20"/>
      <c r="M34" s="20"/>
      <c r="N34" s="32"/>
      <c r="AA34" s="23">
        <v>3.7499999999999999E-2</v>
      </c>
    </row>
    <row r="35" spans="1:27">
      <c r="A35" s="31" t="str">
        <f t="shared" si="6"/>
        <v/>
      </c>
      <c r="B35" s="19" t="str">
        <f t="shared" si="0"/>
        <v/>
      </c>
      <c r="C35" s="20" t="str">
        <f t="shared" si="7"/>
        <v/>
      </c>
      <c r="D35" s="20" t="e">
        <f t="shared" si="1"/>
        <v>#VALUE!</v>
      </c>
      <c r="E35" s="20" t="e">
        <f t="shared" si="2"/>
        <v>#VALUE!</v>
      </c>
      <c r="F35" s="20" t="e">
        <f t="shared" si="3"/>
        <v>#VALUE!</v>
      </c>
      <c r="G35" s="20" t="e">
        <f t="shared" si="4"/>
        <v>#VALUE!</v>
      </c>
      <c r="H35" s="20" t="e">
        <f t="shared" si="8"/>
        <v>#VALUE!</v>
      </c>
      <c r="I35" s="20" t="e">
        <f t="shared" si="5"/>
        <v>#VALUE!</v>
      </c>
      <c r="J35" s="20" t="e">
        <f>SUM($H$22:$H35)</f>
        <v>#VALUE!</v>
      </c>
      <c r="K35" s="20"/>
      <c r="L35" s="20"/>
      <c r="M35" s="20"/>
      <c r="N35" s="32"/>
      <c r="AA35" s="23">
        <v>0.04</v>
      </c>
    </row>
    <row r="36" spans="1:27">
      <c r="A36" s="31" t="str">
        <f t="shared" si="6"/>
        <v/>
      </c>
      <c r="B36" s="19" t="str">
        <f t="shared" si="0"/>
        <v/>
      </c>
      <c r="C36" s="20" t="str">
        <f t="shared" si="7"/>
        <v/>
      </c>
      <c r="D36" s="20" t="e">
        <f t="shared" si="1"/>
        <v>#VALUE!</v>
      </c>
      <c r="E36" s="20" t="e">
        <f t="shared" si="2"/>
        <v>#VALUE!</v>
      </c>
      <c r="F36" s="20" t="e">
        <f t="shared" si="3"/>
        <v>#VALUE!</v>
      </c>
      <c r="G36" s="20" t="e">
        <f t="shared" si="4"/>
        <v>#VALUE!</v>
      </c>
      <c r="H36" s="20" t="e">
        <f t="shared" si="8"/>
        <v>#VALUE!</v>
      </c>
      <c r="I36" s="20" t="e">
        <f t="shared" si="5"/>
        <v>#VALUE!</v>
      </c>
      <c r="J36" s="20" t="e">
        <f>SUM($H$22:$H36)</f>
        <v>#VALUE!</v>
      </c>
      <c r="K36" s="20"/>
      <c r="L36" s="20"/>
      <c r="M36" s="20"/>
      <c r="N36" s="32"/>
      <c r="AA36" s="23">
        <v>4.2500000000000003E-2</v>
      </c>
    </row>
    <row r="37" spans="1:27">
      <c r="A37" s="31" t="str">
        <f t="shared" si="6"/>
        <v/>
      </c>
      <c r="B37" s="19" t="str">
        <f t="shared" si="0"/>
        <v/>
      </c>
      <c r="C37" s="20" t="str">
        <f t="shared" si="7"/>
        <v/>
      </c>
      <c r="D37" s="20" t="e">
        <f t="shared" si="1"/>
        <v>#VALUE!</v>
      </c>
      <c r="E37" s="20" t="e">
        <f t="shared" si="2"/>
        <v>#VALUE!</v>
      </c>
      <c r="F37" s="20" t="e">
        <f t="shared" si="3"/>
        <v>#VALUE!</v>
      </c>
      <c r="G37" s="20" t="e">
        <f t="shared" si="4"/>
        <v>#VALUE!</v>
      </c>
      <c r="H37" s="20" t="e">
        <f t="shared" si="8"/>
        <v>#VALUE!</v>
      </c>
      <c r="I37" s="20" t="e">
        <f t="shared" si="5"/>
        <v>#VALUE!</v>
      </c>
      <c r="J37" s="20" t="e">
        <f>SUM($H$22:$H37)</f>
        <v>#VALUE!</v>
      </c>
      <c r="K37" s="20"/>
      <c r="L37" s="20"/>
      <c r="M37" s="20"/>
      <c r="N37" s="32"/>
      <c r="AA37" s="23">
        <v>4.4999999999999998E-2</v>
      </c>
    </row>
    <row r="38" spans="1:27">
      <c r="A38" s="31" t="str">
        <f t="shared" si="6"/>
        <v/>
      </c>
      <c r="B38" s="19" t="str">
        <f t="shared" si="0"/>
        <v/>
      </c>
      <c r="C38" s="20" t="str">
        <f t="shared" si="7"/>
        <v/>
      </c>
      <c r="D38" s="20" t="e">
        <f t="shared" si="1"/>
        <v>#VALUE!</v>
      </c>
      <c r="E38" s="20" t="e">
        <f t="shared" si="2"/>
        <v>#VALUE!</v>
      </c>
      <c r="F38" s="20" t="e">
        <f t="shared" si="3"/>
        <v>#VALUE!</v>
      </c>
      <c r="G38" s="20" t="e">
        <f t="shared" si="4"/>
        <v>#VALUE!</v>
      </c>
      <c r="H38" s="20" t="e">
        <f t="shared" si="8"/>
        <v>#VALUE!</v>
      </c>
      <c r="I38" s="20" t="e">
        <f t="shared" si="5"/>
        <v>#VALUE!</v>
      </c>
      <c r="J38" s="20" t="e">
        <f>SUM($H$22:$H38)</f>
        <v>#VALUE!</v>
      </c>
      <c r="K38" s="20"/>
      <c r="L38" s="20"/>
      <c r="M38" s="20"/>
      <c r="N38" s="32"/>
      <c r="AA38" s="23">
        <v>4.7500000000000001E-2</v>
      </c>
    </row>
    <row r="39" spans="1:27">
      <c r="A39" s="31" t="str">
        <f t="shared" si="6"/>
        <v/>
      </c>
      <c r="B39" s="19" t="str">
        <f t="shared" si="0"/>
        <v/>
      </c>
      <c r="C39" s="20" t="str">
        <f t="shared" si="7"/>
        <v/>
      </c>
      <c r="D39" s="20" t="e">
        <f t="shared" si="1"/>
        <v>#VALUE!</v>
      </c>
      <c r="E39" s="20" t="e">
        <f t="shared" si="2"/>
        <v>#VALUE!</v>
      </c>
      <c r="F39" s="20" t="e">
        <f t="shared" si="3"/>
        <v>#VALUE!</v>
      </c>
      <c r="G39" s="20" t="e">
        <f t="shared" si="4"/>
        <v>#VALUE!</v>
      </c>
      <c r="H39" s="20" t="e">
        <f t="shared" si="8"/>
        <v>#VALUE!</v>
      </c>
      <c r="I39" s="20" t="e">
        <f t="shared" si="5"/>
        <v>#VALUE!</v>
      </c>
      <c r="J39" s="20" t="e">
        <f>SUM($H$22:$H39)</f>
        <v>#VALUE!</v>
      </c>
      <c r="K39" s="20"/>
      <c r="L39" s="20"/>
      <c r="M39" s="20"/>
      <c r="N39" s="32"/>
      <c r="AA39" s="23">
        <v>0.05</v>
      </c>
    </row>
    <row r="40" spans="1:27">
      <c r="A40" s="31" t="str">
        <f t="shared" si="6"/>
        <v/>
      </c>
      <c r="B40" s="19" t="str">
        <f t="shared" si="0"/>
        <v/>
      </c>
      <c r="C40" s="20" t="str">
        <f t="shared" si="7"/>
        <v/>
      </c>
      <c r="D40" s="20" t="e">
        <f t="shared" si="1"/>
        <v>#VALUE!</v>
      </c>
      <c r="E40" s="20" t="e">
        <f t="shared" si="2"/>
        <v>#VALUE!</v>
      </c>
      <c r="F40" s="20" t="e">
        <f t="shared" si="3"/>
        <v>#VALUE!</v>
      </c>
      <c r="G40" s="20" t="e">
        <f t="shared" si="4"/>
        <v>#VALUE!</v>
      </c>
      <c r="H40" s="20" t="e">
        <f t="shared" si="8"/>
        <v>#VALUE!</v>
      </c>
      <c r="I40" s="20" t="e">
        <f t="shared" si="5"/>
        <v>#VALUE!</v>
      </c>
      <c r="J40" s="20" t="e">
        <f>SUM($H$22:$H40)</f>
        <v>#VALUE!</v>
      </c>
      <c r="K40" s="20"/>
      <c r="L40" s="20"/>
      <c r="M40" s="20"/>
      <c r="N40" s="32"/>
    </row>
    <row r="41" spans="1:27">
      <c r="A41" s="31" t="str">
        <f t="shared" si="6"/>
        <v/>
      </c>
      <c r="B41" s="19" t="str">
        <f t="shared" si="0"/>
        <v/>
      </c>
      <c r="C41" s="20" t="str">
        <f t="shared" si="7"/>
        <v/>
      </c>
      <c r="D41" s="20" t="e">
        <f t="shared" si="1"/>
        <v>#VALUE!</v>
      </c>
      <c r="E41" s="20" t="e">
        <f t="shared" si="2"/>
        <v>#VALUE!</v>
      </c>
      <c r="F41" s="20" t="e">
        <f t="shared" si="3"/>
        <v>#VALUE!</v>
      </c>
      <c r="G41" s="20" t="e">
        <f t="shared" si="4"/>
        <v>#VALUE!</v>
      </c>
      <c r="H41" s="20" t="e">
        <f t="shared" si="8"/>
        <v>#VALUE!</v>
      </c>
      <c r="I41" s="20" t="e">
        <f t="shared" si="5"/>
        <v>#VALUE!</v>
      </c>
      <c r="J41" s="20" t="e">
        <f>SUM($H$22:$H41)</f>
        <v>#VALUE!</v>
      </c>
      <c r="K41" s="20"/>
      <c r="L41" s="20"/>
      <c r="M41" s="20"/>
      <c r="N41" s="32"/>
    </row>
    <row r="42" spans="1:27">
      <c r="A42" s="31" t="str">
        <f t="shared" si="6"/>
        <v/>
      </c>
      <c r="B42" s="19" t="str">
        <f t="shared" si="0"/>
        <v/>
      </c>
      <c r="C42" s="20" t="str">
        <f t="shared" si="7"/>
        <v/>
      </c>
      <c r="D42" s="20" t="e">
        <f t="shared" si="1"/>
        <v>#VALUE!</v>
      </c>
      <c r="E42" s="20" t="e">
        <f t="shared" si="2"/>
        <v>#VALUE!</v>
      </c>
      <c r="F42" s="20" t="e">
        <f t="shared" si="3"/>
        <v>#VALUE!</v>
      </c>
      <c r="G42" s="20" t="e">
        <f t="shared" si="4"/>
        <v>#VALUE!</v>
      </c>
      <c r="H42" s="20" t="e">
        <f t="shared" si="8"/>
        <v>#VALUE!</v>
      </c>
      <c r="I42" s="20" t="e">
        <f t="shared" si="5"/>
        <v>#VALUE!</v>
      </c>
      <c r="J42" s="20" t="e">
        <f>SUM($H$22:$H42)</f>
        <v>#VALUE!</v>
      </c>
      <c r="K42" s="20"/>
      <c r="L42" s="20"/>
      <c r="M42" s="20"/>
      <c r="N42" s="32"/>
    </row>
    <row r="43" spans="1:27">
      <c r="A43" s="31" t="str">
        <f t="shared" si="6"/>
        <v/>
      </c>
      <c r="B43" s="19" t="str">
        <f t="shared" si="0"/>
        <v/>
      </c>
      <c r="C43" s="20" t="str">
        <f t="shared" si="7"/>
        <v/>
      </c>
      <c r="D43" s="20" t="e">
        <f t="shared" si="1"/>
        <v>#VALUE!</v>
      </c>
      <c r="E43" s="20" t="e">
        <f t="shared" si="2"/>
        <v>#VALUE!</v>
      </c>
      <c r="F43" s="20" t="e">
        <f t="shared" si="3"/>
        <v>#VALUE!</v>
      </c>
      <c r="G43" s="20" t="e">
        <f t="shared" si="4"/>
        <v>#VALUE!</v>
      </c>
      <c r="H43" s="20" t="e">
        <f t="shared" si="8"/>
        <v>#VALUE!</v>
      </c>
      <c r="I43" s="20" t="e">
        <f t="shared" si="5"/>
        <v>#VALUE!</v>
      </c>
      <c r="J43" s="20" t="e">
        <f>SUM($H$22:$H43)</f>
        <v>#VALUE!</v>
      </c>
      <c r="K43" s="20"/>
      <c r="L43" s="20"/>
      <c r="M43" s="20"/>
      <c r="N43" s="32"/>
    </row>
    <row r="44" spans="1:27">
      <c r="A44" s="31" t="str">
        <f t="shared" si="6"/>
        <v/>
      </c>
      <c r="B44" s="19" t="str">
        <f t="shared" si="0"/>
        <v/>
      </c>
      <c r="C44" s="20" t="str">
        <f t="shared" si="7"/>
        <v/>
      </c>
      <c r="D44" s="20" t="e">
        <f t="shared" si="1"/>
        <v>#VALUE!</v>
      </c>
      <c r="E44" s="20" t="e">
        <f t="shared" si="2"/>
        <v>#VALUE!</v>
      </c>
      <c r="F44" s="20" t="e">
        <f t="shared" si="3"/>
        <v>#VALUE!</v>
      </c>
      <c r="G44" s="20" t="e">
        <f t="shared" si="4"/>
        <v>#VALUE!</v>
      </c>
      <c r="H44" s="20" t="e">
        <f t="shared" si="8"/>
        <v>#VALUE!</v>
      </c>
      <c r="I44" s="20" t="e">
        <f t="shared" si="5"/>
        <v>#VALUE!</v>
      </c>
      <c r="J44" s="20" t="e">
        <f>SUM($H$22:$H44)</f>
        <v>#VALUE!</v>
      </c>
      <c r="K44" s="20"/>
      <c r="L44" s="20"/>
      <c r="M44" s="20"/>
      <c r="N44" s="32"/>
    </row>
    <row r="45" spans="1:27">
      <c r="A45" s="31" t="str">
        <f t="shared" si="6"/>
        <v/>
      </c>
      <c r="B45" s="19" t="str">
        <f t="shared" si="0"/>
        <v/>
      </c>
      <c r="C45" s="20" t="str">
        <f t="shared" si="7"/>
        <v/>
      </c>
      <c r="D45" s="20" t="e">
        <f t="shared" si="1"/>
        <v>#VALUE!</v>
      </c>
      <c r="E45" s="20" t="e">
        <f t="shared" si="2"/>
        <v>#VALUE!</v>
      </c>
      <c r="F45" s="20" t="e">
        <f t="shared" si="3"/>
        <v>#VALUE!</v>
      </c>
      <c r="G45" s="20" t="e">
        <f t="shared" si="4"/>
        <v>#VALUE!</v>
      </c>
      <c r="H45" s="20" t="e">
        <f t="shared" si="8"/>
        <v>#VALUE!</v>
      </c>
      <c r="I45" s="20" t="e">
        <f t="shared" si="5"/>
        <v>#VALUE!</v>
      </c>
      <c r="J45" s="20" t="e">
        <f>SUM($H$22:$H45)</f>
        <v>#VALUE!</v>
      </c>
      <c r="K45" s="20" t="e">
        <f>ROUND(AVERAGE(C34:C45),2)</f>
        <v>#DIV/0!</v>
      </c>
      <c r="L45" s="20" t="e">
        <f>ROUND(K45*Annual_Fee_Rate,2)</f>
        <v>#DIV/0!</v>
      </c>
      <c r="M45" s="20" t="e">
        <f>ROUND(L45/12,2)</f>
        <v>#DIV/0!</v>
      </c>
      <c r="N45" s="32" t="e">
        <f>SUM(Scheduled_Monthly_Payment+M45)</f>
        <v>#VALUE!</v>
      </c>
    </row>
    <row r="46" spans="1:27">
      <c r="A46" s="31" t="str">
        <f t="shared" si="6"/>
        <v/>
      </c>
      <c r="B46" s="19" t="str">
        <f t="shared" si="0"/>
        <v/>
      </c>
      <c r="C46" s="20" t="str">
        <f t="shared" si="7"/>
        <v/>
      </c>
      <c r="D46" s="20" t="e">
        <f t="shared" si="1"/>
        <v>#VALUE!</v>
      </c>
      <c r="E46" s="20" t="e">
        <f t="shared" si="2"/>
        <v>#VALUE!</v>
      </c>
      <c r="F46" s="20" t="e">
        <f t="shared" si="3"/>
        <v>#VALUE!</v>
      </c>
      <c r="G46" s="20" t="e">
        <f t="shared" si="4"/>
        <v>#VALUE!</v>
      </c>
      <c r="H46" s="20" t="e">
        <f t="shared" si="8"/>
        <v>#VALUE!</v>
      </c>
      <c r="I46" s="20" t="e">
        <f t="shared" si="5"/>
        <v>#VALUE!</v>
      </c>
      <c r="J46" s="20" t="e">
        <f>SUM($H$22:$H46)</f>
        <v>#VALUE!</v>
      </c>
      <c r="K46" s="20"/>
      <c r="L46" s="20"/>
      <c r="M46" s="20"/>
      <c r="N46" s="32"/>
    </row>
    <row r="47" spans="1:27">
      <c r="A47" s="31" t="str">
        <f t="shared" si="6"/>
        <v/>
      </c>
      <c r="B47" s="19" t="str">
        <f t="shared" si="0"/>
        <v/>
      </c>
      <c r="C47" s="20" t="str">
        <f t="shared" si="7"/>
        <v/>
      </c>
      <c r="D47" s="20" t="e">
        <f t="shared" si="1"/>
        <v>#VALUE!</v>
      </c>
      <c r="E47" s="20" t="e">
        <f t="shared" si="2"/>
        <v>#VALUE!</v>
      </c>
      <c r="F47" s="20" t="e">
        <f t="shared" si="3"/>
        <v>#VALUE!</v>
      </c>
      <c r="G47" s="20" t="e">
        <f t="shared" si="4"/>
        <v>#VALUE!</v>
      </c>
      <c r="H47" s="20" t="e">
        <f t="shared" si="8"/>
        <v>#VALUE!</v>
      </c>
      <c r="I47" s="20" t="e">
        <f t="shared" si="5"/>
        <v>#VALUE!</v>
      </c>
      <c r="J47" s="20" t="e">
        <f>SUM($H$22:$H47)</f>
        <v>#VALUE!</v>
      </c>
      <c r="K47" s="20"/>
      <c r="L47" s="20"/>
      <c r="M47" s="20"/>
      <c r="N47" s="32"/>
    </row>
    <row r="48" spans="1:27">
      <c r="A48" s="31" t="str">
        <f t="shared" si="6"/>
        <v/>
      </c>
      <c r="B48" s="19" t="str">
        <f t="shared" si="0"/>
        <v/>
      </c>
      <c r="C48" s="20" t="str">
        <f t="shared" si="7"/>
        <v/>
      </c>
      <c r="D48" s="20" t="e">
        <f t="shared" si="1"/>
        <v>#VALUE!</v>
      </c>
      <c r="E48" s="20" t="e">
        <f t="shared" si="2"/>
        <v>#VALUE!</v>
      </c>
      <c r="F48" s="20" t="e">
        <f t="shared" si="3"/>
        <v>#VALUE!</v>
      </c>
      <c r="G48" s="20" t="e">
        <f t="shared" si="4"/>
        <v>#VALUE!</v>
      </c>
      <c r="H48" s="20" t="e">
        <f t="shared" si="8"/>
        <v>#VALUE!</v>
      </c>
      <c r="I48" s="20" t="e">
        <f t="shared" si="5"/>
        <v>#VALUE!</v>
      </c>
      <c r="J48" s="20" t="e">
        <f>SUM($H$22:$H48)</f>
        <v>#VALUE!</v>
      </c>
      <c r="K48" s="20"/>
      <c r="L48" s="20"/>
      <c r="M48" s="20"/>
      <c r="N48" s="32"/>
    </row>
    <row r="49" spans="1:14">
      <c r="A49" s="31" t="str">
        <f t="shared" si="6"/>
        <v/>
      </c>
      <c r="B49" s="19" t="str">
        <f t="shared" si="0"/>
        <v/>
      </c>
      <c r="C49" s="20" t="str">
        <f t="shared" si="7"/>
        <v/>
      </c>
      <c r="D49" s="20" t="e">
        <f t="shared" si="1"/>
        <v>#VALUE!</v>
      </c>
      <c r="E49" s="20" t="e">
        <f t="shared" si="2"/>
        <v>#VALUE!</v>
      </c>
      <c r="F49" s="20" t="e">
        <f t="shared" si="3"/>
        <v>#VALUE!</v>
      </c>
      <c r="G49" s="20" t="e">
        <f t="shared" si="4"/>
        <v>#VALUE!</v>
      </c>
      <c r="H49" s="20" t="e">
        <f t="shared" si="8"/>
        <v>#VALUE!</v>
      </c>
      <c r="I49" s="20" t="e">
        <f t="shared" si="5"/>
        <v>#VALUE!</v>
      </c>
      <c r="J49" s="20" t="e">
        <f>SUM($H$22:$H49)</f>
        <v>#VALUE!</v>
      </c>
      <c r="K49" s="20"/>
      <c r="L49" s="20"/>
      <c r="M49" s="20"/>
      <c r="N49" s="32"/>
    </row>
    <row r="50" spans="1:14">
      <c r="A50" s="31" t="str">
        <f t="shared" si="6"/>
        <v/>
      </c>
      <c r="B50" s="19" t="str">
        <f t="shared" si="0"/>
        <v/>
      </c>
      <c r="C50" s="20" t="str">
        <f t="shared" si="7"/>
        <v/>
      </c>
      <c r="D50" s="20" t="e">
        <f t="shared" si="1"/>
        <v>#VALUE!</v>
      </c>
      <c r="E50" s="20" t="e">
        <f t="shared" si="2"/>
        <v>#VALUE!</v>
      </c>
      <c r="F50" s="20" t="e">
        <f t="shared" si="3"/>
        <v>#VALUE!</v>
      </c>
      <c r="G50" s="20" t="e">
        <f t="shared" si="4"/>
        <v>#VALUE!</v>
      </c>
      <c r="H50" s="20" t="e">
        <f t="shared" si="8"/>
        <v>#VALUE!</v>
      </c>
      <c r="I50" s="20" t="e">
        <f t="shared" si="5"/>
        <v>#VALUE!</v>
      </c>
      <c r="J50" s="20" t="e">
        <f>SUM($H$22:$H50)</f>
        <v>#VALUE!</v>
      </c>
      <c r="K50" s="20"/>
      <c r="L50" s="20"/>
      <c r="M50" s="20"/>
      <c r="N50" s="32"/>
    </row>
    <row r="51" spans="1:14">
      <c r="A51" s="31" t="str">
        <f t="shared" si="6"/>
        <v/>
      </c>
      <c r="B51" s="19" t="str">
        <f t="shared" si="0"/>
        <v/>
      </c>
      <c r="C51" s="20" t="str">
        <f t="shared" si="7"/>
        <v/>
      </c>
      <c r="D51" s="20" t="e">
        <f t="shared" si="1"/>
        <v>#VALUE!</v>
      </c>
      <c r="E51" s="20" t="e">
        <f t="shared" si="2"/>
        <v>#VALUE!</v>
      </c>
      <c r="F51" s="20" t="e">
        <f t="shared" si="3"/>
        <v>#VALUE!</v>
      </c>
      <c r="G51" s="20" t="e">
        <f t="shared" si="4"/>
        <v>#VALUE!</v>
      </c>
      <c r="H51" s="20" t="e">
        <f t="shared" si="8"/>
        <v>#VALUE!</v>
      </c>
      <c r="I51" s="20" t="e">
        <f t="shared" si="5"/>
        <v>#VALUE!</v>
      </c>
      <c r="J51" s="20" t="e">
        <f>SUM($H$22:$H51)</f>
        <v>#VALUE!</v>
      </c>
      <c r="K51" s="20"/>
      <c r="L51" s="20"/>
      <c r="M51" s="20"/>
      <c r="N51" s="32"/>
    </row>
    <row r="52" spans="1:14">
      <c r="A52" s="31" t="str">
        <f t="shared" si="6"/>
        <v/>
      </c>
      <c r="B52" s="19" t="str">
        <f t="shared" si="0"/>
        <v/>
      </c>
      <c r="C52" s="20" t="str">
        <f t="shared" si="7"/>
        <v/>
      </c>
      <c r="D52" s="20" t="e">
        <f t="shared" si="1"/>
        <v>#VALUE!</v>
      </c>
      <c r="E52" s="20" t="e">
        <f t="shared" si="2"/>
        <v>#VALUE!</v>
      </c>
      <c r="F52" s="20" t="e">
        <f t="shared" si="3"/>
        <v>#VALUE!</v>
      </c>
      <c r="G52" s="20" t="e">
        <f t="shared" si="4"/>
        <v>#VALUE!</v>
      </c>
      <c r="H52" s="20" t="e">
        <f t="shared" si="8"/>
        <v>#VALUE!</v>
      </c>
      <c r="I52" s="20" t="e">
        <f t="shared" si="5"/>
        <v>#VALUE!</v>
      </c>
      <c r="J52" s="20" t="e">
        <f>SUM($H$22:$H52)</f>
        <v>#VALUE!</v>
      </c>
      <c r="K52" s="20"/>
      <c r="L52" s="20"/>
      <c r="M52" s="20"/>
      <c r="N52" s="32"/>
    </row>
    <row r="53" spans="1:14">
      <c r="A53" s="31" t="str">
        <f t="shared" si="6"/>
        <v/>
      </c>
      <c r="B53" s="19" t="str">
        <f t="shared" si="0"/>
        <v/>
      </c>
      <c r="C53" s="20" t="str">
        <f t="shared" si="7"/>
        <v/>
      </c>
      <c r="D53" s="20" t="e">
        <f t="shared" si="1"/>
        <v>#VALUE!</v>
      </c>
      <c r="E53" s="20" t="e">
        <f t="shared" si="2"/>
        <v>#VALUE!</v>
      </c>
      <c r="F53" s="20" t="e">
        <f t="shared" si="3"/>
        <v>#VALUE!</v>
      </c>
      <c r="G53" s="20" t="e">
        <f t="shared" si="4"/>
        <v>#VALUE!</v>
      </c>
      <c r="H53" s="20" t="e">
        <f t="shared" si="8"/>
        <v>#VALUE!</v>
      </c>
      <c r="I53" s="20" t="e">
        <f t="shared" si="5"/>
        <v>#VALUE!</v>
      </c>
      <c r="J53" s="20" t="e">
        <f>SUM($H$22:$H53)</f>
        <v>#VALUE!</v>
      </c>
      <c r="K53" s="20"/>
      <c r="L53" s="20"/>
      <c r="M53" s="20"/>
      <c r="N53" s="32"/>
    </row>
    <row r="54" spans="1:14">
      <c r="A54" s="31" t="str">
        <f t="shared" si="6"/>
        <v/>
      </c>
      <c r="B54" s="19" t="str">
        <f t="shared" si="0"/>
        <v/>
      </c>
      <c r="C54" s="20" t="str">
        <f t="shared" si="7"/>
        <v/>
      </c>
      <c r="D54" s="20" t="e">
        <f t="shared" si="1"/>
        <v>#VALUE!</v>
      </c>
      <c r="E54" s="20" t="e">
        <f t="shared" si="2"/>
        <v>#VALUE!</v>
      </c>
      <c r="F54" s="20" t="e">
        <f t="shared" si="3"/>
        <v>#VALUE!</v>
      </c>
      <c r="G54" s="20" t="e">
        <f t="shared" si="4"/>
        <v>#VALUE!</v>
      </c>
      <c r="H54" s="20" t="e">
        <f t="shared" si="8"/>
        <v>#VALUE!</v>
      </c>
      <c r="I54" s="20" t="e">
        <f t="shared" si="5"/>
        <v>#VALUE!</v>
      </c>
      <c r="J54" s="20" t="e">
        <f>SUM($H$22:$H54)</f>
        <v>#VALUE!</v>
      </c>
      <c r="K54" s="20"/>
      <c r="L54" s="20"/>
      <c r="M54" s="20"/>
      <c r="N54" s="32"/>
    </row>
    <row r="55" spans="1:14">
      <c r="A55" s="31" t="str">
        <f t="shared" si="6"/>
        <v/>
      </c>
      <c r="B55" s="19" t="str">
        <f t="shared" si="0"/>
        <v/>
      </c>
      <c r="C55" s="20" t="str">
        <f t="shared" si="7"/>
        <v/>
      </c>
      <c r="D55" s="20" t="e">
        <f t="shared" si="1"/>
        <v>#VALUE!</v>
      </c>
      <c r="E55" s="20" t="e">
        <f t="shared" si="2"/>
        <v>#VALUE!</v>
      </c>
      <c r="F55" s="20" t="e">
        <f t="shared" si="3"/>
        <v>#VALUE!</v>
      </c>
      <c r="G55" s="20" t="e">
        <f t="shared" si="4"/>
        <v>#VALUE!</v>
      </c>
      <c r="H55" s="20" t="e">
        <f t="shared" si="8"/>
        <v>#VALUE!</v>
      </c>
      <c r="I55" s="20" t="e">
        <f t="shared" si="5"/>
        <v>#VALUE!</v>
      </c>
      <c r="J55" s="20" t="e">
        <f>SUM($H$22:$H55)</f>
        <v>#VALUE!</v>
      </c>
      <c r="K55" s="20"/>
      <c r="L55" s="20"/>
      <c r="M55" s="20"/>
      <c r="N55" s="32"/>
    </row>
    <row r="56" spans="1:14">
      <c r="A56" s="31" t="str">
        <f t="shared" si="6"/>
        <v/>
      </c>
      <c r="B56" s="19" t="str">
        <f t="shared" si="0"/>
        <v/>
      </c>
      <c r="C56" s="20" t="str">
        <f t="shared" si="7"/>
        <v/>
      </c>
      <c r="D56" s="20" t="e">
        <f t="shared" si="1"/>
        <v>#VALUE!</v>
      </c>
      <c r="E56" s="20" t="e">
        <f t="shared" si="2"/>
        <v>#VALUE!</v>
      </c>
      <c r="F56" s="20" t="e">
        <f t="shared" si="3"/>
        <v>#VALUE!</v>
      </c>
      <c r="G56" s="20" t="e">
        <f t="shared" si="4"/>
        <v>#VALUE!</v>
      </c>
      <c r="H56" s="20" t="e">
        <f t="shared" si="8"/>
        <v>#VALUE!</v>
      </c>
      <c r="I56" s="20" t="e">
        <f t="shared" si="5"/>
        <v>#VALUE!</v>
      </c>
      <c r="J56" s="20" t="e">
        <f>SUM($H$22:$H56)</f>
        <v>#VALUE!</v>
      </c>
      <c r="K56" s="20"/>
      <c r="L56" s="20"/>
      <c r="M56" s="20"/>
      <c r="N56" s="32"/>
    </row>
    <row r="57" spans="1:14">
      <c r="A57" s="31" t="str">
        <f t="shared" si="6"/>
        <v/>
      </c>
      <c r="B57" s="19" t="str">
        <f t="shared" si="0"/>
        <v/>
      </c>
      <c r="C57" s="20" t="str">
        <f t="shared" si="7"/>
        <v/>
      </c>
      <c r="D57" s="20" t="e">
        <f t="shared" si="1"/>
        <v>#VALUE!</v>
      </c>
      <c r="E57" s="20" t="e">
        <f t="shared" si="2"/>
        <v>#VALUE!</v>
      </c>
      <c r="F57" s="20" t="e">
        <f t="shared" si="3"/>
        <v>#VALUE!</v>
      </c>
      <c r="G57" s="20" t="e">
        <f t="shared" si="4"/>
        <v>#VALUE!</v>
      </c>
      <c r="H57" s="20" t="e">
        <f t="shared" si="8"/>
        <v>#VALUE!</v>
      </c>
      <c r="I57" s="20" t="e">
        <f t="shared" si="5"/>
        <v>#VALUE!</v>
      </c>
      <c r="J57" s="20" t="e">
        <f>SUM($H$22:$H57)</f>
        <v>#VALUE!</v>
      </c>
      <c r="K57" s="20" t="e">
        <f>ROUND(AVERAGE(C46:C57),2)</f>
        <v>#DIV/0!</v>
      </c>
      <c r="L57" s="20" t="e">
        <f>ROUND(K57*Annual_Fee_Rate,2)</f>
        <v>#DIV/0!</v>
      </c>
      <c r="M57" s="20" t="e">
        <f>ROUND(L57/12,2)</f>
        <v>#DIV/0!</v>
      </c>
      <c r="N57" s="32" t="e">
        <f>SUM(Scheduled_Monthly_Payment+M57)</f>
        <v>#VALUE!</v>
      </c>
    </row>
    <row r="58" spans="1:14">
      <c r="A58" s="31" t="str">
        <f t="shared" si="6"/>
        <v/>
      </c>
      <c r="B58" s="19" t="str">
        <f t="shared" si="0"/>
        <v/>
      </c>
      <c r="C58" s="20" t="str">
        <f t="shared" si="7"/>
        <v/>
      </c>
      <c r="D58" s="20" t="e">
        <f t="shared" si="1"/>
        <v>#VALUE!</v>
      </c>
      <c r="E58" s="20" t="e">
        <f t="shared" si="2"/>
        <v>#VALUE!</v>
      </c>
      <c r="F58" s="20" t="e">
        <f t="shared" si="3"/>
        <v>#VALUE!</v>
      </c>
      <c r="G58" s="20" t="e">
        <f t="shared" si="4"/>
        <v>#VALUE!</v>
      </c>
      <c r="H58" s="20" t="e">
        <f t="shared" si="8"/>
        <v>#VALUE!</v>
      </c>
      <c r="I58" s="20" t="e">
        <f t="shared" si="5"/>
        <v>#VALUE!</v>
      </c>
      <c r="J58" s="20" t="e">
        <f>SUM($H$22:$H58)</f>
        <v>#VALUE!</v>
      </c>
      <c r="K58" s="20"/>
      <c r="L58" s="20"/>
      <c r="M58" s="20"/>
      <c r="N58" s="32"/>
    </row>
    <row r="59" spans="1:14">
      <c r="A59" s="31" t="str">
        <f t="shared" si="6"/>
        <v/>
      </c>
      <c r="B59" s="19" t="str">
        <f t="shared" si="0"/>
        <v/>
      </c>
      <c r="C59" s="20" t="str">
        <f t="shared" si="7"/>
        <v/>
      </c>
      <c r="D59" s="20" t="e">
        <f t="shared" si="1"/>
        <v>#VALUE!</v>
      </c>
      <c r="E59" s="20" t="e">
        <f t="shared" si="2"/>
        <v>#VALUE!</v>
      </c>
      <c r="F59" s="20" t="e">
        <f t="shared" si="3"/>
        <v>#VALUE!</v>
      </c>
      <c r="G59" s="20" t="e">
        <f t="shared" si="4"/>
        <v>#VALUE!</v>
      </c>
      <c r="H59" s="20" t="e">
        <f t="shared" si="8"/>
        <v>#VALUE!</v>
      </c>
      <c r="I59" s="20" t="e">
        <f t="shared" si="5"/>
        <v>#VALUE!</v>
      </c>
      <c r="J59" s="20" t="e">
        <f>SUM($H$22:$H59)</f>
        <v>#VALUE!</v>
      </c>
      <c r="K59" s="20"/>
      <c r="L59" s="20"/>
      <c r="M59" s="20"/>
      <c r="N59" s="32"/>
    </row>
    <row r="60" spans="1:14">
      <c r="A60" s="31" t="str">
        <f t="shared" si="6"/>
        <v/>
      </c>
      <c r="B60" s="19" t="str">
        <f t="shared" si="0"/>
        <v/>
      </c>
      <c r="C60" s="20" t="str">
        <f t="shared" si="7"/>
        <v/>
      </c>
      <c r="D60" s="20" t="e">
        <f t="shared" si="1"/>
        <v>#VALUE!</v>
      </c>
      <c r="E60" s="20" t="e">
        <f t="shared" si="2"/>
        <v>#VALUE!</v>
      </c>
      <c r="F60" s="20" t="e">
        <f t="shared" si="3"/>
        <v>#VALUE!</v>
      </c>
      <c r="G60" s="20" t="e">
        <f t="shared" si="4"/>
        <v>#VALUE!</v>
      </c>
      <c r="H60" s="20" t="e">
        <f t="shared" si="8"/>
        <v>#VALUE!</v>
      </c>
      <c r="I60" s="20" t="e">
        <f t="shared" si="5"/>
        <v>#VALUE!</v>
      </c>
      <c r="J60" s="20" t="e">
        <f>SUM($H$22:$H60)</f>
        <v>#VALUE!</v>
      </c>
      <c r="K60" s="20"/>
      <c r="L60" s="20"/>
      <c r="M60" s="20"/>
      <c r="N60" s="32"/>
    </row>
    <row r="61" spans="1:14">
      <c r="A61" s="31" t="str">
        <f t="shared" si="6"/>
        <v/>
      </c>
      <c r="B61" s="19" t="str">
        <f t="shared" si="0"/>
        <v/>
      </c>
      <c r="C61" s="20" t="str">
        <f t="shared" si="7"/>
        <v/>
      </c>
      <c r="D61" s="20" t="e">
        <f t="shared" si="1"/>
        <v>#VALUE!</v>
      </c>
      <c r="E61" s="20" t="e">
        <f t="shared" si="2"/>
        <v>#VALUE!</v>
      </c>
      <c r="F61" s="20" t="e">
        <f t="shared" si="3"/>
        <v>#VALUE!</v>
      </c>
      <c r="G61" s="20" t="e">
        <f t="shared" si="4"/>
        <v>#VALUE!</v>
      </c>
      <c r="H61" s="20" t="e">
        <f t="shared" si="8"/>
        <v>#VALUE!</v>
      </c>
      <c r="I61" s="20" t="e">
        <f t="shared" si="5"/>
        <v>#VALUE!</v>
      </c>
      <c r="J61" s="20" t="e">
        <f>SUM($H$22:$H61)</f>
        <v>#VALUE!</v>
      </c>
      <c r="K61" s="20"/>
      <c r="L61" s="20"/>
      <c r="M61" s="20"/>
      <c r="N61" s="32"/>
    </row>
    <row r="62" spans="1:14">
      <c r="A62" s="31" t="str">
        <f t="shared" si="6"/>
        <v/>
      </c>
      <c r="B62" s="19" t="str">
        <f t="shared" si="0"/>
        <v/>
      </c>
      <c r="C62" s="20" t="str">
        <f t="shared" si="7"/>
        <v/>
      </c>
      <c r="D62" s="20" t="e">
        <f t="shared" si="1"/>
        <v>#VALUE!</v>
      </c>
      <c r="E62" s="20" t="e">
        <f t="shared" si="2"/>
        <v>#VALUE!</v>
      </c>
      <c r="F62" s="20" t="e">
        <f t="shared" si="3"/>
        <v>#VALUE!</v>
      </c>
      <c r="G62" s="20" t="e">
        <f t="shared" si="4"/>
        <v>#VALUE!</v>
      </c>
      <c r="H62" s="20" t="e">
        <f t="shared" si="8"/>
        <v>#VALUE!</v>
      </c>
      <c r="I62" s="20" t="e">
        <f t="shared" si="5"/>
        <v>#VALUE!</v>
      </c>
      <c r="J62" s="20" t="e">
        <f>SUM($H$22:$H62)</f>
        <v>#VALUE!</v>
      </c>
      <c r="K62" s="20"/>
      <c r="L62" s="20"/>
      <c r="M62" s="20"/>
      <c r="N62" s="32"/>
    </row>
    <row r="63" spans="1:14">
      <c r="A63" s="31" t="str">
        <f t="shared" si="6"/>
        <v/>
      </c>
      <c r="B63" s="19" t="str">
        <f t="shared" si="0"/>
        <v/>
      </c>
      <c r="C63" s="20" t="str">
        <f t="shared" si="7"/>
        <v/>
      </c>
      <c r="D63" s="20" t="e">
        <f t="shared" si="1"/>
        <v>#VALUE!</v>
      </c>
      <c r="E63" s="20" t="e">
        <f t="shared" si="2"/>
        <v>#VALUE!</v>
      </c>
      <c r="F63" s="20" t="e">
        <f t="shared" si="3"/>
        <v>#VALUE!</v>
      </c>
      <c r="G63" s="20" t="e">
        <f t="shared" si="4"/>
        <v>#VALUE!</v>
      </c>
      <c r="H63" s="20" t="e">
        <f t="shared" si="8"/>
        <v>#VALUE!</v>
      </c>
      <c r="I63" s="20" t="e">
        <f t="shared" si="5"/>
        <v>#VALUE!</v>
      </c>
      <c r="J63" s="20" t="e">
        <f>SUM($H$22:$H63)</f>
        <v>#VALUE!</v>
      </c>
      <c r="K63" s="20"/>
      <c r="L63" s="20"/>
      <c r="M63" s="20"/>
      <c r="N63" s="32"/>
    </row>
    <row r="64" spans="1:14">
      <c r="A64" s="31" t="str">
        <f t="shared" si="6"/>
        <v/>
      </c>
      <c r="B64" s="19" t="str">
        <f t="shared" si="0"/>
        <v/>
      </c>
      <c r="C64" s="20" t="str">
        <f t="shared" si="7"/>
        <v/>
      </c>
      <c r="D64" s="20" t="e">
        <f t="shared" si="1"/>
        <v>#VALUE!</v>
      </c>
      <c r="E64" s="20" t="e">
        <f t="shared" si="2"/>
        <v>#VALUE!</v>
      </c>
      <c r="F64" s="20" t="e">
        <f t="shared" si="3"/>
        <v>#VALUE!</v>
      </c>
      <c r="G64" s="20" t="e">
        <f t="shared" si="4"/>
        <v>#VALUE!</v>
      </c>
      <c r="H64" s="20" t="e">
        <f t="shared" si="8"/>
        <v>#VALUE!</v>
      </c>
      <c r="I64" s="20" t="e">
        <f t="shared" si="5"/>
        <v>#VALUE!</v>
      </c>
      <c r="J64" s="20" t="e">
        <f>SUM($H$22:$H64)</f>
        <v>#VALUE!</v>
      </c>
      <c r="K64" s="20"/>
      <c r="L64" s="20"/>
      <c r="M64" s="20"/>
      <c r="N64" s="32"/>
    </row>
    <row r="65" spans="1:14">
      <c r="A65" s="31" t="str">
        <f t="shared" si="6"/>
        <v/>
      </c>
      <c r="B65" s="19" t="str">
        <f t="shared" si="0"/>
        <v/>
      </c>
      <c r="C65" s="20" t="str">
        <f t="shared" si="7"/>
        <v/>
      </c>
      <c r="D65" s="20" t="e">
        <f t="shared" si="1"/>
        <v>#VALUE!</v>
      </c>
      <c r="E65" s="20" t="e">
        <f t="shared" si="2"/>
        <v>#VALUE!</v>
      </c>
      <c r="F65" s="20" t="e">
        <f t="shared" si="3"/>
        <v>#VALUE!</v>
      </c>
      <c r="G65" s="20" t="e">
        <f t="shared" si="4"/>
        <v>#VALUE!</v>
      </c>
      <c r="H65" s="20" t="e">
        <f t="shared" si="8"/>
        <v>#VALUE!</v>
      </c>
      <c r="I65" s="20" t="e">
        <f t="shared" si="5"/>
        <v>#VALUE!</v>
      </c>
      <c r="J65" s="20" t="e">
        <f>SUM($H$22:$H65)</f>
        <v>#VALUE!</v>
      </c>
      <c r="K65" s="20"/>
      <c r="L65" s="20"/>
      <c r="M65" s="20"/>
      <c r="N65" s="32"/>
    </row>
    <row r="66" spans="1:14">
      <c r="A66" s="31" t="str">
        <f t="shared" si="6"/>
        <v/>
      </c>
      <c r="B66" s="19" t="str">
        <f t="shared" si="0"/>
        <v/>
      </c>
      <c r="C66" s="20" t="str">
        <f t="shared" si="7"/>
        <v/>
      </c>
      <c r="D66" s="20" t="e">
        <f t="shared" si="1"/>
        <v>#VALUE!</v>
      </c>
      <c r="E66" s="20" t="e">
        <f t="shared" si="2"/>
        <v>#VALUE!</v>
      </c>
      <c r="F66" s="20" t="e">
        <f t="shared" si="3"/>
        <v>#VALUE!</v>
      </c>
      <c r="G66" s="20" t="e">
        <f t="shared" si="4"/>
        <v>#VALUE!</v>
      </c>
      <c r="H66" s="20" t="e">
        <f t="shared" si="8"/>
        <v>#VALUE!</v>
      </c>
      <c r="I66" s="20" t="e">
        <f t="shared" si="5"/>
        <v>#VALUE!</v>
      </c>
      <c r="J66" s="20" t="e">
        <f>SUM($H$22:$H66)</f>
        <v>#VALUE!</v>
      </c>
      <c r="K66" s="20"/>
      <c r="L66" s="20"/>
      <c r="M66" s="20"/>
      <c r="N66" s="32"/>
    </row>
    <row r="67" spans="1:14">
      <c r="A67" s="31" t="str">
        <f t="shared" si="6"/>
        <v/>
      </c>
      <c r="B67" s="19" t="str">
        <f t="shared" si="0"/>
        <v/>
      </c>
      <c r="C67" s="20" t="str">
        <f t="shared" si="7"/>
        <v/>
      </c>
      <c r="D67" s="20" t="e">
        <f t="shared" si="1"/>
        <v>#VALUE!</v>
      </c>
      <c r="E67" s="20" t="e">
        <f t="shared" si="2"/>
        <v>#VALUE!</v>
      </c>
      <c r="F67" s="20" t="e">
        <f t="shared" si="3"/>
        <v>#VALUE!</v>
      </c>
      <c r="G67" s="20" t="e">
        <f t="shared" si="4"/>
        <v>#VALUE!</v>
      </c>
      <c r="H67" s="20" t="e">
        <f t="shared" si="8"/>
        <v>#VALUE!</v>
      </c>
      <c r="I67" s="20" t="e">
        <f t="shared" si="5"/>
        <v>#VALUE!</v>
      </c>
      <c r="J67" s="20" t="e">
        <f>SUM($H$22:$H67)</f>
        <v>#VALUE!</v>
      </c>
      <c r="K67" s="20"/>
      <c r="L67" s="20"/>
      <c r="M67" s="20"/>
      <c r="N67" s="32"/>
    </row>
    <row r="68" spans="1:14">
      <c r="A68" s="31" t="str">
        <f t="shared" si="6"/>
        <v/>
      </c>
      <c r="B68" s="19" t="str">
        <f t="shared" si="0"/>
        <v/>
      </c>
      <c r="C68" s="20" t="str">
        <f t="shared" si="7"/>
        <v/>
      </c>
      <c r="D68" s="20" t="e">
        <f t="shared" si="1"/>
        <v>#VALUE!</v>
      </c>
      <c r="E68" s="20" t="e">
        <f t="shared" si="2"/>
        <v>#VALUE!</v>
      </c>
      <c r="F68" s="20" t="e">
        <f t="shared" si="3"/>
        <v>#VALUE!</v>
      </c>
      <c r="G68" s="20" t="e">
        <f t="shared" si="4"/>
        <v>#VALUE!</v>
      </c>
      <c r="H68" s="20" t="e">
        <f t="shared" si="8"/>
        <v>#VALUE!</v>
      </c>
      <c r="I68" s="20" t="e">
        <f t="shared" si="5"/>
        <v>#VALUE!</v>
      </c>
      <c r="J68" s="20" t="e">
        <f>SUM($H$22:$H68)</f>
        <v>#VALUE!</v>
      </c>
      <c r="K68" s="20"/>
      <c r="L68" s="20"/>
      <c r="M68" s="20"/>
      <c r="N68" s="32"/>
    </row>
    <row r="69" spans="1:14">
      <c r="A69" s="31" t="str">
        <f t="shared" si="6"/>
        <v/>
      </c>
      <c r="B69" s="19" t="str">
        <f t="shared" si="0"/>
        <v/>
      </c>
      <c r="C69" s="20" t="str">
        <f t="shared" si="7"/>
        <v/>
      </c>
      <c r="D69" s="20" t="e">
        <f t="shared" si="1"/>
        <v>#VALUE!</v>
      </c>
      <c r="E69" s="20" t="e">
        <f t="shared" si="2"/>
        <v>#VALUE!</v>
      </c>
      <c r="F69" s="20" t="e">
        <f t="shared" si="3"/>
        <v>#VALUE!</v>
      </c>
      <c r="G69" s="20" t="e">
        <f t="shared" si="4"/>
        <v>#VALUE!</v>
      </c>
      <c r="H69" s="20" t="e">
        <f t="shared" si="8"/>
        <v>#VALUE!</v>
      </c>
      <c r="I69" s="20" t="e">
        <f t="shared" si="5"/>
        <v>#VALUE!</v>
      </c>
      <c r="J69" s="20" t="e">
        <f>SUM($H$22:$H69)</f>
        <v>#VALUE!</v>
      </c>
      <c r="K69" s="20" t="e">
        <f>ROUND(AVERAGE(C58:C69),2)</f>
        <v>#DIV/0!</v>
      </c>
      <c r="L69" s="20" t="e">
        <f>ROUND(K69*Annual_Fee_Rate,2)</f>
        <v>#DIV/0!</v>
      </c>
      <c r="M69" s="20" t="e">
        <f>ROUND(L69/12,2)</f>
        <v>#DIV/0!</v>
      </c>
      <c r="N69" s="32" t="e">
        <f>SUM(Scheduled_Monthly_Payment+M69)</f>
        <v>#VALUE!</v>
      </c>
    </row>
    <row r="70" spans="1:14">
      <c r="A70" s="31" t="str">
        <f t="shared" si="6"/>
        <v/>
      </c>
      <c r="B70" s="19" t="str">
        <f t="shared" si="0"/>
        <v/>
      </c>
      <c r="C70" s="20" t="str">
        <f t="shared" si="7"/>
        <v/>
      </c>
      <c r="D70" s="20" t="e">
        <f t="shared" si="1"/>
        <v>#VALUE!</v>
      </c>
      <c r="E70" s="20" t="e">
        <f t="shared" si="2"/>
        <v>#VALUE!</v>
      </c>
      <c r="F70" s="20" t="e">
        <f t="shared" si="3"/>
        <v>#VALUE!</v>
      </c>
      <c r="G70" s="20" t="e">
        <f t="shared" si="4"/>
        <v>#VALUE!</v>
      </c>
      <c r="H70" s="20" t="e">
        <f t="shared" si="8"/>
        <v>#VALUE!</v>
      </c>
      <c r="I70" s="20" t="e">
        <f t="shared" si="5"/>
        <v>#VALUE!</v>
      </c>
      <c r="J70" s="20" t="e">
        <f>SUM($H$22:$H70)</f>
        <v>#VALUE!</v>
      </c>
      <c r="K70" s="20"/>
      <c r="L70" s="20"/>
      <c r="M70" s="20"/>
      <c r="N70" s="32"/>
    </row>
    <row r="71" spans="1:14">
      <c r="A71" s="31" t="str">
        <f t="shared" si="6"/>
        <v/>
      </c>
      <c r="B71" s="19" t="str">
        <f t="shared" si="0"/>
        <v/>
      </c>
      <c r="C71" s="20" t="str">
        <f t="shared" si="7"/>
        <v/>
      </c>
      <c r="D71" s="20" t="e">
        <f t="shared" si="1"/>
        <v>#VALUE!</v>
      </c>
      <c r="E71" s="20" t="e">
        <f t="shared" si="2"/>
        <v>#VALUE!</v>
      </c>
      <c r="F71" s="20" t="e">
        <f t="shared" si="3"/>
        <v>#VALUE!</v>
      </c>
      <c r="G71" s="20" t="e">
        <f t="shared" si="4"/>
        <v>#VALUE!</v>
      </c>
      <c r="H71" s="20" t="e">
        <f t="shared" si="8"/>
        <v>#VALUE!</v>
      </c>
      <c r="I71" s="20" t="e">
        <f t="shared" si="5"/>
        <v>#VALUE!</v>
      </c>
      <c r="J71" s="20" t="e">
        <f>SUM($H$22:$H71)</f>
        <v>#VALUE!</v>
      </c>
      <c r="K71" s="20"/>
      <c r="L71" s="20"/>
      <c r="M71" s="20"/>
      <c r="N71" s="32"/>
    </row>
    <row r="72" spans="1:14">
      <c r="A72" s="31" t="str">
        <f t="shared" si="6"/>
        <v/>
      </c>
      <c r="B72" s="19" t="str">
        <f t="shared" si="0"/>
        <v/>
      </c>
      <c r="C72" s="20" t="str">
        <f t="shared" si="7"/>
        <v/>
      </c>
      <c r="D72" s="20" t="e">
        <f t="shared" si="1"/>
        <v>#VALUE!</v>
      </c>
      <c r="E72" s="20" t="e">
        <f t="shared" si="2"/>
        <v>#VALUE!</v>
      </c>
      <c r="F72" s="20" t="e">
        <f t="shared" si="3"/>
        <v>#VALUE!</v>
      </c>
      <c r="G72" s="20" t="e">
        <f t="shared" si="4"/>
        <v>#VALUE!</v>
      </c>
      <c r="H72" s="20" t="e">
        <f t="shared" si="8"/>
        <v>#VALUE!</v>
      </c>
      <c r="I72" s="20" t="e">
        <f t="shared" si="5"/>
        <v>#VALUE!</v>
      </c>
      <c r="J72" s="20" t="e">
        <f>SUM($H$22:$H72)</f>
        <v>#VALUE!</v>
      </c>
      <c r="K72" s="20"/>
      <c r="L72" s="20"/>
      <c r="M72" s="20"/>
      <c r="N72" s="32"/>
    </row>
    <row r="73" spans="1:14">
      <c r="A73" s="31" t="str">
        <f t="shared" si="6"/>
        <v/>
      </c>
      <c r="B73" s="19" t="str">
        <f t="shared" si="0"/>
        <v/>
      </c>
      <c r="C73" s="20" t="str">
        <f t="shared" si="7"/>
        <v/>
      </c>
      <c r="D73" s="20" t="e">
        <f t="shared" si="1"/>
        <v>#VALUE!</v>
      </c>
      <c r="E73" s="20" t="e">
        <f t="shared" si="2"/>
        <v>#VALUE!</v>
      </c>
      <c r="F73" s="20" t="e">
        <f t="shared" si="3"/>
        <v>#VALUE!</v>
      </c>
      <c r="G73" s="20" t="e">
        <f t="shared" si="4"/>
        <v>#VALUE!</v>
      </c>
      <c r="H73" s="20" t="e">
        <f t="shared" si="8"/>
        <v>#VALUE!</v>
      </c>
      <c r="I73" s="20" t="e">
        <f t="shared" si="5"/>
        <v>#VALUE!</v>
      </c>
      <c r="J73" s="20" t="e">
        <f>SUM($H$22:$H73)</f>
        <v>#VALUE!</v>
      </c>
      <c r="K73" s="20"/>
      <c r="L73" s="20"/>
      <c r="M73" s="20"/>
      <c r="N73" s="32"/>
    </row>
    <row r="74" spans="1:14">
      <c r="A74" s="31" t="str">
        <f t="shared" si="6"/>
        <v/>
      </c>
      <c r="B74" s="19" t="str">
        <f t="shared" si="0"/>
        <v/>
      </c>
      <c r="C74" s="20" t="str">
        <f t="shared" si="7"/>
        <v/>
      </c>
      <c r="D74" s="20" t="e">
        <f t="shared" si="1"/>
        <v>#VALUE!</v>
      </c>
      <c r="E74" s="20" t="e">
        <f t="shared" si="2"/>
        <v>#VALUE!</v>
      </c>
      <c r="F74" s="20" t="e">
        <f t="shared" si="3"/>
        <v>#VALUE!</v>
      </c>
      <c r="G74" s="20" t="e">
        <f t="shared" si="4"/>
        <v>#VALUE!</v>
      </c>
      <c r="H74" s="20" t="e">
        <f t="shared" si="8"/>
        <v>#VALUE!</v>
      </c>
      <c r="I74" s="20" t="e">
        <f t="shared" si="5"/>
        <v>#VALUE!</v>
      </c>
      <c r="J74" s="20" t="e">
        <f>SUM($H$22:$H74)</f>
        <v>#VALUE!</v>
      </c>
      <c r="K74" s="20"/>
      <c r="L74" s="20"/>
      <c r="M74" s="20"/>
      <c r="N74" s="32"/>
    </row>
    <row r="75" spans="1:14">
      <c r="A75" s="31" t="str">
        <f t="shared" si="6"/>
        <v/>
      </c>
      <c r="B75" s="19" t="str">
        <f t="shared" si="0"/>
        <v/>
      </c>
      <c r="C75" s="20" t="str">
        <f t="shared" si="7"/>
        <v/>
      </c>
      <c r="D75" s="20" t="e">
        <f t="shared" si="1"/>
        <v>#VALUE!</v>
      </c>
      <c r="E75" s="20" t="e">
        <f t="shared" si="2"/>
        <v>#VALUE!</v>
      </c>
      <c r="F75" s="20" t="e">
        <f t="shared" si="3"/>
        <v>#VALUE!</v>
      </c>
      <c r="G75" s="20" t="e">
        <f t="shared" si="4"/>
        <v>#VALUE!</v>
      </c>
      <c r="H75" s="20" t="e">
        <f t="shared" si="8"/>
        <v>#VALUE!</v>
      </c>
      <c r="I75" s="20" t="e">
        <f t="shared" si="5"/>
        <v>#VALUE!</v>
      </c>
      <c r="J75" s="20" t="e">
        <f>SUM($H$22:$H75)</f>
        <v>#VALUE!</v>
      </c>
      <c r="K75" s="20"/>
      <c r="L75" s="20"/>
      <c r="M75" s="20"/>
      <c r="N75" s="32"/>
    </row>
    <row r="76" spans="1:14">
      <c r="A76" s="31" t="str">
        <f t="shared" si="6"/>
        <v/>
      </c>
      <c r="B76" s="19" t="str">
        <f t="shared" si="0"/>
        <v/>
      </c>
      <c r="C76" s="20" t="str">
        <f t="shared" si="7"/>
        <v/>
      </c>
      <c r="D76" s="20" t="e">
        <f t="shared" si="1"/>
        <v>#VALUE!</v>
      </c>
      <c r="E76" s="20" t="e">
        <f t="shared" si="2"/>
        <v>#VALUE!</v>
      </c>
      <c r="F76" s="20" t="e">
        <f t="shared" si="3"/>
        <v>#VALUE!</v>
      </c>
      <c r="G76" s="20" t="e">
        <f t="shared" si="4"/>
        <v>#VALUE!</v>
      </c>
      <c r="H76" s="20" t="e">
        <f t="shared" si="8"/>
        <v>#VALUE!</v>
      </c>
      <c r="I76" s="20" t="e">
        <f t="shared" si="5"/>
        <v>#VALUE!</v>
      </c>
      <c r="J76" s="20" t="e">
        <f>SUM($H$22:$H76)</f>
        <v>#VALUE!</v>
      </c>
      <c r="K76" s="20"/>
      <c r="L76" s="20"/>
      <c r="M76" s="20"/>
      <c r="N76" s="32"/>
    </row>
    <row r="77" spans="1:14">
      <c r="A77" s="31" t="str">
        <f t="shared" si="6"/>
        <v/>
      </c>
      <c r="B77" s="19" t="str">
        <f t="shared" si="0"/>
        <v/>
      </c>
      <c r="C77" s="20" t="str">
        <f t="shared" si="7"/>
        <v/>
      </c>
      <c r="D77" s="20" t="e">
        <f t="shared" si="1"/>
        <v>#VALUE!</v>
      </c>
      <c r="E77" s="20" t="e">
        <f t="shared" si="2"/>
        <v>#VALUE!</v>
      </c>
      <c r="F77" s="20" t="e">
        <f t="shared" si="3"/>
        <v>#VALUE!</v>
      </c>
      <c r="G77" s="20" t="e">
        <f t="shared" si="4"/>
        <v>#VALUE!</v>
      </c>
      <c r="H77" s="20" t="e">
        <f t="shared" si="8"/>
        <v>#VALUE!</v>
      </c>
      <c r="I77" s="20" t="e">
        <f t="shared" si="5"/>
        <v>#VALUE!</v>
      </c>
      <c r="J77" s="20" t="e">
        <f>SUM($H$22:$H77)</f>
        <v>#VALUE!</v>
      </c>
      <c r="K77" s="20"/>
      <c r="L77" s="20"/>
      <c r="M77" s="20"/>
      <c r="N77" s="32"/>
    </row>
    <row r="78" spans="1:14">
      <c r="A78" s="31" t="str">
        <f t="shared" si="6"/>
        <v/>
      </c>
      <c r="B78" s="19" t="str">
        <f t="shared" si="0"/>
        <v/>
      </c>
      <c r="C78" s="20" t="str">
        <f t="shared" si="7"/>
        <v/>
      </c>
      <c r="D78" s="20" t="e">
        <f t="shared" si="1"/>
        <v>#VALUE!</v>
      </c>
      <c r="E78" s="20" t="e">
        <f t="shared" si="2"/>
        <v>#VALUE!</v>
      </c>
      <c r="F78" s="20" t="e">
        <f t="shared" si="3"/>
        <v>#VALUE!</v>
      </c>
      <c r="G78" s="20" t="e">
        <f t="shared" si="4"/>
        <v>#VALUE!</v>
      </c>
      <c r="H78" s="20" t="e">
        <f t="shared" si="8"/>
        <v>#VALUE!</v>
      </c>
      <c r="I78" s="20" t="e">
        <f t="shared" si="5"/>
        <v>#VALUE!</v>
      </c>
      <c r="J78" s="20" t="e">
        <f>SUM($H$22:$H78)</f>
        <v>#VALUE!</v>
      </c>
      <c r="K78" s="20"/>
      <c r="L78" s="20"/>
      <c r="M78" s="20"/>
      <c r="N78" s="32"/>
    </row>
    <row r="79" spans="1:14">
      <c r="A79" s="31" t="str">
        <f t="shared" si="6"/>
        <v/>
      </c>
      <c r="B79" s="19" t="str">
        <f t="shared" si="0"/>
        <v/>
      </c>
      <c r="C79" s="20" t="str">
        <f t="shared" si="7"/>
        <v/>
      </c>
      <c r="D79" s="20" t="e">
        <f t="shared" si="1"/>
        <v>#VALUE!</v>
      </c>
      <c r="E79" s="20" t="e">
        <f t="shared" si="2"/>
        <v>#VALUE!</v>
      </c>
      <c r="F79" s="20" t="e">
        <f t="shared" si="3"/>
        <v>#VALUE!</v>
      </c>
      <c r="G79" s="20" t="e">
        <f t="shared" si="4"/>
        <v>#VALUE!</v>
      </c>
      <c r="H79" s="20" t="e">
        <f t="shared" si="8"/>
        <v>#VALUE!</v>
      </c>
      <c r="I79" s="20" t="e">
        <f t="shared" si="5"/>
        <v>#VALUE!</v>
      </c>
      <c r="J79" s="20" t="e">
        <f>SUM($H$22:$H79)</f>
        <v>#VALUE!</v>
      </c>
      <c r="K79" s="20"/>
      <c r="L79" s="20"/>
      <c r="M79" s="20"/>
      <c r="N79" s="32"/>
    </row>
    <row r="80" spans="1:14">
      <c r="A80" s="31" t="str">
        <f t="shared" si="6"/>
        <v/>
      </c>
      <c r="B80" s="19" t="str">
        <f t="shared" si="0"/>
        <v/>
      </c>
      <c r="C80" s="20" t="str">
        <f t="shared" si="7"/>
        <v/>
      </c>
      <c r="D80" s="20" t="e">
        <f t="shared" si="1"/>
        <v>#VALUE!</v>
      </c>
      <c r="E80" s="20" t="e">
        <f t="shared" si="2"/>
        <v>#VALUE!</v>
      </c>
      <c r="F80" s="20" t="e">
        <f t="shared" si="3"/>
        <v>#VALUE!</v>
      </c>
      <c r="G80" s="20" t="e">
        <f t="shared" si="4"/>
        <v>#VALUE!</v>
      </c>
      <c r="H80" s="20" t="e">
        <f t="shared" si="8"/>
        <v>#VALUE!</v>
      </c>
      <c r="I80" s="20" t="e">
        <f t="shared" si="5"/>
        <v>#VALUE!</v>
      </c>
      <c r="J80" s="20" t="e">
        <f>SUM($H$22:$H80)</f>
        <v>#VALUE!</v>
      </c>
      <c r="K80" s="20"/>
      <c r="L80" s="20"/>
      <c r="M80" s="20"/>
      <c r="N80" s="32"/>
    </row>
    <row r="81" spans="1:14">
      <c r="A81" s="31" t="str">
        <f t="shared" si="6"/>
        <v/>
      </c>
      <c r="B81" s="19" t="str">
        <f t="shared" si="0"/>
        <v/>
      </c>
      <c r="C81" s="20" t="str">
        <f t="shared" si="7"/>
        <v/>
      </c>
      <c r="D81" s="20" t="e">
        <f t="shared" si="1"/>
        <v>#VALUE!</v>
      </c>
      <c r="E81" s="20" t="e">
        <f t="shared" si="2"/>
        <v>#VALUE!</v>
      </c>
      <c r="F81" s="20" t="e">
        <f t="shared" si="3"/>
        <v>#VALUE!</v>
      </c>
      <c r="G81" s="20" t="e">
        <f t="shared" si="4"/>
        <v>#VALUE!</v>
      </c>
      <c r="H81" s="20" t="e">
        <f t="shared" si="8"/>
        <v>#VALUE!</v>
      </c>
      <c r="I81" s="20" t="e">
        <f t="shared" si="5"/>
        <v>#VALUE!</v>
      </c>
      <c r="J81" s="20" t="e">
        <f>SUM($H$22:$H81)</f>
        <v>#VALUE!</v>
      </c>
      <c r="K81" s="20" t="e">
        <f>ROUND(AVERAGE(C70:C81),2)</f>
        <v>#DIV/0!</v>
      </c>
      <c r="L81" s="20" t="e">
        <f>ROUND(K81*Annual_Fee_Rate,2)</f>
        <v>#DIV/0!</v>
      </c>
      <c r="M81" s="20" t="e">
        <f>ROUND(L81/12,2)</f>
        <v>#DIV/0!</v>
      </c>
      <c r="N81" s="32" t="e">
        <f>SUM(Scheduled_Monthly_Payment+M81)</f>
        <v>#VALUE!</v>
      </c>
    </row>
    <row r="82" spans="1:14">
      <c r="A82" s="31" t="str">
        <f t="shared" si="6"/>
        <v/>
      </c>
      <c r="B82" s="19" t="str">
        <f t="shared" si="0"/>
        <v/>
      </c>
      <c r="C82" s="20" t="str">
        <f t="shared" si="7"/>
        <v/>
      </c>
      <c r="D82" s="20" t="e">
        <f t="shared" si="1"/>
        <v>#VALUE!</v>
      </c>
      <c r="E82" s="20" t="e">
        <f t="shared" si="2"/>
        <v>#VALUE!</v>
      </c>
      <c r="F82" s="20" t="e">
        <f t="shared" si="3"/>
        <v>#VALUE!</v>
      </c>
      <c r="G82" s="20" t="e">
        <f t="shared" si="4"/>
        <v>#VALUE!</v>
      </c>
      <c r="H82" s="20" t="e">
        <f t="shared" si="8"/>
        <v>#VALUE!</v>
      </c>
      <c r="I82" s="20" t="e">
        <f t="shared" si="5"/>
        <v>#VALUE!</v>
      </c>
      <c r="J82" s="20" t="e">
        <f>SUM($H$22:$H82)</f>
        <v>#VALUE!</v>
      </c>
      <c r="K82" s="20"/>
      <c r="L82" s="20"/>
      <c r="M82" s="20"/>
      <c r="N82" s="32"/>
    </row>
    <row r="83" spans="1:14">
      <c r="A83" s="31" t="str">
        <f t="shared" si="6"/>
        <v/>
      </c>
      <c r="B83" s="19" t="str">
        <f t="shared" si="0"/>
        <v/>
      </c>
      <c r="C83" s="20" t="str">
        <f t="shared" si="7"/>
        <v/>
      </c>
      <c r="D83" s="20" t="e">
        <f t="shared" si="1"/>
        <v>#VALUE!</v>
      </c>
      <c r="E83" s="20" t="e">
        <f t="shared" si="2"/>
        <v>#VALUE!</v>
      </c>
      <c r="F83" s="20" t="e">
        <f t="shared" si="3"/>
        <v>#VALUE!</v>
      </c>
      <c r="G83" s="20" t="e">
        <f t="shared" si="4"/>
        <v>#VALUE!</v>
      </c>
      <c r="H83" s="20" t="e">
        <f t="shared" si="8"/>
        <v>#VALUE!</v>
      </c>
      <c r="I83" s="20" t="e">
        <f t="shared" si="5"/>
        <v>#VALUE!</v>
      </c>
      <c r="J83" s="20" t="e">
        <f>SUM($H$22:$H83)</f>
        <v>#VALUE!</v>
      </c>
      <c r="K83" s="20"/>
      <c r="L83" s="20"/>
      <c r="M83" s="20"/>
      <c r="N83" s="32"/>
    </row>
    <row r="84" spans="1:14">
      <c r="A84" s="31" t="str">
        <f t="shared" si="6"/>
        <v/>
      </c>
      <c r="B84" s="19" t="str">
        <f t="shared" si="0"/>
        <v/>
      </c>
      <c r="C84" s="20" t="str">
        <f t="shared" si="7"/>
        <v/>
      </c>
      <c r="D84" s="20" t="e">
        <f t="shared" si="1"/>
        <v>#VALUE!</v>
      </c>
      <c r="E84" s="20" t="e">
        <f t="shared" si="2"/>
        <v>#VALUE!</v>
      </c>
      <c r="F84" s="20" t="e">
        <f t="shared" si="3"/>
        <v>#VALUE!</v>
      </c>
      <c r="G84" s="20" t="e">
        <f t="shared" si="4"/>
        <v>#VALUE!</v>
      </c>
      <c r="H84" s="20" t="e">
        <f t="shared" si="8"/>
        <v>#VALUE!</v>
      </c>
      <c r="I84" s="20" t="e">
        <f t="shared" si="5"/>
        <v>#VALUE!</v>
      </c>
      <c r="J84" s="20" t="e">
        <f>SUM($H$22:$H84)</f>
        <v>#VALUE!</v>
      </c>
      <c r="K84" s="20"/>
      <c r="L84" s="20"/>
      <c r="M84" s="20"/>
      <c r="N84" s="32"/>
    </row>
    <row r="85" spans="1:14">
      <c r="A85" s="31" t="str">
        <f t="shared" si="6"/>
        <v/>
      </c>
      <c r="B85" s="19" t="str">
        <f t="shared" si="0"/>
        <v/>
      </c>
      <c r="C85" s="20" t="str">
        <f t="shared" si="7"/>
        <v/>
      </c>
      <c r="D85" s="20" t="e">
        <f t="shared" si="1"/>
        <v>#VALUE!</v>
      </c>
      <c r="E85" s="20" t="e">
        <f t="shared" si="2"/>
        <v>#VALUE!</v>
      </c>
      <c r="F85" s="20" t="e">
        <f t="shared" si="3"/>
        <v>#VALUE!</v>
      </c>
      <c r="G85" s="20" t="e">
        <f t="shared" si="4"/>
        <v>#VALUE!</v>
      </c>
      <c r="H85" s="20" t="e">
        <f t="shared" si="8"/>
        <v>#VALUE!</v>
      </c>
      <c r="I85" s="20" t="e">
        <f t="shared" si="5"/>
        <v>#VALUE!</v>
      </c>
      <c r="J85" s="20" t="e">
        <f>SUM($H$22:$H85)</f>
        <v>#VALUE!</v>
      </c>
      <c r="K85" s="20"/>
      <c r="L85" s="20"/>
      <c r="M85" s="20"/>
      <c r="N85" s="32"/>
    </row>
    <row r="86" spans="1:14">
      <c r="A86" s="31" t="str">
        <f t="shared" si="6"/>
        <v/>
      </c>
      <c r="B86" s="19" t="str">
        <f t="shared" ref="B86:B149" si="9">IF(Pay_Num&lt;&gt;"",DATE(YEAR(Loan_Start),MONTH(Loan_Start)+(Pay_Num)*12/Num_Pmt_Per_Year,DAY(Loan_Start)),"")</f>
        <v/>
      </c>
      <c r="C86" s="20" t="str">
        <f t="shared" si="7"/>
        <v/>
      </c>
      <c r="D86" s="20" t="e">
        <f t="shared" ref="D86:D149" si="10">ROUND(IF(Pay_Num&lt;&gt;"",Scheduled_Monthly_Payment,""),2)</f>
        <v>#VALUE!</v>
      </c>
      <c r="E86" s="20" t="e">
        <f t="shared" ref="E86:E149" si="11">IF(AND(Pay_Num&lt;&gt;"",Sched_Pay+Scheduled_Extra_Payments&lt;Beg_Bal),Scheduled_Extra_Payments,IF(AND(Pay_Num&lt;&gt;"",Beg_Bal-Sched_Pay&gt;0),Beg_Bal-Sched_Pay,IF(Pay_Num&lt;&gt;"",0,"")))</f>
        <v>#VALUE!</v>
      </c>
      <c r="F86" s="20" t="e">
        <f t="shared" ref="F86:F149" si="12">IF(AND(Pay_Num&lt;&gt;"",A86=$L$9),Beg_Bal+Extra_Pay+Int,IF(AND(Pay_Num&lt;&gt;"",A86&lt;&gt;$L$9,Sched_Pay+Extra_Pay&lt;Beg_Bal), Sched_Pay+Extra_Pay,IF(AND(Pay_Num&lt;&gt;"",Sched_Pay+Extra_Pay&gt;=Beg_Bal),Beg_Bal+Int,IF(Pay_Num&lt;&gt;"",Beg_Bal+Int,""))))</f>
        <v>#VALUE!</v>
      </c>
      <c r="G86" s="20" t="e">
        <f t="shared" ref="G86:G149" si="13">ROUND(IF(Pay_Num&lt;&gt;"",Total_Pay-Int,""),2)</f>
        <v>#VALUE!</v>
      </c>
      <c r="H86" s="20" t="e">
        <f t="shared" si="8"/>
        <v>#VALUE!</v>
      </c>
      <c r="I86" s="20" t="e">
        <f t="shared" ref="I86:I149" si="14">IF(AND(Pay_Num&lt;&gt;"",Sched_Pay&lt;Beg_Bal),Beg_Bal-Princ,IF(Pay_Num&lt;&gt;"",0,""))</f>
        <v>#VALUE!</v>
      </c>
      <c r="J86" s="20" t="e">
        <f>SUM($H$22:$H86)</f>
        <v>#VALUE!</v>
      </c>
      <c r="K86" s="20"/>
      <c r="L86" s="20"/>
      <c r="M86" s="20"/>
      <c r="N86" s="32"/>
    </row>
    <row r="87" spans="1:14">
      <c r="A87" s="31" t="str">
        <f t="shared" ref="A87:A150" si="15">IF(Values_Entered,A86+1,"")</f>
        <v/>
      </c>
      <c r="B87" s="19" t="str">
        <f t="shared" si="9"/>
        <v/>
      </c>
      <c r="C87" s="20" t="str">
        <f t="shared" ref="C87:C150" si="16">IF(Pay_Num&lt;&gt;"",I86,"")</f>
        <v/>
      </c>
      <c r="D87" s="20" t="e">
        <f t="shared" si="10"/>
        <v>#VALUE!</v>
      </c>
      <c r="E87" s="20" t="e">
        <f t="shared" si="11"/>
        <v>#VALUE!</v>
      </c>
      <c r="F87" s="20" t="e">
        <f t="shared" si="12"/>
        <v>#VALUE!</v>
      </c>
      <c r="G87" s="20" t="e">
        <f t="shared" si="13"/>
        <v>#VALUE!</v>
      </c>
      <c r="H87" s="20" t="e">
        <f t="shared" ref="H87:H150" si="17">ROUND(IF(Pay_Num&lt;&gt;"",Beg_Bal*Interest_Rate/Num_Pmt_Per_Year,""),2)</f>
        <v>#VALUE!</v>
      </c>
      <c r="I87" s="20" t="e">
        <f t="shared" si="14"/>
        <v>#VALUE!</v>
      </c>
      <c r="J87" s="20" t="e">
        <f>SUM($H$22:$H87)</f>
        <v>#VALUE!</v>
      </c>
      <c r="K87" s="20"/>
      <c r="L87" s="20"/>
      <c r="M87" s="20"/>
      <c r="N87" s="32"/>
    </row>
    <row r="88" spans="1:14">
      <c r="A88" s="31" t="str">
        <f t="shared" si="15"/>
        <v/>
      </c>
      <c r="B88" s="19" t="str">
        <f t="shared" si="9"/>
        <v/>
      </c>
      <c r="C88" s="20" t="str">
        <f t="shared" si="16"/>
        <v/>
      </c>
      <c r="D88" s="20" t="e">
        <f t="shared" si="10"/>
        <v>#VALUE!</v>
      </c>
      <c r="E88" s="20" t="e">
        <f t="shared" si="11"/>
        <v>#VALUE!</v>
      </c>
      <c r="F88" s="20" t="e">
        <f t="shared" si="12"/>
        <v>#VALUE!</v>
      </c>
      <c r="G88" s="20" t="e">
        <f t="shared" si="13"/>
        <v>#VALUE!</v>
      </c>
      <c r="H88" s="20" t="e">
        <f t="shared" si="17"/>
        <v>#VALUE!</v>
      </c>
      <c r="I88" s="20" t="e">
        <f t="shared" si="14"/>
        <v>#VALUE!</v>
      </c>
      <c r="J88" s="20" t="e">
        <f>SUM($H$22:$H88)</f>
        <v>#VALUE!</v>
      </c>
      <c r="K88" s="20"/>
      <c r="L88" s="20"/>
      <c r="M88" s="20"/>
      <c r="N88" s="32"/>
    </row>
    <row r="89" spans="1:14">
      <c r="A89" s="31" t="str">
        <f t="shared" si="15"/>
        <v/>
      </c>
      <c r="B89" s="19" t="str">
        <f t="shared" si="9"/>
        <v/>
      </c>
      <c r="C89" s="20" t="str">
        <f t="shared" si="16"/>
        <v/>
      </c>
      <c r="D89" s="20" t="e">
        <f t="shared" si="10"/>
        <v>#VALUE!</v>
      </c>
      <c r="E89" s="20" t="e">
        <f t="shared" si="11"/>
        <v>#VALUE!</v>
      </c>
      <c r="F89" s="20" t="e">
        <f t="shared" si="12"/>
        <v>#VALUE!</v>
      </c>
      <c r="G89" s="20" t="e">
        <f t="shared" si="13"/>
        <v>#VALUE!</v>
      </c>
      <c r="H89" s="20" t="e">
        <f t="shared" si="17"/>
        <v>#VALUE!</v>
      </c>
      <c r="I89" s="20" t="e">
        <f t="shared" si="14"/>
        <v>#VALUE!</v>
      </c>
      <c r="J89" s="20" t="e">
        <f>SUM($H$22:$H89)</f>
        <v>#VALUE!</v>
      </c>
      <c r="K89" s="20"/>
      <c r="L89" s="20"/>
      <c r="M89" s="20"/>
      <c r="N89" s="32"/>
    </row>
    <row r="90" spans="1:14">
      <c r="A90" s="31" t="str">
        <f t="shared" si="15"/>
        <v/>
      </c>
      <c r="B90" s="19" t="str">
        <f t="shared" si="9"/>
        <v/>
      </c>
      <c r="C90" s="20" t="str">
        <f t="shared" si="16"/>
        <v/>
      </c>
      <c r="D90" s="20" t="e">
        <f t="shared" si="10"/>
        <v>#VALUE!</v>
      </c>
      <c r="E90" s="20" t="e">
        <f t="shared" si="11"/>
        <v>#VALUE!</v>
      </c>
      <c r="F90" s="20" t="e">
        <f t="shared" si="12"/>
        <v>#VALUE!</v>
      </c>
      <c r="G90" s="20" t="e">
        <f t="shared" si="13"/>
        <v>#VALUE!</v>
      </c>
      <c r="H90" s="20" t="e">
        <f t="shared" si="17"/>
        <v>#VALUE!</v>
      </c>
      <c r="I90" s="20" t="e">
        <f t="shared" si="14"/>
        <v>#VALUE!</v>
      </c>
      <c r="J90" s="20" t="e">
        <f>SUM($H$22:$H90)</f>
        <v>#VALUE!</v>
      </c>
      <c r="K90" s="20"/>
      <c r="L90" s="20"/>
      <c r="M90" s="20"/>
      <c r="N90" s="32"/>
    </row>
    <row r="91" spans="1:14">
      <c r="A91" s="31" t="str">
        <f t="shared" si="15"/>
        <v/>
      </c>
      <c r="B91" s="19" t="str">
        <f t="shared" si="9"/>
        <v/>
      </c>
      <c r="C91" s="20" t="str">
        <f t="shared" si="16"/>
        <v/>
      </c>
      <c r="D91" s="20" t="e">
        <f t="shared" si="10"/>
        <v>#VALUE!</v>
      </c>
      <c r="E91" s="20" t="e">
        <f t="shared" si="11"/>
        <v>#VALUE!</v>
      </c>
      <c r="F91" s="20" t="e">
        <f t="shared" si="12"/>
        <v>#VALUE!</v>
      </c>
      <c r="G91" s="20" t="e">
        <f t="shared" si="13"/>
        <v>#VALUE!</v>
      </c>
      <c r="H91" s="20" t="e">
        <f t="shared" si="17"/>
        <v>#VALUE!</v>
      </c>
      <c r="I91" s="20" t="e">
        <f t="shared" si="14"/>
        <v>#VALUE!</v>
      </c>
      <c r="J91" s="20" t="e">
        <f>SUM($H$22:$H91)</f>
        <v>#VALUE!</v>
      </c>
      <c r="K91" s="20"/>
      <c r="L91" s="20"/>
      <c r="M91" s="20"/>
      <c r="N91" s="32"/>
    </row>
    <row r="92" spans="1:14">
      <c r="A92" s="31" t="str">
        <f t="shared" si="15"/>
        <v/>
      </c>
      <c r="B92" s="19" t="str">
        <f t="shared" si="9"/>
        <v/>
      </c>
      <c r="C92" s="20" t="str">
        <f t="shared" si="16"/>
        <v/>
      </c>
      <c r="D92" s="20" t="e">
        <f t="shared" si="10"/>
        <v>#VALUE!</v>
      </c>
      <c r="E92" s="20" t="e">
        <f t="shared" si="11"/>
        <v>#VALUE!</v>
      </c>
      <c r="F92" s="20" t="e">
        <f t="shared" si="12"/>
        <v>#VALUE!</v>
      </c>
      <c r="G92" s="20" t="e">
        <f t="shared" si="13"/>
        <v>#VALUE!</v>
      </c>
      <c r="H92" s="20" t="e">
        <f t="shared" si="17"/>
        <v>#VALUE!</v>
      </c>
      <c r="I92" s="20" t="e">
        <f t="shared" si="14"/>
        <v>#VALUE!</v>
      </c>
      <c r="J92" s="20" t="e">
        <f>SUM($H$22:$H92)</f>
        <v>#VALUE!</v>
      </c>
      <c r="K92" s="20"/>
      <c r="L92" s="20"/>
      <c r="M92" s="20"/>
      <c r="N92" s="32"/>
    </row>
    <row r="93" spans="1:14">
      <c r="A93" s="31" t="str">
        <f t="shared" si="15"/>
        <v/>
      </c>
      <c r="B93" s="19" t="str">
        <f t="shared" si="9"/>
        <v/>
      </c>
      <c r="C93" s="20" t="str">
        <f t="shared" si="16"/>
        <v/>
      </c>
      <c r="D93" s="20" t="e">
        <f t="shared" si="10"/>
        <v>#VALUE!</v>
      </c>
      <c r="E93" s="20" t="e">
        <f t="shared" si="11"/>
        <v>#VALUE!</v>
      </c>
      <c r="F93" s="20" t="e">
        <f t="shared" si="12"/>
        <v>#VALUE!</v>
      </c>
      <c r="G93" s="20" t="e">
        <f t="shared" si="13"/>
        <v>#VALUE!</v>
      </c>
      <c r="H93" s="20" t="e">
        <f t="shared" si="17"/>
        <v>#VALUE!</v>
      </c>
      <c r="I93" s="20" t="e">
        <f t="shared" si="14"/>
        <v>#VALUE!</v>
      </c>
      <c r="J93" s="20" t="e">
        <f>SUM($H$22:$H93)</f>
        <v>#VALUE!</v>
      </c>
      <c r="K93" s="20" t="e">
        <f>ROUND(AVERAGE(C82:C93),2)</f>
        <v>#DIV/0!</v>
      </c>
      <c r="L93" s="20" t="e">
        <f>ROUND(K93*Annual_Fee_Rate,2)</f>
        <v>#DIV/0!</v>
      </c>
      <c r="M93" s="20" t="e">
        <f>ROUND(L93/12,2)</f>
        <v>#DIV/0!</v>
      </c>
      <c r="N93" s="32" t="e">
        <f>SUM(Scheduled_Monthly_Payment+M93)</f>
        <v>#VALUE!</v>
      </c>
    </row>
    <row r="94" spans="1:14">
      <c r="A94" s="31" t="str">
        <f t="shared" si="15"/>
        <v/>
      </c>
      <c r="B94" s="19" t="str">
        <f t="shared" si="9"/>
        <v/>
      </c>
      <c r="C94" s="20" t="str">
        <f t="shared" si="16"/>
        <v/>
      </c>
      <c r="D94" s="20" t="e">
        <f t="shared" si="10"/>
        <v>#VALUE!</v>
      </c>
      <c r="E94" s="20" t="e">
        <f t="shared" si="11"/>
        <v>#VALUE!</v>
      </c>
      <c r="F94" s="20" t="e">
        <f t="shared" si="12"/>
        <v>#VALUE!</v>
      </c>
      <c r="G94" s="20" t="e">
        <f t="shared" si="13"/>
        <v>#VALUE!</v>
      </c>
      <c r="H94" s="20" t="e">
        <f t="shared" si="17"/>
        <v>#VALUE!</v>
      </c>
      <c r="I94" s="20" t="e">
        <f t="shared" si="14"/>
        <v>#VALUE!</v>
      </c>
      <c r="J94" s="20" t="e">
        <f>SUM($H$22:$H94)</f>
        <v>#VALUE!</v>
      </c>
      <c r="K94" s="20"/>
      <c r="L94" s="20"/>
      <c r="M94" s="20"/>
      <c r="N94" s="32"/>
    </row>
    <row r="95" spans="1:14">
      <c r="A95" s="31" t="str">
        <f t="shared" si="15"/>
        <v/>
      </c>
      <c r="B95" s="19" t="str">
        <f t="shared" si="9"/>
        <v/>
      </c>
      <c r="C95" s="20" t="str">
        <f t="shared" si="16"/>
        <v/>
      </c>
      <c r="D95" s="20" t="e">
        <f t="shared" si="10"/>
        <v>#VALUE!</v>
      </c>
      <c r="E95" s="20" t="e">
        <f t="shared" si="11"/>
        <v>#VALUE!</v>
      </c>
      <c r="F95" s="20" t="e">
        <f t="shared" si="12"/>
        <v>#VALUE!</v>
      </c>
      <c r="G95" s="20" t="e">
        <f t="shared" si="13"/>
        <v>#VALUE!</v>
      </c>
      <c r="H95" s="20" t="e">
        <f t="shared" si="17"/>
        <v>#VALUE!</v>
      </c>
      <c r="I95" s="20" t="e">
        <f t="shared" si="14"/>
        <v>#VALUE!</v>
      </c>
      <c r="J95" s="20" t="e">
        <f>SUM($H$22:$H95)</f>
        <v>#VALUE!</v>
      </c>
      <c r="K95" s="20"/>
      <c r="L95" s="20"/>
      <c r="M95" s="20"/>
      <c r="N95" s="32"/>
    </row>
    <row r="96" spans="1:14">
      <c r="A96" s="31" t="str">
        <f t="shared" si="15"/>
        <v/>
      </c>
      <c r="B96" s="19" t="str">
        <f t="shared" si="9"/>
        <v/>
      </c>
      <c r="C96" s="20" t="str">
        <f t="shared" si="16"/>
        <v/>
      </c>
      <c r="D96" s="20" t="e">
        <f t="shared" si="10"/>
        <v>#VALUE!</v>
      </c>
      <c r="E96" s="20" t="e">
        <f t="shared" si="11"/>
        <v>#VALUE!</v>
      </c>
      <c r="F96" s="20" t="e">
        <f t="shared" si="12"/>
        <v>#VALUE!</v>
      </c>
      <c r="G96" s="20" t="e">
        <f t="shared" si="13"/>
        <v>#VALUE!</v>
      </c>
      <c r="H96" s="20" t="e">
        <f t="shared" si="17"/>
        <v>#VALUE!</v>
      </c>
      <c r="I96" s="20" t="e">
        <f t="shared" si="14"/>
        <v>#VALUE!</v>
      </c>
      <c r="J96" s="20" t="e">
        <f>SUM($H$22:$H96)</f>
        <v>#VALUE!</v>
      </c>
      <c r="K96" s="20"/>
      <c r="L96" s="20"/>
      <c r="M96" s="20"/>
      <c r="N96" s="32"/>
    </row>
    <row r="97" spans="1:14">
      <c r="A97" s="31" t="str">
        <f t="shared" si="15"/>
        <v/>
      </c>
      <c r="B97" s="19" t="str">
        <f t="shared" si="9"/>
        <v/>
      </c>
      <c r="C97" s="20" t="str">
        <f t="shared" si="16"/>
        <v/>
      </c>
      <c r="D97" s="20" t="e">
        <f t="shared" si="10"/>
        <v>#VALUE!</v>
      </c>
      <c r="E97" s="20" t="e">
        <f t="shared" si="11"/>
        <v>#VALUE!</v>
      </c>
      <c r="F97" s="20" t="e">
        <f t="shared" si="12"/>
        <v>#VALUE!</v>
      </c>
      <c r="G97" s="20" t="e">
        <f t="shared" si="13"/>
        <v>#VALUE!</v>
      </c>
      <c r="H97" s="20" t="e">
        <f t="shared" si="17"/>
        <v>#VALUE!</v>
      </c>
      <c r="I97" s="20" t="e">
        <f t="shared" si="14"/>
        <v>#VALUE!</v>
      </c>
      <c r="J97" s="20" t="e">
        <f>SUM($H$22:$H97)</f>
        <v>#VALUE!</v>
      </c>
      <c r="K97" s="20"/>
      <c r="L97" s="20"/>
      <c r="M97" s="20"/>
      <c r="N97" s="32"/>
    </row>
    <row r="98" spans="1:14">
      <c r="A98" s="31" t="str">
        <f t="shared" si="15"/>
        <v/>
      </c>
      <c r="B98" s="19" t="str">
        <f t="shared" si="9"/>
        <v/>
      </c>
      <c r="C98" s="20" t="str">
        <f t="shared" si="16"/>
        <v/>
      </c>
      <c r="D98" s="20" t="e">
        <f t="shared" si="10"/>
        <v>#VALUE!</v>
      </c>
      <c r="E98" s="20" t="e">
        <f t="shared" si="11"/>
        <v>#VALUE!</v>
      </c>
      <c r="F98" s="20" t="e">
        <f t="shared" si="12"/>
        <v>#VALUE!</v>
      </c>
      <c r="G98" s="20" t="e">
        <f t="shared" si="13"/>
        <v>#VALUE!</v>
      </c>
      <c r="H98" s="20" t="e">
        <f t="shared" si="17"/>
        <v>#VALUE!</v>
      </c>
      <c r="I98" s="20" t="e">
        <f t="shared" si="14"/>
        <v>#VALUE!</v>
      </c>
      <c r="J98" s="20" t="e">
        <f>SUM($H$22:$H98)</f>
        <v>#VALUE!</v>
      </c>
      <c r="K98" s="20"/>
      <c r="L98" s="20"/>
      <c r="M98" s="20"/>
      <c r="N98" s="32"/>
    </row>
    <row r="99" spans="1:14">
      <c r="A99" s="31" t="str">
        <f t="shared" si="15"/>
        <v/>
      </c>
      <c r="B99" s="19" t="str">
        <f t="shared" si="9"/>
        <v/>
      </c>
      <c r="C99" s="20" t="str">
        <f t="shared" si="16"/>
        <v/>
      </c>
      <c r="D99" s="20" t="e">
        <f t="shared" si="10"/>
        <v>#VALUE!</v>
      </c>
      <c r="E99" s="20" t="e">
        <f t="shared" si="11"/>
        <v>#VALUE!</v>
      </c>
      <c r="F99" s="20" t="e">
        <f t="shared" si="12"/>
        <v>#VALUE!</v>
      </c>
      <c r="G99" s="20" t="e">
        <f t="shared" si="13"/>
        <v>#VALUE!</v>
      </c>
      <c r="H99" s="20" t="e">
        <f t="shared" si="17"/>
        <v>#VALUE!</v>
      </c>
      <c r="I99" s="20" t="e">
        <f t="shared" si="14"/>
        <v>#VALUE!</v>
      </c>
      <c r="J99" s="20" t="e">
        <f>SUM($H$22:$H99)</f>
        <v>#VALUE!</v>
      </c>
      <c r="K99" s="20"/>
      <c r="L99" s="20"/>
      <c r="M99" s="20"/>
      <c r="N99" s="32"/>
    </row>
    <row r="100" spans="1:14">
      <c r="A100" s="31" t="str">
        <f t="shared" si="15"/>
        <v/>
      </c>
      <c r="B100" s="19" t="str">
        <f t="shared" si="9"/>
        <v/>
      </c>
      <c r="C100" s="20" t="str">
        <f t="shared" si="16"/>
        <v/>
      </c>
      <c r="D100" s="20" t="e">
        <f t="shared" si="10"/>
        <v>#VALUE!</v>
      </c>
      <c r="E100" s="20" t="e">
        <f t="shared" si="11"/>
        <v>#VALUE!</v>
      </c>
      <c r="F100" s="20" t="e">
        <f t="shared" si="12"/>
        <v>#VALUE!</v>
      </c>
      <c r="G100" s="20" t="e">
        <f t="shared" si="13"/>
        <v>#VALUE!</v>
      </c>
      <c r="H100" s="20" t="e">
        <f t="shared" si="17"/>
        <v>#VALUE!</v>
      </c>
      <c r="I100" s="20" t="e">
        <f t="shared" si="14"/>
        <v>#VALUE!</v>
      </c>
      <c r="J100" s="20" t="e">
        <f>SUM($H$22:$H100)</f>
        <v>#VALUE!</v>
      </c>
      <c r="K100" s="20"/>
      <c r="L100" s="20"/>
      <c r="M100" s="20"/>
      <c r="N100" s="32"/>
    </row>
    <row r="101" spans="1:14">
      <c r="A101" s="31" t="str">
        <f t="shared" si="15"/>
        <v/>
      </c>
      <c r="B101" s="19" t="str">
        <f t="shared" si="9"/>
        <v/>
      </c>
      <c r="C101" s="20" t="str">
        <f t="shared" si="16"/>
        <v/>
      </c>
      <c r="D101" s="20" t="e">
        <f t="shared" si="10"/>
        <v>#VALUE!</v>
      </c>
      <c r="E101" s="20" t="e">
        <f t="shared" si="11"/>
        <v>#VALUE!</v>
      </c>
      <c r="F101" s="20" t="e">
        <f t="shared" si="12"/>
        <v>#VALUE!</v>
      </c>
      <c r="G101" s="20" t="e">
        <f t="shared" si="13"/>
        <v>#VALUE!</v>
      </c>
      <c r="H101" s="20" t="e">
        <f t="shared" si="17"/>
        <v>#VALUE!</v>
      </c>
      <c r="I101" s="20" t="e">
        <f t="shared" si="14"/>
        <v>#VALUE!</v>
      </c>
      <c r="J101" s="20" t="e">
        <f>SUM($H$22:$H101)</f>
        <v>#VALUE!</v>
      </c>
      <c r="K101" s="20"/>
      <c r="L101" s="20"/>
      <c r="M101" s="20"/>
      <c r="N101" s="32"/>
    </row>
    <row r="102" spans="1:14">
      <c r="A102" s="31" t="str">
        <f t="shared" si="15"/>
        <v/>
      </c>
      <c r="B102" s="19" t="str">
        <f t="shared" si="9"/>
        <v/>
      </c>
      <c r="C102" s="20" t="str">
        <f t="shared" si="16"/>
        <v/>
      </c>
      <c r="D102" s="20" t="e">
        <f t="shared" si="10"/>
        <v>#VALUE!</v>
      </c>
      <c r="E102" s="20" t="e">
        <f t="shared" si="11"/>
        <v>#VALUE!</v>
      </c>
      <c r="F102" s="20" t="e">
        <f t="shared" si="12"/>
        <v>#VALUE!</v>
      </c>
      <c r="G102" s="20" t="e">
        <f t="shared" si="13"/>
        <v>#VALUE!</v>
      </c>
      <c r="H102" s="20" t="e">
        <f t="shared" si="17"/>
        <v>#VALUE!</v>
      </c>
      <c r="I102" s="20" t="e">
        <f t="shared" si="14"/>
        <v>#VALUE!</v>
      </c>
      <c r="J102" s="20" t="e">
        <f>SUM($H$22:$H102)</f>
        <v>#VALUE!</v>
      </c>
      <c r="K102" s="20"/>
      <c r="L102" s="20"/>
      <c r="M102" s="20"/>
      <c r="N102" s="32"/>
    </row>
    <row r="103" spans="1:14">
      <c r="A103" s="31" t="str">
        <f t="shared" si="15"/>
        <v/>
      </c>
      <c r="B103" s="19" t="str">
        <f t="shared" si="9"/>
        <v/>
      </c>
      <c r="C103" s="20" t="str">
        <f t="shared" si="16"/>
        <v/>
      </c>
      <c r="D103" s="20" t="e">
        <f t="shared" si="10"/>
        <v>#VALUE!</v>
      </c>
      <c r="E103" s="20" t="e">
        <f t="shared" si="11"/>
        <v>#VALUE!</v>
      </c>
      <c r="F103" s="20" t="e">
        <f t="shared" si="12"/>
        <v>#VALUE!</v>
      </c>
      <c r="G103" s="20" t="e">
        <f t="shared" si="13"/>
        <v>#VALUE!</v>
      </c>
      <c r="H103" s="20" t="e">
        <f t="shared" si="17"/>
        <v>#VALUE!</v>
      </c>
      <c r="I103" s="20" t="e">
        <f t="shared" si="14"/>
        <v>#VALUE!</v>
      </c>
      <c r="J103" s="20" t="e">
        <f>SUM($H$22:$H103)</f>
        <v>#VALUE!</v>
      </c>
      <c r="K103" s="20"/>
      <c r="L103" s="20"/>
      <c r="M103" s="20"/>
      <c r="N103" s="32"/>
    </row>
    <row r="104" spans="1:14">
      <c r="A104" s="31" t="str">
        <f t="shared" si="15"/>
        <v/>
      </c>
      <c r="B104" s="19" t="str">
        <f t="shared" si="9"/>
        <v/>
      </c>
      <c r="C104" s="20" t="str">
        <f t="shared" si="16"/>
        <v/>
      </c>
      <c r="D104" s="20" t="e">
        <f t="shared" si="10"/>
        <v>#VALUE!</v>
      </c>
      <c r="E104" s="20" t="e">
        <f t="shared" si="11"/>
        <v>#VALUE!</v>
      </c>
      <c r="F104" s="20" t="e">
        <f t="shared" si="12"/>
        <v>#VALUE!</v>
      </c>
      <c r="G104" s="20" t="e">
        <f t="shared" si="13"/>
        <v>#VALUE!</v>
      </c>
      <c r="H104" s="20" t="e">
        <f t="shared" si="17"/>
        <v>#VALUE!</v>
      </c>
      <c r="I104" s="20" t="e">
        <f t="shared" si="14"/>
        <v>#VALUE!</v>
      </c>
      <c r="J104" s="20" t="e">
        <f>SUM($H$22:$H104)</f>
        <v>#VALUE!</v>
      </c>
      <c r="K104" s="20"/>
      <c r="L104" s="20"/>
      <c r="M104" s="20"/>
      <c r="N104" s="32"/>
    </row>
    <row r="105" spans="1:14">
      <c r="A105" s="31" t="str">
        <f t="shared" si="15"/>
        <v/>
      </c>
      <c r="B105" s="19" t="str">
        <f t="shared" si="9"/>
        <v/>
      </c>
      <c r="C105" s="20" t="str">
        <f t="shared" si="16"/>
        <v/>
      </c>
      <c r="D105" s="20" t="e">
        <f t="shared" si="10"/>
        <v>#VALUE!</v>
      </c>
      <c r="E105" s="20" t="e">
        <f t="shared" si="11"/>
        <v>#VALUE!</v>
      </c>
      <c r="F105" s="20" t="e">
        <f t="shared" si="12"/>
        <v>#VALUE!</v>
      </c>
      <c r="G105" s="20" t="e">
        <f t="shared" si="13"/>
        <v>#VALUE!</v>
      </c>
      <c r="H105" s="20" t="e">
        <f t="shared" si="17"/>
        <v>#VALUE!</v>
      </c>
      <c r="I105" s="20" t="e">
        <f t="shared" si="14"/>
        <v>#VALUE!</v>
      </c>
      <c r="J105" s="20" t="e">
        <f>SUM($H$22:$H105)</f>
        <v>#VALUE!</v>
      </c>
      <c r="K105" s="20" t="e">
        <f>ROUND(AVERAGE(C94:C105),2)</f>
        <v>#DIV/0!</v>
      </c>
      <c r="L105" s="20" t="e">
        <f>ROUND(K105*Annual_Fee_Rate,2)</f>
        <v>#DIV/0!</v>
      </c>
      <c r="M105" s="20" t="e">
        <f>ROUND(L105/12,2)</f>
        <v>#DIV/0!</v>
      </c>
      <c r="N105" s="32" t="e">
        <f>SUM(Scheduled_Monthly_Payment+M105)</f>
        <v>#VALUE!</v>
      </c>
    </row>
    <row r="106" spans="1:14">
      <c r="A106" s="31" t="str">
        <f t="shared" si="15"/>
        <v/>
      </c>
      <c r="B106" s="19" t="str">
        <f t="shared" si="9"/>
        <v/>
      </c>
      <c r="C106" s="20" t="str">
        <f t="shared" si="16"/>
        <v/>
      </c>
      <c r="D106" s="20" t="e">
        <f t="shared" si="10"/>
        <v>#VALUE!</v>
      </c>
      <c r="E106" s="20" t="e">
        <f t="shared" si="11"/>
        <v>#VALUE!</v>
      </c>
      <c r="F106" s="20" t="e">
        <f t="shared" si="12"/>
        <v>#VALUE!</v>
      </c>
      <c r="G106" s="20" t="e">
        <f t="shared" si="13"/>
        <v>#VALUE!</v>
      </c>
      <c r="H106" s="20" t="e">
        <f t="shared" si="17"/>
        <v>#VALUE!</v>
      </c>
      <c r="I106" s="20" t="e">
        <f t="shared" si="14"/>
        <v>#VALUE!</v>
      </c>
      <c r="J106" s="20" t="e">
        <f>SUM($H$22:$H106)</f>
        <v>#VALUE!</v>
      </c>
      <c r="K106" s="20"/>
      <c r="L106" s="20"/>
      <c r="M106" s="20"/>
      <c r="N106" s="32"/>
    </row>
    <row r="107" spans="1:14">
      <c r="A107" s="31" t="str">
        <f t="shared" si="15"/>
        <v/>
      </c>
      <c r="B107" s="19" t="str">
        <f t="shared" si="9"/>
        <v/>
      </c>
      <c r="C107" s="20" t="str">
        <f t="shared" si="16"/>
        <v/>
      </c>
      <c r="D107" s="20" t="e">
        <f t="shared" si="10"/>
        <v>#VALUE!</v>
      </c>
      <c r="E107" s="20" t="e">
        <f t="shared" si="11"/>
        <v>#VALUE!</v>
      </c>
      <c r="F107" s="20" t="e">
        <f t="shared" si="12"/>
        <v>#VALUE!</v>
      </c>
      <c r="G107" s="20" t="e">
        <f t="shared" si="13"/>
        <v>#VALUE!</v>
      </c>
      <c r="H107" s="20" t="e">
        <f t="shared" si="17"/>
        <v>#VALUE!</v>
      </c>
      <c r="I107" s="20" t="e">
        <f t="shared" si="14"/>
        <v>#VALUE!</v>
      </c>
      <c r="J107" s="20" t="e">
        <f>SUM($H$22:$H107)</f>
        <v>#VALUE!</v>
      </c>
      <c r="K107" s="20"/>
      <c r="L107" s="20"/>
      <c r="M107" s="20"/>
      <c r="N107" s="32"/>
    </row>
    <row r="108" spans="1:14">
      <c r="A108" s="31" t="str">
        <f t="shared" si="15"/>
        <v/>
      </c>
      <c r="B108" s="19" t="str">
        <f t="shared" si="9"/>
        <v/>
      </c>
      <c r="C108" s="20" t="str">
        <f t="shared" si="16"/>
        <v/>
      </c>
      <c r="D108" s="20" t="e">
        <f t="shared" si="10"/>
        <v>#VALUE!</v>
      </c>
      <c r="E108" s="20" t="e">
        <f t="shared" si="11"/>
        <v>#VALUE!</v>
      </c>
      <c r="F108" s="20" t="e">
        <f t="shared" si="12"/>
        <v>#VALUE!</v>
      </c>
      <c r="G108" s="20" t="e">
        <f t="shared" si="13"/>
        <v>#VALUE!</v>
      </c>
      <c r="H108" s="20" t="e">
        <f t="shared" si="17"/>
        <v>#VALUE!</v>
      </c>
      <c r="I108" s="20" t="e">
        <f t="shared" si="14"/>
        <v>#VALUE!</v>
      </c>
      <c r="J108" s="20" t="e">
        <f>SUM($H$22:$H108)</f>
        <v>#VALUE!</v>
      </c>
      <c r="K108" s="20"/>
      <c r="L108" s="20"/>
      <c r="M108" s="20"/>
      <c r="N108" s="32"/>
    </row>
    <row r="109" spans="1:14">
      <c r="A109" s="31" t="str">
        <f t="shared" si="15"/>
        <v/>
      </c>
      <c r="B109" s="19" t="str">
        <f t="shared" si="9"/>
        <v/>
      </c>
      <c r="C109" s="20" t="str">
        <f t="shared" si="16"/>
        <v/>
      </c>
      <c r="D109" s="20" t="e">
        <f t="shared" si="10"/>
        <v>#VALUE!</v>
      </c>
      <c r="E109" s="20" t="e">
        <f t="shared" si="11"/>
        <v>#VALUE!</v>
      </c>
      <c r="F109" s="20" t="e">
        <f t="shared" si="12"/>
        <v>#VALUE!</v>
      </c>
      <c r="G109" s="20" t="e">
        <f t="shared" si="13"/>
        <v>#VALUE!</v>
      </c>
      <c r="H109" s="20" t="e">
        <f t="shared" si="17"/>
        <v>#VALUE!</v>
      </c>
      <c r="I109" s="20" t="e">
        <f t="shared" si="14"/>
        <v>#VALUE!</v>
      </c>
      <c r="J109" s="20" t="e">
        <f>SUM($H$22:$H109)</f>
        <v>#VALUE!</v>
      </c>
      <c r="K109" s="20"/>
      <c r="L109" s="20"/>
      <c r="M109" s="20"/>
      <c r="N109" s="32"/>
    </row>
    <row r="110" spans="1:14">
      <c r="A110" s="31" t="str">
        <f t="shared" si="15"/>
        <v/>
      </c>
      <c r="B110" s="19" t="str">
        <f t="shared" si="9"/>
        <v/>
      </c>
      <c r="C110" s="20" t="str">
        <f t="shared" si="16"/>
        <v/>
      </c>
      <c r="D110" s="20" t="e">
        <f t="shared" si="10"/>
        <v>#VALUE!</v>
      </c>
      <c r="E110" s="20" t="e">
        <f t="shared" si="11"/>
        <v>#VALUE!</v>
      </c>
      <c r="F110" s="20" t="e">
        <f t="shared" si="12"/>
        <v>#VALUE!</v>
      </c>
      <c r="G110" s="20" t="e">
        <f t="shared" si="13"/>
        <v>#VALUE!</v>
      </c>
      <c r="H110" s="20" t="e">
        <f t="shared" si="17"/>
        <v>#VALUE!</v>
      </c>
      <c r="I110" s="20" t="e">
        <f t="shared" si="14"/>
        <v>#VALUE!</v>
      </c>
      <c r="J110" s="20" t="e">
        <f>SUM($H$22:$H110)</f>
        <v>#VALUE!</v>
      </c>
      <c r="K110" s="20"/>
      <c r="L110" s="20"/>
      <c r="M110" s="20"/>
      <c r="N110" s="32"/>
    </row>
    <row r="111" spans="1:14">
      <c r="A111" s="31" t="str">
        <f t="shared" si="15"/>
        <v/>
      </c>
      <c r="B111" s="19" t="str">
        <f t="shared" si="9"/>
        <v/>
      </c>
      <c r="C111" s="20" t="str">
        <f t="shared" si="16"/>
        <v/>
      </c>
      <c r="D111" s="20" t="e">
        <f t="shared" si="10"/>
        <v>#VALUE!</v>
      </c>
      <c r="E111" s="20" t="e">
        <f t="shared" si="11"/>
        <v>#VALUE!</v>
      </c>
      <c r="F111" s="20" t="e">
        <f t="shared" si="12"/>
        <v>#VALUE!</v>
      </c>
      <c r="G111" s="20" t="e">
        <f t="shared" si="13"/>
        <v>#VALUE!</v>
      </c>
      <c r="H111" s="20" t="e">
        <f t="shared" si="17"/>
        <v>#VALUE!</v>
      </c>
      <c r="I111" s="20" t="e">
        <f t="shared" si="14"/>
        <v>#VALUE!</v>
      </c>
      <c r="J111" s="20" t="e">
        <f>SUM($H$22:$H111)</f>
        <v>#VALUE!</v>
      </c>
      <c r="K111" s="20"/>
      <c r="L111" s="20"/>
      <c r="M111" s="20"/>
      <c r="N111" s="32"/>
    </row>
    <row r="112" spans="1:14">
      <c r="A112" s="31" t="str">
        <f t="shared" si="15"/>
        <v/>
      </c>
      <c r="B112" s="19" t="str">
        <f t="shared" si="9"/>
        <v/>
      </c>
      <c r="C112" s="20" t="str">
        <f t="shared" si="16"/>
        <v/>
      </c>
      <c r="D112" s="20" t="e">
        <f t="shared" si="10"/>
        <v>#VALUE!</v>
      </c>
      <c r="E112" s="20" t="e">
        <f t="shared" si="11"/>
        <v>#VALUE!</v>
      </c>
      <c r="F112" s="20" t="e">
        <f t="shared" si="12"/>
        <v>#VALUE!</v>
      </c>
      <c r="G112" s="20" t="e">
        <f t="shared" si="13"/>
        <v>#VALUE!</v>
      </c>
      <c r="H112" s="20" t="e">
        <f t="shared" si="17"/>
        <v>#VALUE!</v>
      </c>
      <c r="I112" s="20" t="e">
        <f t="shared" si="14"/>
        <v>#VALUE!</v>
      </c>
      <c r="J112" s="20" t="e">
        <f>SUM($H$22:$H112)</f>
        <v>#VALUE!</v>
      </c>
      <c r="K112" s="20"/>
      <c r="L112" s="20"/>
      <c r="M112" s="20"/>
      <c r="N112" s="32"/>
    </row>
    <row r="113" spans="1:14">
      <c r="A113" s="31" t="str">
        <f t="shared" si="15"/>
        <v/>
      </c>
      <c r="B113" s="19" t="str">
        <f t="shared" si="9"/>
        <v/>
      </c>
      <c r="C113" s="20" t="str">
        <f t="shared" si="16"/>
        <v/>
      </c>
      <c r="D113" s="20" t="e">
        <f t="shared" si="10"/>
        <v>#VALUE!</v>
      </c>
      <c r="E113" s="20" t="e">
        <f t="shared" si="11"/>
        <v>#VALUE!</v>
      </c>
      <c r="F113" s="20" t="e">
        <f t="shared" si="12"/>
        <v>#VALUE!</v>
      </c>
      <c r="G113" s="20" t="e">
        <f t="shared" si="13"/>
        <v>#VALUE!</v>
      </c>
      <c r="H113" s="20" t="e">
        <f t="shared" si="17"/>
        <v>#VALUE!</v>
      </c>
      <c r="I113" s="20" t="e">
        <f t="shared" si="14"/>
        <v>#VALUE!</v>
      </c>
      <c r="J113" s="20" t="e">
        <f>SUM($H$22:$H113)</f>
        <v>#VALUE!</v>
      </c>
      <c r="K113" s="20"/>
      <c r="L113" s="20"/>
      <c r="M113" s="20"/>
      <c r="N113" s="32"/>
    </row>
    <row r="114" spans="1:14">
      <c r="A114" s="31" t="str">
        <f t="shared" si="15"/>
        <v/>
      </c>
      <c r="B114" s="19" t="str">
        <f t="shared" si="9"/>
        <v/>
      </c>
      <c r="C114" s="20" t="str">
        <f t="shared" si="16"/>
        <v/>
      </c>
      <c r="D114" s="20" t="e">
        <f t="shared" si="10"/>
        <v>#VALUE!</v>
      </c>
      <c r="E114" s="20" t="e">
        <f t="shared" si="11"/>
        <v>#VALUE!</v>
      </c>
      <c r="F114" s="20" t="e">
        <f t="shared" si="12"/>
        <v>#VALUE!</v>
      </c>
      <c r="G114" s="20" t="e">
        <f t="shared" si="13"/>
        <v>#VALUE!</v>
      </c>
      <c r="H114" s="20" t="e">
        <f t="shared" si="17"/>
        <v>#VALUE!</v>
      </c>
      <c r="I114" s="20" t="e">
        <f t="shared" si="14"/>
        <v>#VALUE!</v>
      </c>
      <c r="J114" s="20" t="e">
        <f>SUM($H$22:$H114)</f>
        <v>#VALUE!</v>
      </c>
      <c r="K114" s="20"/>
      <c r="L114" s="20"/>
      <c r="M114" s="20"/>
      <c r="N114" s="32"/>
    </row>
    <row r="115" spans="1:14">
      <c r="A115" s="31" t="str">
        <f t="shared" si="15"/>
        <v/>
      </c>
      <c r="B115" s="19" t="str">
        <f t="shared" si="9"/>
        <v/>
      </c>
      <c r="C115" s="20" t="str">
        <f t="shared" si="16"/>
        <v/>
      </c>
      <c r="D115" s="20" t="e">
        <f t="shared" si="10"/>
        <v>#VALUE!</v>
      </c>
      <c r="E115" s="20" t="e">
        <f t="shared" si="11"/>
        <v>#VALUE!</v>
      </c>
      <c r="F115" s="20" t="e">
        <f t="shared" si="12"/>
        <v>#VALUE!</v>
      </c>
      <c r="G115" s="20" t="e">
        <f t="shared" si="13"/>
        <v>#VALUE!</v>
      </c>
      <c r="H115" s="20" t="e">
        <f t="shared" si="17"/>
        <v>#VALUE!</v>
      </c>
      <c r="I115" s="20" t="e">
        <f t="shared" si="14"/>
        <v>#VALUE!</v>
      </c>
      <c r="J115" s="20" t="e">
        <f>SUM($H$22:$H115)</f>
        <v>#VALUE!</v>
      </c>
      <c r="K115" s="20"/>
      <c r="L115" s="20"/>
      <c r="M115" s="20"/>
      <c r="N115" s="32"/>
    </row>
    <row r="116" spans="1:14">
      <c r="A116" s="31" t="str">
        <f t="shared" si="15"/>
        <v/>
      </c>
      <c r="B116" s="19" t="str">
        <f t="shared" si="9"/>
        <v/>
      </c>
      <c r="C116" s="20" t="str">
        <f t="shared" si="16"/>
        <v/>
      </c>
      <c r="D116" s="20" t="e">
        <f t="shared" si="10"/>
        <v>#VALUE!</v>
      </c>
      <c r="E116" s="20" t="e">
        <f t="shared" si="11"/>
        <v>#VALUE!</v>
      </c>
      <c r="F116" s="20" t="e">
        <f t="shared" si="12"/>
        <v>#VALUE!</v>
      </c>
      <c r="G116" s="20" t="e">
        <f t="shared" si="13"/>
        <v>#VALUE!</v>
      </c>
      <c r="H116" s="20" t="e">
        <f t="shared" si="17"/>
        <v>#VALUE!</v>
      </c>
      <c r="I116" s="20" t="e">
        <f t="shared" si="14"/>
        <v>#VALUE!</v>
      </c>
      <c r="J116" s="20" t="e">
        <f>SUM($H$22:$H116)</f>
        <v>#VALUE!</v>
      </c>
      <c r="K116" s="20"/>
      <c r="L116" s="20"/>
      <c r="M116" s="20"/>
      <c r="N116" s="32"/>
    </row>
    <row r="117" spans="1:14">
      <c r="A117" s="31" t="str">
        <f t="shared" si="15"/>
        <v/>
      </c>
      <c r="B117" s="19" t="str">
        <f t="shared" si="9"/>
        <v/>
      </c>
      <c r="C117" s="20" t="str">
        <f t="shared" si="16"/>
        <v/>
      </c>
      <c r="D117" s="20" t="e">
        <f t="shared" si="10"/>
        <v>#VALUE!</v>
      </c>
      <c r="E117" s="20" t="e">
        <f t="shared" si="11"/>
        <v>#VALUE!</v>
      </c>
      <c r="F117" s="20" t="e">
        <f t="shared" si="12"/>
        <v>#VALUE!</v>
      </c>
      <c r="G117" s="20" t="e">
        <f t="shared" si="13"/>
        <v>#VALUE!</v>
      </c>
      <c r="H117" s="20" t="e">
        <f t="shared" si="17"/>
        <v>#VALUE!</v>
      </c>
      <c r="I117" s="20" t="e">
        <f t="shared" si="14"/>
        <v>#VALUE!</v>
      </c>
      <c r="J117" s="20" t="e">
        <f>SUM($H$22:$H117)</f>
        <v>#VALUE!</v>
      </c>
      <c r="K117" s="20" t="e">
        <f>ROUND(AVERAGE(C106:C117),2)</f>
        <v>#DIV/0!</v>
      </c>
      <c r="L117" s="20" t="e">
        <f>ROUND(K117*Annual_Fee_Rate,2)</f>
        <v>#DIV/0!</v>
      </c>
      <c r="M117" s="20" t="e">
        <f>ROUND(L117/12,2)</f>
        <v>#DIV/0!</v>
      </c>
      <c r="N117" s="32" t="e">
        <f>SUM(Scheduled_Monthly_Payment+M117)</f>
        <v>#VALUE!</v>
      </c>
    </row>
    <row r="118" spans="1:14">
      <c r="A118" s="31" t="str">
        <f t="shared" si="15"/>
        <v/>
      </c>
      <c r="B118" s="19" t="str">
        <f t="shared" si="9"/>
        <v/>
      </c>
      <c r="C118" s="20" t="str">
        <f t="shared" si="16"/>
        <v/>
      </c>
      <c r="D118" s="20" t="e">
        <f t="shared" si="10"/>
        <v>#VALUE!</v>
      </c>
      <c r="E118" s="20" t="e">
        <f t="shared" si="11"/>
        <v>#VALUE!</v>
      </c>
      <c r="F118" s="20" t="e">
        <f t="shared" si="12"/>
        <v>#VALUE!</v>
      </c>
      <c r="G118" s="20" t="e">
        <f t="shared" si="13"/>
        <v>#VALUE!</v>
      </c>
      <c r="H118" s="20" t="e">
        <f t="shared" si="17"/>
        <v>#VALUE!</v>
      </c>
      <c r="I118" s="20" t="e">
        <f t="shared" si="14"/>
        <v>#VALUE!</v>
      </c>
      <c r="J118" s="20" t="e">
        <f>SUM($H$22:$H118)</f>
        <v>#VALUE!</v>
      </c>
      <c r="K118" s="20"/>
      <c r="L118" s="20"/>
      <c r="M118" s="20"/>
      <c r="N118" s="32"/>
    </row>
    <row r="119" spans="1:14">
      <c r="A119" s="31" t="str">
        <f t="shared" si="15"/>
        <v/>
      </c>
      <c r="B119" s="19" t="str">
        <f t="shared" si="9"/>
        <v/>
      </c>
      <c r="C119" s="20" t="str">
        <f t="shared" si="16"/>
        <v/>
      </c>
      <c r="D119" s="20" t="e">
        <f t="shared" si="10"/>
        <v>#VALUE!</v>
      </c>
      <c r="E119" s="20" t="e">
        <f t="shared" si="11"/>
        <v>#VALUE!</v>
      </c>
      <c r="F119" s="20" t="e">
        <f t="shared" si="12"/>
        <v>#VALUE!</v>
      </c>
      <c r="G119" s="20" t="e">
        <f t="shared" si="13"/>
        <v>#VALUE!</v>
      </c>
      <c r="H119" s="20" t="e">
        <f t="shared" si="17"/>
        <v>#VALUE!</v>
      </c>
      <c r="I119" s="20" t="e">
        <f t="shared" si="14"/>
        <v>#VALUE!</v>
      </c>
      <c r="J119" s="20" t="e">
        <f>SUM($H$22:$H119)</f>
        <v>#VALUE!</v>
      </c>
      <c r="K119" s="20"/>
      <c r="L119" s="20"/>
      <c r="M119" s="20"/>
      <c r="N119" s="32"/>
    </row>
    <row r="120" spans="1:14">
      <c r="A120" s="31" t="str">
        <f t="shared" si="15"/>
        <v/>
      </c>
      <c r="B120" s="19" t="str">
        <f t="shared" si="9"/>
        <v/>
      </c>
      <c r="C120" s="20" t="str">
        <f t="shared" si="16"/>
        <v/>
      </c>
      <c r="D120" s="20" t="e">
        <f t="shared" si="10"/>
        <v>#VALUE!</v>
      </c>
      <c r="E120" s="20" t="e">
        <f t="shared" si="11"/>
        <v>#VALUE!</v>
      </c>
      <c r="F120" s="20" t="e">
        <f t="shared" si="12"/>
        <v>#VALUE!</v>
      </c>
      <c r="G120" s="20" t="e">
        <f t="shared" si="13"/>
        <v>#VALUE!</v>
      </c>
      <c r="H120" s="20" t="e">
        <f t="shared" si="17"/>
        <v>#VALUE!</v>
      </c>
      <c r="I120" s="20" t="e">
        <f t="shared" si="14"/>
        <v>#VALUE!</v>
      </c>
      <c r="J120" s="20" t="e">
        <f>SUM($H$22:$H120)</f>
        <v>#VALUE!</v>
      </c>
      <c r="K120" s="20"/>
      <c r="L120" s="20"/>
      <c r="M120" s="20"/>
      <c r="N120" s="32"/>
    </row>
    <row r="121" spans="1:14">
      <c r="A121" s="31" t="str">
        <f t="shared" si="15"/>
        <v/>
      </c>
      <c r="B121" s="19" t="str">
        <f t="shared" si="9"/>
        <v/>
      </c>
      <c r="C121" s="20" t="str">
        <f t="shared" si="16"/>
        <v/>
      </c>
      <c r="D121" s="20" t="e">
        <f t="shared" si="10"/>
        <v>#VALUE!</v>
      </c>
      <c r="E121" s="20" t="e">
        <f t="shared" si="11"/>
        <v>#VALUE!</v>
      </c>
      <c r="F121" s="20" t="e">
        <f t="shared" si="12"/>
        <v>#VALUE!</v>
      </c>
      <c r="G121" s="20" t="e">
        <f t="shared" si="13"/>
        <v>#VALUE!</v>
      </c>
      <c r="H121" s="20" t="e">
        <f t="shared" si="17"/>
        <v>#VALUE!</v>
      </c>
      <c r="I121" s="20" t="e">
        <f t="shared" si="14"/>
        <v>#VALUE!</v>
      </c>
      <c r="J121" s="20" t="e">
        <f>SUM($H$22:$H121)</f>
        <v>#VALUE!</v>
      </c>
      <c r="K121" s="20"/>
      <c r="L121" s="20"/>
      <c r="M121" s="20"/>
      <c r="N121" s="32"/>
    </row>
    <row r="122" spans="1:14">
      <c r="A122" s="31" t="str">
        <f t="shared" si="15"/>
        <v/>
      </c>
      <c r="B122" s="19" t="str">
        <f t="shared" si="9"/>
        <v/>
      </c>
      <c r="C122" s="20" t="str">
        <f t="shared" si="16"/>
        <v/>
      </c>
      <c r="D122" s="20" t="e">
        <f t="shared" si="10"/>
        <v>#VALUE!</v>
      </c>
      <c r="E122" s="20" t="e">
        <f t="shared" si="11"/>
        <v>#VALUE!</v>
      </c>
      <c r="F122" s="20" t="e">
        <f t="shared" si="12"/>
        <v>#VALUE!</v>
      </c>
      <c r="G122" s="20" t="e">
        <f t="shared" si="13"/>
        <v>#VALUE!</v>
      </c>
      <c r="H122" s="20" t="e">
        <f t="shared" si="17"/>
        <v>#VALUE!</v>
      </c>
      <c r="I122" s="20" t="e">
        <f t="shared" si="14"/>
        <v>#VALUE!</v>
      </c>
      <c r="J122" s="20" t="e">
        <f>SUM($H$22:$H122)</f>
        <v>#VALUE!</v>
      </c>
      <c r="K122" s="20"/>
      <c r="L122" s="20"/>
      <c r="M122" s="20"/>
      <c r="N122" s="32"/>
    </row>
    <row r="123" spans="1:14">
      <c r="A123" s="31" t="str">
        <f t="shared" si="15"/>
        <v/>
      </c>
      <c r="B123" s="19" t="str">
        <f t="shared" si="9"/>
        <v/>
      </c>
      <c r="C123" s="20" t="str">
        <f t="shared" si="16"/>
        <v/>
      </c>
      <c r="D123" s="20" t="e">
        <f t="shared" si="10"/>
        <v>#VALUE!</v>
      </c>
      <c r="E123" s="20" t="e">
        <f t="shared" si="11"/>
        <v>#VALUE!</v>
      </c>
      <c r="F123" s="20" t="e">
        <f t="shared" si="12"/>
        <v>#VALUE!</v>
      </c>
      <c r="G123" s="20" t="e">
        <f t="shared" si="13"/>
        <v>#VALUE!</v>
      </c>
      <c r="H123" s="20" t="e">
        <f t="shared" si="17"/>
        <v>#VALUE!</v>
      </c>
      <c r="I123" s="20" t="e">
        <f t="shared" si="14"/>
        <v>#VALUE!</v>
      </c>
      <c r="J123" s="20" t="e">
        <f>SUM($H$22:$H123)</f>
        <v>#VALUE!</v>
      </c>
      <c r="K123" s="20"/>
      <c r="L123" s="20"/>
      <c r="M123" s="20"/>
      <c r="N123" s="32"/>
    </row>
    <row r="124" spans="1:14">
      <c r="A124" s="31" t="str">
        <f t="shared" si="15"/>
        <v/>
      </c>
      <c r="B124" s="19" t="str">
        <f t="shared" si="9"/>
        <v/>
      </c>
      <c r="C124" s="20" t="str">
        <f t="shared" si="16"/>
        <v/>
      </c>
      <c r="D124" s="20" t="e">
        <f t="shared" si="10"/>
        <v>#VALUE!</v>
      </c>
      <c r="E124" s="20" t="e">
        <f t="shared" si="11"/>
        <v>#VALUE!</v>
      </c>
      <c r="F124" s="20" t="e">
        <f t="shared" si="12"/>
        <v>#VALUE!</v>
      </c>
      <c r="G124" s="20" t="e">
        <f t="shared" si="13"/>
        <v>#VALUE!</v>
      </c>
      <c r="H124" s="20" t="e">
        <f t="shared" si="17"/>
        <v>#VALUE!</v>
      </c>
      <c r="I124" s="20" t="e">
        <f t="shared" si="14"/>
        <v>#VALUE!</v>
      </c>
      <c r="J124" s="20" t="e">
        <f>SUM($H$22:$H124)</f>
        <v>#VALUE!</v>
      </c>
      <c r="K124" s="20"/>
      <c r="L124" s="20"/>
      <c r="M124" s="20"/>
      <c r="N124" s="32"/>
    </row>
    <row r="125" spans="1:14">
      <c r="A125" s="31" t="str">
        <f t="shared" si="15"/>
        <v/>
      </c>
      <c r="B125" s="19" t="str">
        <f t="shared" si="9"/>
        <v/>
      </c>
      <c r="C125" s="20" t="str">
        <f t="shared" si="16"/>
        <v/>
      </c>
      <c r="D125" s="20" t="e">
        <f t="shared" si="10"/>
        <v>#VALUE!</v>
      </c>
      <c r="E125" s="20" t="e">
        <f t="shared" si="11"/>
        <v>#VALUE!</v>
      </c>
      <c r="F125" s="20" t="e">
        <f t="shared" si="12"/>
        <v>#VALUE!</v>
      </c>
      <c r="G125" s="20" t="e">
        <f t="shared" si="13"/>
        <v>#VALUE!</v>
      </c>
      <c r="H125" s="20" t="e">
        <f t="shared" si="17"/>
        <v>#VALUE!</v>
      </c>
      <c r="I125" s="20" t="e">
        <f t="shared" si="14"/>
        <v>#VALUE!</v>
      </c>
      <c r="J125" s="20" t="e">
        <f>SUM($H$22:$H125)</f>
        <v>#VALUE!</v>
      </c>
      <c r="K125" s="20"/>
      <c r="L125" s="20"/>
      <c r="M125" s="20"/>
      <c r="N125" s="32"/>
    </row>
    <row r="126" spans="1:14">
      <c r="A126" s="31" t="str">
        <f t="shared" si="15"/>
        <v/>
      </c>
      <c r="B126" s="19" t="str">
        <f t="shared" si="9"/>
        <v/>
      </c>
      <c r="C126" s="20" t="str">
        <f t="shared" si="16"/>
        <v/>
      </c>
      <c r="D126" s="20" t="e">
        <f t="shared" si="10"/>
        <v>#VALUE!</v>
      </c>
      <c r="E126" s="20" t="e">
        <f t="shared" si="11"/>
        <v>#VALUE!</v>
      </c>
      <c r="F126" s="20" t="e">
        <f t="shared" si="12"/>
        <v>#VALUE!</v>
      </c>
      <c r="G126" s="20" t="e">
        <f t="shared" si="13"/>
        <v>#VALUE!</v>
      </c>
      <c r="H126" s="20" t="e">
        <f t="shared" si="17"/>
        <v>#VALUE!</v>
      </c>
      <c r="I126" s="20" t="e">
        <f t="shared" si="14"/>
        <v>#VALUE!</v>
      </c>
      <c r="J126" s="20" t="e">
        <f>SUM($H$22:$H126)</f>
        <v>#VALUE!</v>
      </c>
      <c r="K126" s="20"/>
      <c r="L126" s="20"/>
      <c r="M126" s="20"/>
      <c r="N126" s="32"/>
    </row>
    <row r="127" spans="1:14">
      <c r="A127" s="31" t="str">
        <f t="shared" si="15"/>
        <v/>
      </c>
      <c r="B127" s="19" t="str">
        <f t="shared" si="9"/>
        <v/>
      </c>
      <c r="C127" s="20" t="str">
        <f t="shared" si="16"/>
        <v/>
      </c>
      <c r="D127" s="20" t="e">
        <f t="shared" si="10"/>
        <v>#VALUE!</v>
      </c>
      <c r="E127" s="20" t="e">
        <f t="shared" si="11"/>
        <v>#VALUE!</v>
      </c>
      <c r="F127" s="20" t="e">
        <f t="shared" si="12"/>
        <v>#VALUE!</v>
      </c>
      <c r="G127" s="20" t="e">
        <f t="shared" si="13"/>
        <v>#VALUE!</v>
      </c>
      <c r="H127" s="20" t="e">
        <f t="shared" si="17"/>
        <v>#VALUE!</v>
      </c>
      <c r="I127" s="20" t="e">
        <f t="shared" si="14"/>
        <v>#VALUE!</v>
      </c>
      <c r="J127" s="20" t="e">
        <f>SUM($H$22:$H127)</f>
        <v>#VALUE!</v>
      </c>
      <c r="K127" s="20"/>
      <c r="L127" s="20"/>
      <c r="M127" s="20"/>
      <c r="N127" s="32"/>
    </row>
    <row r="128" spans="1:14">
      <c r="A128" s="31" t="str">
        <f t="shared" si="15"/>
        <v/>
      </c>
      <c r="B128" s="19" t="str">
        <f t="shared" si="9"/>
        <v/>
      </c>
      <c r="C128" s="20" t="str">
        <f t="shared" si="16"/>
        <v/>
      </c>
      <c r="D128" s="20" t="e">
        <f t="shared" si="10"/>
        <v>#VALUE!</v>
      </c>
      <c r="E128" s="20" t="e">
        <f t="shared" si="11"/>
        <v>#VALUE!</v>
      </c>
      <c r="F128" s="20" t="e">
        <f t="shared" si="12"/>
        <v>#VALUE!</v>
      </c>
      <c r="G128" s="20" t="e">
        <f t="shared" si="13"/>
        <v>#VALUE!</v>
      </c>
      <c r="H128" s="20" t="e">
        <f t="shared" si="17"/>
        <v>#VALUE!</v>
      </c>
      <c r="I128" s="20" t="e">
        <f t="shared" si="14"/>
        <v>#VALUE!</v>
      </c>
      <c r="J128" s="20" t="e">
        <f>SUM($H$22:$H128)</f>
        <v>#VALUE!</v>
      </c>
      <c r="K128" s="20"/>
      <c r="L128" s="20"/>
      <c r="M128" s="20"/>
      <c r="N128" s="32"/>
    </row>
    <row r="129" spans="1:14">
      <c r="A129" s="31" t="str">
        <f t="shared" si="15"/>
        <v/>
      </c>
      <c r="B129" s="19" t="str">
        <f t="shared" si="9"/>
        <v/>
      </c>
      <c r="C129" s="20" t="str">
        <f t="shared" si="16"/>
        <v/>
      </c>
      <c r="D129" s="20" t="e">
        <f t="shared" si="10"/>
        <v>#VALUE!</v>
      </c>
      <c r="E129" s="20" t="e">
        <f t="shared" si="11"/>
        <v>#VALUE!</v>
      </c>
      <c r="F129" s="20" t="e">
        <f t="shared" si="12"/>
        <v>#VALUE!</v>
      </c>
      <c r="G129" s="20" t="e">
        <f t="shared" si="13"/>
        <v>#VALUE!</v>
      </c>
      <c r="H129" s="20" t="e">
        <f t="shared" si="17"/>
        <v>#VALUE!</v>
      </c>
      <c r="I129" s="20" t="e">
        <f t="shared" si="14"/>
        <v>#VALUE!</v>
      </c>
      <c r="J129" s="20" t="e">
        <f>SUM($H$22:$H129)</f>
        <v>#VALUE!</v>
      </c>
      <c r="K129" s="20" t="e">
        <f>ROUND(AVERAGE(C118:C129),2)</f>
        <v>#DIV/0!</v>
      </c>
      <c r="L129" s="20" t="e">
        <f>ROUND(K129*Annual_Fee_Rate,2)</f>
        <v>#DIV/0!</v>
      </c>
      <c r="M129" s="20" t="e">
        <f>ROUND(L129/12,2)</f>
        <v>#DIV/0!</v>
      </c>
      <c r="N129" s="32" t="e">
        <f>SUM(Scheduled_Monthly_Payment+M129)</f>
        <v>#VALUE!</v>
      </c>
    </row>
    <row r="130" spans="1:14">
      <c r="A130" s="31" t="str">
        <f t="shared" si="15"/>
        <v/>
      </c>
      <c r="B130" s="19" t="str">
        <f t="shared" si="9"/>
        <v/>
      </c>
      <c r="C130" s="20" t="str">
        <f t="shared" si="16"/>
        <v/>
      </c>
      <c r="D130" s="20" t="e">
        <f t="shared" si="10"/>
        <v>#VALUE!</v>
      </c>
      <c r="E130" s="20" t="e">
        <f t="shared" si="11"/>
        <v>#VALUE!</v>
      </c>
      <c r="F130" s="20" t="e">
        <f t="shared" si="12"/>
        <v>#VALUE!</v>
      </c>
      <c r="G130" s="20" t="e">
        <f t="shared" si="13"/>
        <v>#VALUE!</v>
      </c>
      <c r="H130" s="20" t="e">
        <f t="shared" si="17"/>
        <v>#VALUE!</v>
      </c>
      <c r="I130" s="20" t="e">
        <f t="shared" si="14"/>
        <v>#VALUE!</v>
      </c>
      <c r="J130" s="20" t="e">
        <f>SUM($H$22:$H130)</f>
        <v>#VALUE!</v>
      </c>
      <c r="K130" s="20"/>
      <c r="L130" s="20"/>
      <c r="M130" s="20"/>
      <c r="N130" s="32"/>
    </row>
    <row r="131" spans="1:14">
      <c r="A131" s="31" t="str">
        <f t="shared" si="15"/>
        <v/>
      </c>
      <c r="B131" s="19" t="str">
        <f t="shared" si="9"/>
        <v/>
      </c>
      <c r="C131" s="20" t="str">
        <f t="shared" si="16"/>
        <v/>
      </c>
      <c r="D131" s="20" t="e">
        <f t="shared" si="10"/>
        <v>#VALUE!</v>
      </c>
      <c r="E131" s="20" t="e">
        <f t="shared" si="11"/>
        <v>#VALUE!</v>
      </c>
      <c r="F131" s="20" t="e">
        <f t="shared" si="12"/>
        <v>#VALUE!</v>
      </c>
      <c r="G131" s="20" t="e">
        <f t="shared" si="13"/>
        <v>#VALUE!</v>
      </c>
      <c r="H131" s="20" t="e">
        <f t="shared" si="17"/>
        <v>#VALUE!</v>
      </c>
      <c r="I131" s="20" t="e">
        <f t="shared" si="14"/>
        <v>#VALUE!</v>
      </c>
      <c r="J131" s="20" t="e">
        <f>SUM($H$22:$H131)</f>
        <v>#VALUE!</v>
      </c>
      <c r="K131" s="20"/>
      <c r="L131" s="20"/>
      <c r="M131" s="20"/>
      <c r="N131" s="32"/>
    </row>
    <row r="132" spans="1:14">
      <c r="A132" s="31" t="str">
        <f t="shared" si="15"/>
        <v/>
      </c>
      <c r="B132" s="19" t="str">
        <f t="shared" si="9"/>
        <v/>
      </c>
      <c r="C132" s="20" t="str">
        <f t="shared" si="16"/>
        <v/>
      </c>
      <c r="D132" s="20" t="e">
        <f t="shared" si="10"/>
        <v>#VALUE!</v>
      </c>
      <c r="E132" s="20" t="e">
        <f t="shared" si="11"/>
        <v>#VALUE!</v>
      </c>
      <c r="F132" s="20" t="e">
        <f t="shared" si="12"/>
        <v>#VALUE!</v>
      </c>
      <c r="G132" s="20" t="e">
        <f t="shared" si="13"/>
        <v>#VALUE!</v>
      </c>
      <c r="H132" s="20" t="e">
        <f t="shared" si="17"/>
        <v>#VALUE!</v>
      </c>
      <c r="I132" s="20" t="e">
        <f t="shared" si="14"/>
        <v>#VALUE!</v>
      </c>
      <c r="J132" s="20" t="e">
        <f>SUM($H$22:$H132)</f>
        <v>#VALUE!</v>
      </c>
      <c r="K132" s="20"/>
      <c r="L132" s="20"/>
      <c r="M132" s="20"/>
      <c r="N132" s="32"/>
    </row>
    <row r="133" spans="1:14">
      <c r="A133" s="31" t="str">
        <f t="shared" si="15"/>
        <v/>
      </c>
      <c r="B133" s="19" t="str">
        <f t="shared" si="9"/>
        <v/>
      </c>
      <c r="C133" s="20" t="str">
        <f t="shared" si="16"/>
        <v/>
      </c>
      <c r="D133" s="20" t="e">
        <f t="shared" si="10"/>
        <v>#VALUE!</v>
      </c>
      <c r="E133" s="20" t="e">
        <f t="shared" si="11"/>
        <v>#VALUE!</v>
      </c>
      <c r="F133" s="20" t="e">
        <f t="shared" si="12"/>
        <v>#VALUE!</v>
      </c>
      <c r="G133" s="20" t="e">
        <f t="shared" si="13"/>
        <v>#VALUE!</v>
      </c>
      <c r="H133" s="20" t="e">
        <f t="shared" si="17"/>
        <v>#VALUE!</v>
      </c>
      <c r="I133" s="20" t="e">
        <f t="shared" si="14"/>
        <v>#VALUE!</v>
      </c>
      <c r="J133" s="20" t="e">
        <f>SUM($H$22:$H133)</f>
        <v>#VALUE!</v>
      </c>
      <c r="K133" s="20"/>
      <c r="L133" s="20"/>
      <c r="M133" s="20"/>
      <c r="N133" s="32"/>
    </row>
    <row r="134" spans="1:14">
      <c r="A134" s="31" t="str">
        <f t="shared" si="15"/>
        <v/>
      </c>
      <c r="B134" s="19" t="str">
        <f t="shared" si="9"/>
        <v/>
      </c>
      <c r="C134" s="20" t="str">
        <f t="shared" si="16"/>
        <v/>
      </c>
      <c r="D134" s="20" t="e">
        <f t="shared" si="10"/>
        <v>#VALUE!</v>
      </c>
      <c r="E134" s="20" t="e">
        <f t="shared" si="11"/>
        <v>#VALUE!</v>
      </c>
      <c r="F134" s="20" t="e">
        <f t="shared" si="12"/>
        <v>#VALUE!</v>
      </c>
      <c r="G134" s="20" t="e">
        <f t="shared" si="13"/>
        <v>#VALUE!</v>
      </c>
      <c r="H134" s="20" t="e">
        <f t="shared" si="17"/>
        <v>#VALUE!</v>
      </c>
      <c r="I134" s="20" t="e">
        <f t="shared" si="14"/>
        <v>#VALUE!</v>
      </c>
      <c r="J134" s="20" t="e">
        <f>SUM($H$22:$H134)</f>
        <v>#VALUE!</v>
      </c>
      <c r="K134" s="20"/>
      <c r="L134" s="20"/>
      <c r="M134" s="20"/>
      <c r="N134" s="32"/>
    </row>
    <row r="135" spans="1:14">
      <c r="A135" s="31" t="str">
        <f t="shared" si="15"/>
        <v/>
      </c>
      <c r="B135" s="19" t="str">
        <f t="shared" si="9"/>
        <v/>
      </c>
      <c r="C135" s="20" t="str">
        <f t="shared" si="16"/>
        <v/>
      </c>
      <c r="D135" s="20" t="e">
        <f t="shared" si="10"/>
        <v>#VALUE!</v>
      </c>
      <c r="E135" s="20" t="e">
        <f t="shared" si="11"/>
        <v>#VALUE!</v>
      </c>
      <c r="F135" s="20" t="e">
        <f t="shared" si="12"/>
        <v>#VALUE!</v>
      </c>
      <c r="G135" s="20" t="e">
        <f t="shared" si="13"/>
        <v>#VALUE!</v>
      </c>
      <c r="H135" s="20" t="e">
        <f t="shared" si="17"/>
        <v>#VALUE!</v>
      </c>
      <c r="I135" s="20" t="e">
        <f t="shared" si="14"/>
        <v>#VALUE!</v>
      </c>
      <c r="J135" s="20" t="e">
        <f>SUM($H$22:$H135)</f>
        <v>#VALUE!</v>
      </c>
      <c r="K135" s="20"/>
      <c r="L135" s="20"/>
      <c r="M135" s="20"/>
      <c r="N135" s="32"/>
    </row>
    <row r="136" spans="1:14">
      <c r="A136" s="31" t="str">
        <f t="shared" si="15"/>
        <v/>
      </c>
      <c r="B136" s="19" t="str">
        <f t="shared" si="9"/>
        <v/>
      </c>
      <c r="C136" s="20" t="str">
        <f t="shared" si="16"/>
        <v/>
      </c>
      <c r="D136" s="20" t="e">
        <f t="shared" si="10"/>
        <v>#VALUE!</v>
      </c>
      <c r="E136" s="20" t="e">
        <f t="shared" si="11"/>
        <v>#VALUE!</v>
      </c>
      <c r="F136" s="20" t="e">
        <f t="shared" si="12"/>
        <v>#VALUE!</v>
      </c>
      <c r="G136" s="20" t="e">
        <f t="shared" si="13"/>
        <v>#VALUE!</v>
      </c>
      <c r="H136" s="20" t="e">
        <f t="shared" si="17"/>
        <v>#VALUE!</v>
      </c>
      <c r="I136" s="20" t="e">
        <f t="shared" si="14"/>
        <v>#VALUE!</v>
      </c>
      <c r="J136" s="20" t="e">
        <f>SUM($H$22:$H136)</f>
        <v>#VALUE!</v>
      </c>
      <c r="K136" s="20"/>
      <c r="L136" s="20"/>
      <c r="M136" s="20"/>
      <c r="N136" s="32"/>
    </row>
    <row r="137" spans="1:14">
      <c r="A137" s="31" t="str">
        <f t="shared" si="15"/>
        <v/>
      </c>
      <c r="B137" s="19" t="str">
        <f t="shared" si="9"/>
        <v/>
      </c>
      <c r="C137" s="20" t="str">
        <f t="shared" si="16"/>
        <v/>
      </c>
      <c r="D137" s="20" t="e">
        <f t="shared" si="10"/>
        <v>#VALUE!</v>
      </c>
      <c r="E137" s="20" t="e">
        <f t="shared" si="11"/>
        <v>#VALUE!</v>
      </c>
      <c r="F137" s="20" t="e">
        <f t="shared" si="12"/>
        <v>#VALUE!</v>
      </c>
      <c r="G137" s="20" t="e">
        <f t="shared" si="13"/>
        <v>#VALUE!</v>
      </c>
      <c r="H137" s="20" t="e">
        <f t="shared" si="17"/>
        <v>#VALUE!</v>
      </c>
      <c r="I137" s="20" t="e">
        <f t="shared" si="14"/>
        <v>#VALUE!</v>
      </c>
      <c r="J137" s="20" t="e">
        <f>SUM($H$22:$H137)</f>
        <v>#VALUE!</v>
      </c>
      <c r="K137" s="20"/>
      <c r="L137" s="20"/>
      <c r="M137" s="20"/>
      <c r="N137" s="32"/>
    </row>
    <row r="138" spans="1:14">
      <c r="A138" s="31" t="str">
        <f t="shared" si="15"/>
        <v/>
      </c>
      <c r="B138" s="19" t="str">
        <f t="shared" si="9"/>
        <v/>
      </c>
      <c r="C138" s="20" t="str">
        <f t="shared" si="16"/>
        <v/>
      </c>
      <c r="D138" s="20" t="e">
        <f t="shared" si="10"/>
        <v>#VALUE!</v>
      </c>
      <c r="E138" s="20" t="e">
        <f t="shared" si="11"/>
        <v>#VALUE!</v>
      </c>
      <c r="F138" s="20" t="e">
        <f t="shared" si="12"/>
        <v>#VALUE!</v>
      </c>
      <c r="G138" s="20" t="e">
        <f t="shared" si="13"/>
        <v>#VALUE!</v>
      </c>
      <c r="H138" s="20" t="e">
        <f t="shared" si="17"/>
        <v>#VALUE!</v>
      </c>
      <c r="I138" s="20" t="e">
        <f t="shared" si="14"/>
        <v>#VALUE!</v>
      </c>
      <c r="J138" s="20" t="e">
        <f>SUM($H$22:$H138)</f>
        <v>#VALUE!</v>
      </c>
      <c r="K138" s="20"/>
      <c r="L138" s="20"/>
      <c r="M138" s="20"/>
      <c r="N138" s="32"/>
    </row>
    <row r="139" spans="1:14">
      <c r="A139" s="31" t="str">
        <f t="shared" si="15"/>
        <v/>
      </c>
      <c r="B139" s="19" t="str">
        <f t="shared" si="9"/>
        <v/>
      </c>
      <c r="C139" s="20" t="str">
        <f t="shared" si="16"/>
        <v/>
      </c>
      <c r="D139" s="20" t="e">
        <f t="shared" si="10"/>
        <v>#VALUE!</v>
      </c>
      <c r="E139" s="20" t="e">
        <f t="shared" si="11"/>
        <v>#VALUE!</v>
      </c>
      <c r="F139" s="20" t="e">
        <f t="shared" si="12"/>
        <v>#VALUE!</v>
      </c>
      <c r="G139" s="20" t="e">
        <f t="shared" si="13"/>
        <v>#VALUE!</v>
      </c>
      <c r="H139" s="20" t="e">
        <f t="shared" si="17"/>
        <v>#VALUE!</v>
      </c>
      <c r="I139" s="20" t="e">
        <f t="shared" si="14"/>
        <v>#VALUE!</v>
      </c>
      <c r="J139" s="20" t="e">
        <f>SUM($H$22:$H139)</f>
        <v>#VALUE!</v>
      </c>
      <c r="K139" s="20"/>
      <c r="L139" s="20"/>
      <c r="M139" s="20"/>
      <c r="N139" s="32"/>
    </row>
    <row r="140" spans="1:14">
      <c r="A140" s="31" t="str">
        <f t="shared" si="15"/>
        <v/>
      </c>
      <c r="B140" s="19" t="str">
        <f t="shared" si="9"/>
        <v/>
      </c>
      <c r="C140" s="20" t="str">
        <f t="shared" si="16"/>
        <v/>
      </c>
      <c r="D140" s="20" t="e">
        <f t="shared" si="10"/>
        <v>#VALUE!</v>
      </c>
      <c r="E140" s="20" t="e">
        <f t="shared" si="11"/>
        <v>#VALUE!</v>
      </c>
      <c r="F140" s="20" t="e">
        <f t="shared" si="12"/>
        <v>#VALUE!</v>
      </c>
      <c r="G140" s="20" t="e">
        <f t="shared" si="13"/>
        <v>#VALUE!</v>
      </c>
      <c r="H140" s="20" t="e">
        <f t="shared" si="17"/>
        <v>#VALUE!</v>
      </c>
      <c r="I140" s="20" t="e">
        <f t="shared" si="14"/>
        <v>#VALUE!</v>
      </c>
      <c r="J140" s="20" t="e">
        <f>SUM($H$22:$H140)</f>
        <v>#VALUE!</v>
      </c>
      <c r="K140" s="20"/>
      <c r="L140" s="20"/>
      <c r="M140" s="20"/>
      <c r="N140" s="32"/>
    </row>
    <row r="141" spans="1:14">
      <c r="A141" s="31" t="str">
        <f t="shared" si="15"/>
        <v/>
      </c>
      <c r="B141" s="19" t="str">
        <f t="shared" si="9"/>
        <v/>
      </c>
      <c r="C141" s="20" t="str">
        <f t="shared" si="16"/>
        <v/>
      </c>
      <c r="D141" s="20" t="e">
        <f t="shared" si="10"/>
        <v>#VALUE!</v>
      </c>
      <c r="E141" s="20" t="e">
        <f t="shared" si="11"/>
        <v>#VALUE!</v>
      </c>
      <c r="F141" s="20" t="e">
        <f t="shared" si="12"/>
        <v>#VALUE!</v>
      </c>
      <c r="G141" s="20" t="e">
        <f t="shared" si="13"/>
        <v>#VALUE!</v>
      </c>
      <c r="H141" s="20" t="e">
        <f t="shared" si="17"/>
        <v>#VALUE!</v>
      </c>
      <c r="I141" s="20" t="e">
        <f t="shared" si="14"/>
        <v>#VALUE!</v>
      </c>
      <c r="J141" s="20" t="e">
        <f>SUM($H$22:$H141)</f>
        <v>#VALUE!</v>
      </c>
      <c r="K141" s="20" t="e">
        <f>ROUND(AVERAGE(C130:C141),2)</f>
        <v>#DIV/0!</v>
      </c>
      <c r="L141" s="20" t="e">
        <f>ROUND(K141*Annual_Fee_Rate,2)</f>
        <v>#DIV/0!</v>
      </c>
      <c r="M141" s="20" t="e">
        <f>ROUND(L141/12,2)</f>
        <v>#DIV/0!</v>
      </c>
      <c r="N141" s="32" t="e">
        <f>SUM(Scheduled_Monthly_Payment+M141)</f>
        <v>#VALUE!</v>
      </c>
    </row>
    <row r="142" spans="1:14">
      <c r="A142" s="31" t="str">
        <f t="shared" si="15"/>
        <v/>
      </c>
      <c r="B142" s="19" t="str">
        <f t="shared" si="9"/>
        <v/>
      </c>
      <c r="C142" s="20" t="str">
        <f t="shared" si="16"/>
        <v/>
      </c>
      <c r="D142" s="20" t="e">
        <f t="shared" si="10"/>
        <v>#VALUE!</v>
      </c>
      <c r="E142" s="20" t="e">
        <f t="shared" si="11"/>
        <v>#VALUE!</v>
      </c>
      <c r="F142" s="20" t="e">
        <f t="shared" si="12"/>
        <v>#VALUE!</v>
      </c>
      <c r="G142" s="20" t="e">
        <f t="shared" si="13"/>
        <v>#VALUE!</v>
      </c>
      <c r="H142" s="20" t="e">
        <f t="shared" si="17"/>
        <v>#VALUE!</v>
      </c>
      <c r="I142" s="20" t="e">
        <f t="shared" si="14"/>
        <v>#VALUE!</v>
      </c>
      <c r="J142" s="20" t="e">
        <f>SUM($H$22:$H142)</f>
        <v>#VALUE!</v>
      </c>
      <c r="K142" s="20"/>
      <c r="L142" s="20"/>
      <c r="M142" s="20"/>
      <c r="N142" s="32"/>
    </row>
    <row r="143" spans="1:14">
      <c r="A143" s="31" t="str">
        <f t="shared" si="15"/>
        <v/>
      </c>
      <c r="B143" s="19" t="str">
        <f t="shared" si="9"/>
        <v/>
      </c>
      <c r="C143" s="20" t="str">
        <f t="shared" si="16"/>
        <v/>
      </c>
      <c r="D143" s="20" t="e">
        <f t="shared" si="10"/>
        <v>#VALUE!</v>
      </c>
      <c r="E143" s="20" t="e">
        <f t="shared" si="11"/>
        <v>#VALUE!</v>
      </c>
      <c r="F143" s="20" t="e">
        <f t="shared" si="12"/>
        <v>#VALUE!</v>
      </c>
      <c r="G143" s="20" t="e">
        <f t="shared" si="13"/>
        <v>#VALUE!</v>
      </c>
      <c r="H143" s="20" t="e">
        <f t="shared" si="17"/>
        <v>#VALUE!</v>
      </c>
      <c r="I143" s="20" t="e">
        <f t="shared" si="14"/>
        <v>#VALUE!</v>
      </c>
      <c r="J143" s="20" t="e">
        <f>SUM($H$22:$H143)</f>
        <v>#VALUE!</v>
      </c>
      <c r="K143" s="20"/>
      <c r="L143" s="20"/>
      <c r="M143" s="20"/>
      <c r="N143" s="32"/>
    </row>
    <row r="144" spans="1:14">
      <c r="A144" s="31" t="str">
        <f t="shared" si="15"/>
        <v/>
      </c>
      <c r="B144" s="19" t="str">
        <f t="shared" si="9"/>
        <v/>
      </c>
      <c r="C144" s="20" t="str">
        <f t="shared" si="16"/>
        <v/>
      </c>
      <c r="D144" s="20" t="e">
        <f t="shared" si="10"/>
        <v>#VALUE!</v>
      </c>
      <c r="E144" s="20" t="e">
        <f t="shared" si="11"/>
        <v>#VALUE!</v>
      </c>
      <c r="F144" s="20" t="e">
        <f t="shared" si="12"/>
        <v>#VALUE!</v>
      </c>
      <c r="G144" s="20" t="e">
        <f t="shared" si="13"/>
        <v>#VALUE!</v>
      </c>
      <c r="H144" s="20" t="e">
        <f t="shared" si="17"/>
        <v>#VALUE!</v>
      </c>
      <c r="I144" s="20" t="e">
        <f t="shared" si="14"/>
        <v>#VALUE!</v>
      </c>
      <c r="J144" s="20" t="e">
        <f>SUM($H$22:$H144)</f>
        <v>#VALUE!</v>
      </c>
      <c r="K144" s="20"/>
      <c r="L144" s="20"/>
      <c r="M144" s="20"/>
      <c r="N144" s="32"/>
    </row>
    <row r="145" spans="1:14">
      <c r="A145" s="31" t="str">
        <f t="shared" si="15"/>
        <v/>
      </c>
      <c r="B145" s="19" t="str">
        <f t="shared" si="9"/>
        <v/>
      </c>
      <c r="C145" s="20" t="str">
        <f t="shared" si="16"/>
        <v/>
      </c>
      <c r="D145" s="20" t="e">
        <f t="shared" si="10"/>
        <v>#VALUE!</v>
      </c>
      <c r="E145" s="20" t="e">
        <f t="shared" si="11"/>
        <v>#VALUE!</v>
      </c>
      <c r="F145" s="20" t="e">
        <f t="shared" si="12"/>
        <v>#VALUE!</v>
      </c>
      <c r="G145" s="20" t="e">
        <f t="shared" si="13"/>
        <v>#VALUE!</v>
      </c>
      <c r="H145" s="20" t="e">
        <f t="shared" si="17"/>
        <v>#VALUE!</v>
      </c>
      <c r="I145" s="20" t="e">
        <f t="shared" si="14"/>
        <v>#VALUE!</v>
      </c>
      <c r="J145" s="20" t="e">
        <f>SUM($H$22:$H145)</f>
        <v>#VALUE!</v>
      </c>
      <c r="K145" s="20"/>
      <c r="L145" s="20"/>
      <c r="M145" s="20"/>
      <c r="N145" s="32"/>
    </row>
    <row r="146" spans="1:14">
      <c r="A146" s="31" t="str">
        <f t="shared" si="15"/>
        <v/>
      </c>
      <c r="B146" s="19" t="str">
        <f t="shared" si="9"/>
        <v/>
      </c>
      <c r="C146" s="20" t="str">
        <f t="shared" si="16"/>
        <v/>
      </c>
      <c r="D146" s="20" t="e">
        <f t="shared" si="10"/>
        <v>#VALUE!</v>
      </c>
      <c r="E146" s="20" t="e">
        <f t="shared" si="11"/>
        <v>#VALUE!</v>
      </c>
      <c r="F146" s="20" t="e">
        <f t="shared" si="12"/>
        <v>#VALUE!</v>
      </c>
      <c r="G146" s="20" t="e">
        <f t="shared" si="13"/>
        <v>#VALUE!</v>
      </c>
      <c r="H146" s="20" t="e">
        <f t="shared" si="17"/>
        <v>#VALUE!</v>
      </c>
      <c r="I146" s="20" t="e">
        <f t="shared" si="14"/>
        <v>#VALUE!</v>
      </c>
      <c r="J146" s="20" t="e">
        <f>SUM($H$22:$H146)</f>
        <v>#VALUE!</v>
      </c>
      <c r="K146" s="20"/>
      <c r="L146" s="20"/>
      <c r="M146" s="20"/>
      <c r="N146" s="32"/>
    </row>
    <row r="147" spans="1:14">
      <c r="A147" s="31" t="str">
        <f t="shared" si="15"/>
        <v/>
      </c>
      <c r="B147" s="19" t="str">
        <f t="shared" si="9"/>
        <v/>
      </c>
      <c r="C147" s="20" t="str">
        <f t="shared" si="16"/>
        <v/>
      </c>
      <c r="D147" s="20" t="e">
        <f t="shared" si="10"/>
        <v>#VALUE!</v>
      </c>
      <c r="E147" s="20" t="e">
        <f t="shared" si="11"/>
        <v>#VALUE!</v>
      </c>
      <c r="F147" s="20" t="e">
        <f t="shared" si="12"/>
        <v>#VALUE!</v>
      </c>
      <c r="G147" s="20" t="e">
        <f t="shared" si="13"/>
        <v>#VALUE!</v>
      </c>
      <c r="H147" s="20" t="e">
        <f t="shared" si="17"/>
        <v>#VALUE!</v>
      </c>
      <c r="I147" s="20" t="e">
        <f t="shared" si="14"/>
        <v>#VALUE!</v>
      </c>
      <c r="J147" s="20" t="e">
        <f>SUM($H$22:$H147)</f>
        <v>#VALUE!</v>
      </c>
      <c r="K147" s="20"/>
      <c r="L147" s="20"/>
      <c r="M147" s="20"/>
      <c r="N147" s="32"/>
    </row>
    <row r="148" spans="1:14">
      <c r="A148" s="31" t="str">
        <f t="shared" si="15"/>
        <v/>
      </c>
      <c r="B148" s="19" t="str">
        <f t="shared" si="9"/>
        <v/>
      </c>
      <c r="C148" s="20" t="str">
        <f t="shared" si="16"/>
        <v/>
      </c>
      <c r="D148" s="20" t="e">
        <f t="shared" si="10"/>
        <v>#VALUE!</v>
      </c>
      <c r="E148" s="20" t="e">
        <f t="shared" si="11"/>
        <v>#VALUE!</v>
      </c>
      <c r="F148" s="20" t="e">
        <f t="shared" si="12"/>
        <v>#VALUE!</v>
      </c>
      <c r="G148" s="20" t="e">
        <f t="shared" si="13"/>
        <v>#VALUE!</v>
      </c>
      <c r="H148" s="20" t="e">
        <f t="shared" si="17"/>
        <v>#VALUE!</v>
      </c>
      <c r="I148" s="20" t="e">
        <f t="shared" si="14"/>
        <v>#VALUE!</v>
      </c>
      <c r="J148" s="20" t="e">
        <f>SUM($H$22:$H148)</f>
        <v>#VALUE!</v>
      </c>
      <c r="K148" s="20"/>
      <c r="L148" s="20"/>
      <c r="M148" s="20"/>
      <c r="N148" s="32"/>
    </row>
    <row r="149" spans="1:14">
      <c r="A149" s="31" t="str">
        <f t="shared" si="15"/>
        <v/>
      </c>
      <c r="B149" s="19" t="str">
        <f t="shared" si="9"/>
        <v/>
      </c>
      <c r="C149" s="20" t="str">
        <f t="shared" si="16"/>
        <v/>
      </c>
      <c r="D149" s="20" t="e">
        <f t="shared" si="10"/>
        <v>#VALUE!</v>
      </c>
      <c r="E149" s="20" t="e">
        <f t="shared" si="11"/>
        <v>#VALUE!</v>
      </c>
      <c r="F149" s="20" t="e">
        <f t="shared" si="12"/>
        <v>#VALUE!</v>
      </c>
      <c r="G149" s="20" t="e">
        <f t="shared" si="13"/>
        <v>#VALUE!</v>
      </c>
      <c r="H149" s="20" t="e">
        <f t="shared" si="17"/>
        <v>#VALUE!</v>
      </c>
      <c r="I149" s="20" t="e">
        <f t="shared" si="14"/>
        <v>#VALUE!</v>
      </c>
      <c r="J149" s="20" t="e">
        <f>SUM($H$22:$H149)</f>
        <v>#VALUE!</v>
      </c>
      <c r="K149" s="20"/>
      <c r="L149" s="20"/>
      <c r="M149" s="20"/>
      <c r="N149" s="32"/>
    </row>
    <row r="150" spans="1:14">
      <c r="A150" s="31" t="str">
        <f t="shared" si="15"/>
        <v/>
      </c>
      <c r="B150" s="19" t="str">
        <f t="shared" ref="B150:B213" si="18">IF(Pay_Num&lt;&gt;"",DATE(YEAR(Loan_Start),MONTH(Loan_Start)+(Pay_Num)*12/Num_Pmt_Per_Year,DAY(Loan_Start)),"")</f>
        <v/>
      </c>
      <c r="C150" s="20" t="str">
        <f t="shared" si="16"/>
        <v/>
      </c>
      <c r="D150" s="20" t="e">
        <f t="shared" ref="D150:D213" si="19">ROUND(IF(Pay_Num&lt;&gt;"",Scheduled_Monthly_Payment,""),2)</f>
        <v>#VALUE!</v>
      </c>
      <c r="E150" s="20" t="e">
        <f t="shared" ref="E150:E213" si="20">IF(AND(Pay_Num&lt;&gt;"",Sched_Pay+Scheduled_Extra_Payments&lt;Beg_Bal),Scheduled_Extra_Payments,IF(AND(Pay_Num&lt;&gt;"",Beg_Bal-Sched_Pay&gt;0),Beg_Bal-Sched_Pay,IF(Pay_Num&lt;&gt;"",0,"")))</f>
        <v>#VALUE!</v>
      </c>
      <c r="F150" s="20" t="e">
        <f t="shared" ref="F150:F213" si="21">IF(AND(Pay_Num&lt;&gt;"",A150=$L$9),Beg_Bal+Extra_Pay+Int,IF(AND(Pay_Num&lt;&gt;"",A150&lt;&gt;$L$9,Sched_Pay+Extra_Pay&lt;Beg_Bal), Sched_Pay+Extra_Pay,IF(AND(Pay_Num&lt;&gt;"",Sched_Pay+Extra_Pay&gt;=Beg_Bal),Beg_Bal+Int,IF(Pay_Num&lt;&gt;"",Beg_Bal+Int,""))))</f>
        <v>#VALUE!</v>
      </c>
      <c r="G150" s="20" t="e">
        <f t="shared" ref="G150:G213" si="22">ROUND(IF(Pay_Num&lt;&gt;"",Total_Pay-Int,""),2)</f>
        <v>#VALUE!</v>
      </c>
      <c r="H150" s="20" t="e">
        <f t="shared" si="17"/>
        <v>#VALUE!</v>
      </c>
      <c r="I150" s="20" t="e">
        <f t="shared" ref="I150:I213" si="23">IF(AND(Pay_Num&lt;&gt;"",Sched_Pay&lt;Beg_Bal),Beg_Bal-Princ,IF(Pay_Num&lt;&gt;"",0,""))</f>
        <v>#VALUE!</v>
      </c>
      <c r="J150" s="20" t="e">
        <f>SUM($H$22:$H150)</f>
        <v>#VALUE!</v>
      </c>
      <c r="K150" s="20"/>
      <c r="L150" s="20"/>
      <c r="M150" s="20"/>
      <c r="N150" s="32"/>
    </row>
    <row r="151" spans="1:14">
      <c r="A151" s="31" t="str">
        <f t="shared" ref="A151:A214" si="24">IF(Values_Entered,A150+1,"")</f>
        <v/>
      </c>
      <c r="B151" s="19" t="str">
        <f t="shared" si="18"/>
        <v/>
      </c>
      <c r="C151" s="20" t="str">
        <f t="shared" ref="C151:C214" si="25">IF(Pay_Num&lt;&gt;"",I150,"")</f>
        <v/>
      </c>
      <c r="D151" s="20" t="e">
        <f t="shared" si="19"/>
        <v>#VALUE!</v>
      </c>
      <c r="E151" s="20" t="e">
        <f t="shared" si="20"/>
        <v>#VALUE!</v>
      </c>
      <c r="F151" s="20" t="e">
        <f t="shared" si="21"/>
        <v>#VALUE!</v>
      </c>
      <c r="G151" s="20" t="e">
        <f t="shared" si="22"/>
        <v>#VALUE!</v>
      </c>
      <c r="H151" s="20" t="e">
        <f t="shared" ref="H151:H214" si="26">ROUND(IF(Pay_Num&lt;&gt;"",Beg_Bal*Interest_Rate/Num_Pmt_Per_Year,""),2)</f>
        <v>#VALUE!</v>
      </c>
      <c r="I151" s="20" t="e">
        <f t="shared" si="23"/>
        <v>#VALUE!</v>
      </c>
      <c r="J151" s="20" t="e">
        <f>SUM($H$22:$H151)</f>
        <v>#VALUE!</v>
      </c>
      <c r="K151" s="20"/>
      <c r="L151" s="20"/>
      <c r="M151" s="20"/>
      <c r="N151" s="32"/>
    </row>
    <row r="152" spans="1:14">
      <c r="A152" s="31" t="str">
        <f t="shared" si="24"/>
        <v/>
      </c>
      <c r="B152" s="19" t="str">
        <f t="shared" si="18"/>
        <v/>
      </c>
      <c r="C152" s="20" t="str">
        <f t="shared" si="25"/>
        <v/>
      </c>
      <c r="D152" s="20" t="e">
        <f t="shared" si="19"/>
        <v>#VALUE!</v>
      </c>
      <c r="E152" s="20" t="e">
        <f t="shared" si="20"/>
        <v>#VALUE!</v>
      </c>
      <c r="F152" s="20" t="e">
        <f t="shared" si="21"/>
        <v>#VALUE!</v>
      </c>
      <c r="G152" s="20" t="e">
        <f t="shared" si="22"/>
        <v>#VALUE!</v>
      </c>
      <c r="H152" s="20" t="e">
        <f t="shared" si="26"/>
        <v>#VALUE!</v>
      </c>
      <c r="I152" s="20" t="e">
        <f t="shared" si="23"/>
        <v>#VALUE!</v>
      </c>
      <c r="J152" s="20" t="e">
        <f>SUM($H$22:$H152)</f>
        <v>#VALUE!</v>
      </c>
      <c r="K152" s="20"/>
      <c r="L152" s="20"/>
      <c r="M152" s="20"/>
      <c r="N152" s="32"/>
    </row>
    <row r="153" spans="1:14">
      <c r="A153" s="31" t="str">
        <f t="shared" si="24"/>
        <v/>
      </c>
      <c r="B153" s="19" t="str">
        <f t="shared" si="18"/>
        <v/>
      </c>
      <c r="C153" s="20" t="str">
        <f t="shared" si="25"/>
        <v/>
      </c>
      <c r="D153" s="20" t="e">
        <f t="shared" si="19"/>
        <v>#VALUE!</v>
      </c>
      <c r="E153" s="20" t="e">
        <f t="shared" si="20"/>
        <v>#VALUE!</v>
      </c>
      <c r="F153" s="20" t="e">
        <f t="shared" si="21"/>
        <v>#VALUE!</v>
      </c>
      <c r="G153" s="20" t="e">
        <f t="shared" si="22"/>
        <v>#VALUE!</v>
      </c>
      <c r="H153" s="20" t="e">
        <f t="shared" si="26"/>
        <v>#VALUE!</v>
      </c>
      <c r="I153" s="20" t="e">
        <f t="shared" si="23"/>
        <v>#VALUE!</v>
      </c>
      <c r="J153" s="20" t="e">
        <f>SUM($H$22:$H153)</f>
        <v>#VALUE!</v>
      </c>
      <c r="K153" s="20" t="e">
        <f>ROUND(AVERAGE(C142:C153),2)</f>
        <v>#DIV/0!</v>
      </c>
      <c r="L153" s="20" t="e">
        <f>ROUND(K153*Annual_Fee_Rate,2)</f>
        <v>#DIV/0!</v>
      </c>
      <c r="M153" s="20" t="e">
        <f>ROUND(L153/12,2)</f>
        <v>#DIV/0!</v>
      </c>
      <c r="N153" s="32" t="e">
        <f>SUM(Scheduled_Monthly_Payment+M153)</f>
        <v>#VALUE!</v>
      </c>
    </row>
    <row r="154" spans="1:14">
      <c r="A154" s="31" t="str">
        <f t="shared" si="24"/>
        <v/>
      </c>
      <c r="B154" s="19" t="str">
        <f t="shared" si="18"/>
        <v/>
      </c>
      <c r="C154" s="20" t="str">
        <f t="shared" si="25"/>
        <v/>
      </c>
      <c r="D154" s="20" t="e">
        <f t="shared" si="19"/>
        <v>#VALUE!</v>
      </c>
      <c r="E154" s="20" t="e">
        <f t="shared" si="20"/>
        <v>#VALUE!</v>
      </c>
      <c r="F154" s="20" t="e">
        <f t="shared" si="21"/>
        <v>#VALUE!</v>
      </c>
      <c r="G154" s="20" t="e">
        <f t="shared" si="22"/>
        <v>#VALUE!</v>
      </c>
      <c r="H154" s="20" t="e">
        <f t="shared" si="26"/>
        <v>#VALUE!</v>
      </c>
      <c r="I154" s="20" t="e">
        <f t="shared" si="23"/>
        <v>#VALUE!</v>
      </c>
      <c r="J154" s="20" t="e">
        <f>SUM($H$22:$H154)</f>
        <v>#VALUE!</v>
      </c>
      <c r="K154" s="20"/>
      <c r="L154" s="20"/>
      <c r="M154" s="20"/>
      <c r="N154" s="32"/>
    </row>
    <row r="155" spans="1:14">
      <c r="A155" s="31" t="str">
        <f t="shared" si="24"/>
        <v/>
      </c>
      <c r="B155" s="19" t="str">
        <f t="shared" si="18"/>
        <v/>
      </c>
      <c r="C155" s="20" t="str">
        <f t="shared" si="25"/>
        <v/>
      </c>
      <c r="D155" s="20" t="e">
        <f t="shared" si="19"/>
        <v>#VALUE!</v>
      </c>
      <c r="E155" s="20" t="e">
        <f t="shared" si="20"/>
        <v>#VALUE!</v>
      </c>
      <c r="F155" s="20" t="e">
        <f t="shared" si="21"/>
        <v>#VALUE!</v>
      </c>
      <c r="G155" s="20" t="e">
        <f t="shared" si="22"/>
        <v>#VALUE!</v>
      </c>
      <c r="H155" s="20" t="e">
        <f t="shared" si="26"/>
        <v>#VALUE!</v>
      </c>
      <c r="I155" s="20" t="e">
        <f t="shared" si="23"/>
        <v>#VALUE!</v>
      </c>
      <c r="J155" s="20" t="e">
        <f>SUM($H$22:$H155)</f>
        <v>#VALUE!</v>
      </c>
      <c r="K155" s="20"/>
      <c r="L155" s="20"/>
      <c r="M155" s="20"/>
      <c r="N155" s="32"/>
    </row>
    <row r="156" spans="1:14">
      <c r="A156" s="31" t="str">
        <f t="shared" si="24"/>
        <v/>
      </c>
      <c r="B156" s="19" t="str">
        <f t="shared" si="18"/>
        <v/>
      </c>
      <c r="C156" s="20" t="str">
        <f t="shared" si="25"/>
        <v/>
      </c>
      <c r="D156" s="20" t="e">
        <f t="shared" si="19"/>
        <v>#VALUE!</v>
      </c>
      <c r="E156" s="20" t="e">
        <f t="shared" si="20"/>
        <v>#VALUE!</v>
      </c>
      <c r="F156" s="20" t="e">
        <f t="shared" si="21"/>
        <v>#VALUE!</v>
      </c>
      <c r="G156" s="20" t="e">
        <f t="shared" si="22"/>
        <v>#VALUE!</v>
      </c>
      <c r="H156" s="20" t="e">
        <f t="shared" si="26"/>
        <v>#VALUE!</v>
      </c>
      <c r="I156" s="20" t="e">
        <f t="shared" si="23"/>
        <v>#VALUE!</v>
      </c>
      <c r="J156" s="20" t="e">
        <f>SUM($H$22:$H156)</f>
        <v>#VALUE!</v>
      </c>
      <c r="K156" s="20"/>
      <c r="L156" s="20"/>
      <c r="M156" s="20"/>
      <c r="N156" s="32"/>
    </row>
    <row r="157" spans="1:14">
      <c r="A157" s="31" t="str">
        <f t="shared" si="24"/>
        <v/>
      </c>
      <c r="B157" s="19" t="str">
        <f t="shared" si="18"/>
        <v/>
      </c>
      <c r="C157" s="20" t="str">
        <f t="shared" si="25"/>
        <v/>
      </c>
      <c r="D157" s="20" t="e">
        <f t="shared" si="19"/>
        <v>#VALUE!</v>
      </c>
      <c r="E157" s="20" t="e">
        <f t="shared" si="20"/>
        <v>#VALUE!</v>
      </c>
      <c r="F157" s="20" t="e">
        <f t="shared" si="21"/>
        <v>#VALUE!</v>
      </c>
      <c r="G157" s="20" t="e">
        <f t="shared" si="22"/>
        <v>#VALUE!</v>
      </c>
      <c r="H157" s="20" t="e">
        <f t="shared" si="26"/>
        <v>#VALUE!</v>
      </c>
      <c r="I157" s="20" t="e">
        <f t="shared" si="23"/>
        <v>#VALUE!</v>
      </c>
      <c r="J157" s="20" t="e">
        <f>SUM($H$22:$H157)</f>
        <v>#VALUE!</v>
      </c>
      <c r="K157" s="20"/>
      <c r="L157" s="20"/>
      <c r="M157" s="20"/>
      <c r="N157" s="32"/>
    </row>
    <row r="158" spans="1:14">
      <c r="A158" s="31" t="str">
        <f t="shared" si="24"/>
        <v/>
      </c>
      <c r="B158" s="19" t="str">
        <f t="shared" si="18"/>
        <v/>
      </c>
      <c r="C158" s="20" t="str">
        <f t="shared" si="25"/>
        <v/>
      </c>
      <c r="D158" s="20" t="e">
        <f t="shared" si="19"/>
        <v>#VALUE!</v>
      </c>
      <c r="E158" s="20" t="e">
        <f t="shared" si="20"/>
        <v>#VALUE!</v>
      </c>
      <c r="F158" s="20" t="e">
        <f t="shared" si="21"/>
        <v>#VALUE!</v>
      </c>
      <c r="G158" s="20" t="e">
        <f t="shared" si="22"/>
        <v>#VALUE!</v>
      </c>
      <c r="H158" s="20" t="e">
        <f t="shared" si="26"/>
        <v>#VALUE!</v>
      </c>
      <c r="I158" s="20" t="e">
        <f t="shared" si="23"/>
        <v>#VALUE!</v>
      </c>
      <c r="J158" s="20" t="e">
        <f>SUM($H$22:$H158)</f>
        <v>#VALUE!</v>
      </c>
      <c r="K158" s="20"/>
      <c r="L158" s="20"/>
      <c r="M158" s="20"/>
      <c r="N158" s="32"/>
    </row>
    <row r="159" spans="1:14">
      <c r="A159" s="31" t="str">
        <f t="shared" si="24"/>
        <v/>
      </c>
      <c r="B159" s="19" t="str">
        <f t="shared" si="18"/>
        <v/>
      </c>
      <c r="C159" s="20" t="str">
        <f t="shared" si="25"/>
        <v/>
      </c>
      <c r="D159" s="20" t="e">
        <f t="shared" si="19"/>
        <v>#VALUE!</v>
      </c>
      <c r="E159" s="20" t="e">
        <f t="shared" si="20"/>
        <v>#VALUE!</v>
      </c>
      <c r="F159" s="20" t="e">
        <f t="shared" si="21"/>
        <v>#VALUE!</v>
      </c>
      <c r="G159" s="20" t="e">
        <f t="shared" si="22"/>
        <v>#VALUE!</v>
      </c>
      <c r="H159" s="20" t="e">
        <f t="shared" si="26"/>
        <v>#VALUE!</v>
      </c>
      <c r="I159" s="20" t="e">
        <f t="shared" si="23"/>
        <v>#VALUE!</v>
      </c>
      <c r="J159" s="20" t="e">
        <f>SUM($H$22:$H159)</f>
        <v>#VALUE!</v>
      </c>
      <c r="K159" s="20"/>
      <c r="L159" s="20"/>
      <c r="M159" s="20"/>
      <c r="N159" s="32"/>
    </row>
    <row r="160" spans="1:14">
      <c r="A160" s="31" t="str">
        <f t="shared" si="24"/>
        <v/>
      </c>
      <c r="B160" s="19" t="str">
        <f t="shared" si="18"/>
        <v/>
      </c>
      <c r="C160" s="20" t="str">
        <f t="shared" si="25"/>
        <v/>
      </c>
      <c r="D160" s="20" t="e">
        <f t="shared" si="19"/>
        <v>#VALUE!</v>
      </c>
      <c r="E160" s="20" t="e">
        <f t="shared" si="20"/>
        <v>#VALUE!</v>
      </c>
      <c r="F160" s="20" t="e">
        <f t="shared" si="21"/>
        <v>#VALUE!</v>
      </c>
      <c r="G160" s="20" t="e">
        <f t="shared" si="22"/>
        <v>#VALUE!</v>
      </c>
      <c r="H160" s="20" t="e">
        <f t="shared" si="26"/>
        <v>#VALUE!</v>
      </c>
      <c r="I160" s="20" t="e">
        <f t="shared" si="23"/>
        <v>#VALUE!</v>
      </c>
      <c r="J160" s="20" t="e">
        <f>SUM($H$22:$H160)</f>
        <v>#VALUE!</v>
      </c>
      <c r="K160" s="20"/>
      <c r="L160" s="20"/>
      <c r="M160" s="20"/>
      <c r="N160" s="32"/>
    </row>
    <row r="161" spans="1:14">
      <c r="A161" s="31" t="str">
        <f t="shared" si="24"/>
        <v/>
      </c>
      <c r="B161" s="19" t="str">
        <f t="shared" si="18"/>
        <v/>
      </c>
      <c r="C161" s="20" t="str">
        <f t="shared" si="25"/>
        <v/>
      </c>
      <c r="D161" s="20" t="e">
        <f t="shared" si="19"/>
        <v>#VALUE!</v>
      </c>
      <c r="E161" s="20" t="e">
        <f t="shared" si="20"/>
        <v>#VALUE!</v>
      </c>
      <c r="F161" s="20" t="e">
        <f t="shared" si="21"/>
        <v>#VALUE!</v>
      </c>
      <c r="G161" s="20" t="e">
        <f t="shared" si="22"/>
        <v>#VALUE!</v>
      </c>
      <c r="H161" s="20" t="e">
        <f t="shared" si="26"/>
        <v>#VALUE!</v>
      </c>
      <c r="I161" s="20" t="e">
        <f t="shared" si="23"/>
        <v>#VALUE!</v>
      </c>
      <c r="J161" s="20" t="e">
        <f>SUM($H$22:$H161)</f>
        <v>#VALUE!</v>
      </c>
      <c r="K161" s="20"/>
      <c r="L161" s="20"/>
      <c r="M161" s="20"/>
      <c r="N161" s="32"/>
    </row>
    <row r="162" spans="1:14">
      <c r="A162" s="31" t="str">
        <f t="shared" si="24"/>
        <v/>
      </c>
      <c r="B162" s="19" t="str">
        <f t="shared" si="18"/>
        <v/>
      </c>
      <c r="C162" s="20" t="str">
        <f t="shared" si="25"/>
        <v/>
      </c>
      <c r="D162" s="20" t="e">
        <f t="shared" si="19"/>
        <v>#VALUE!</v>
      </c>
      <c r="E162" s="20" t="e">
        <f t="shared" si="20"/>
        <v>#VALUE!</v>
      </c>
      <c r="F162" s="20" t="e">
        <f t="shared" si="21"/>
        <v>#VALUE!</v>
      </c>
      <c r="G162" s="20" t="e">
        <f t="shared" si="22"/>
        <v>#VALUE!</v>
      </c>
      <c r="H162" s="20" t="e">
        <f t="shared" si="26"/>
        <v>#VALUE!</v>
      </c>
      <c r="I162" s="20" t="e">
        <f t="shared" si="23"/>
        <v>#VALUE!</v>
      </c>
      <c r="J162" s="20" t="e">
        <f>SUM($H$22:$H162)</f>
        <v>#VALUE!</v>
      </c>
      <c r="K162" s="20"/>
      <c r="L162" s="20"/>
      <c r="M162" s="20"/>
      <c r="N162" s="32"/>
    </row>
    <row r="163" spans="1:14">
      <c r="A163" s="31" t="str">
        <f t="shared" si="24"/>
        <v/>
      </c>
      <c r="B163" s="19" t="str">
        <f t="shared" si="18"/>
        <v/>
      </c>
      <c r="C163" s="20" t="str">
        <f t="shared" si="25"/>
        <v/>
      </c>
      <c r="D163" s="20" t="e">
        <f t="shared" si="19"/>
        <v>#VALUE!</v>
      </c>
      <c r="E163" s="20" t="e">
        <f t="shared" si="20"/>
        <v>#VALUE!</v>
      </c>
      <c r="F163" s="20" t="e">
        <f t="shared" si="21"/>
        <v>#VALUE!</v>
      </c>
      <c r="G163" s="20" t="e">
        <f t="shared" si="22"/>
        <v>#VALUE!</v>
      </c>
      <c r="H163" s="20" t="e">
        <f t="shared" si="26"/>
        <v>#VALUE!</v>
      </c>
      <c r="I163" s="20" t="e">
        <f t="shared" si="23"/>
        <v>#VALUE!</v>
      </c>
      <c r="J163" s="20" t="e">
        <f>SUM($H$22:$H163)</f>
        <v>#VALUE!</v>
      </c>
      <c r="K163" s="20"/>
      <c r="L163" s="20"/>
      <c r="M163" s="20"/>
      <c r="N163" s="32"/>
    </row>
    <row r="164" spans="1:14">
      <c r="A164" s="31" t="str">
        <f t="shared" si="24"/>
        <v/>
      </c>
      <c r="B164" s="19" t="str">
        <f t="shared" si="18"/>
        <v/>
      </c>
      <c r="C164" s="20" t="str">
        <f t="shared" si="25"/>
        <v/>
      </c>
      <c r="D164" s="20" t="e">
        <f t="shared" si="19"/>
        <v>#VALUE!</v>
      </c>
      <c r="E164" s="20" t="e">
        <f t="shared" si="20"/>
        <v>#VALUE!</v>
      </c>
      <c r="F164" s="20" t="e">
        <f t="shared" si="21"/>
        <v>#VALUE!</v>
      </c>
      <c r="G164" s="20" t="e">
        <f t="shared" si="22"/>
        <v>#VALUE!</v>
      </c>
      <c r="H164" s="20" t="e">
        <f t="shared" si="26"/>
        <v>#VALUE!</v>
      </c>
      <c r="I164" s="20" t="e">
        <f t="shared" si="23"/>
        <v>#VALUE!</v>
      </c>
      <c r="J164" s="20" t="e">
        <f>SUM($H$22:$H164)</f>
        <v>#VALUE!</v>
      </c>
      <c r="K164" s="20"/>
      <c r="L164" s="20"/>
      <c r="M164" s="20"/>
      <c r="N164" s="32"/>
    </row>
    <row r="165" spans="1:14">
      <c r="A165" s="31" t="str">
        <f t="shared" si="24"/>
        <v/>
      </c>
      <c r="B165" s="19" t="str">
        <f t="shared" si="18"/>
        <v/>
      </c>
      <c r="C165" s="20" t="str">
        <f t="shared" si="25"/>
        <v/>
      </c>
      <c r="D165" s="20" t="e">
        <f t="shared" si="19"/>
        <v>#VALUE!</v>
      </c>
      <c r="E165" s="20" t="e">
        <f t="shared" si="20"/>
        <v>#VALUE!</v>
      </c>
      <c r="F165" s="20" t="e">
        <f t="shared" si="21"/>
        <v>#VALUE!</v>
      </c>
      <c r="G165" s="20" t="e">
        <f t="shared" si="22"/>
        <v>#VALUE!</v>
      </c>
      <c r="H165" s="20" t="e">
        <f t="shared" si="26"/>
        <v>#VALUE!</v>
      </c>
      <c r="I165" s="20" t="e">
        <f t="shared" si="23"/>
        <v>#VALUE!</v>
      </c>
      <c r="J165" s="20" t="e">
        <f>SUM($H$22:$H165)</f>
        <v>#VALUE!</v>
      </c>
      <c r="K165" s="20" t="e">
        <f>ROUND(AVERAGE(C154:C165),2)</f>
        <v>#DIV/0!</v>
      </c>
      <c r="L165" s="20" t="e">
        <f>ROUND(K165*Annual_Fee_Rate,2)</f>
        <v>#DIV/0!</v>
      </c>
      <c r="M165" s="20" t="e">
        <f>ROUND(L165/12,2)</f>
        <v>#DIV/0!</v>
      </c>
      <c r="N165" s="32" t="e">
        <f>SUM(Scheduled_Monthly_Payment+M165)</f>
        <v>#VALUE!</v>
      </c>
    </row>
    <row r="166" spans="1:14">
      <c r="A166" s="31" t="str">
        <f t="shared" si="24"/>
        <v/>
      </c>
      <c r="B166" s="19" t="str">
        <f t="shared" si="18"/>
        <v/>
      </c>
      <c r="C166" s="20" t="str">
        <f t="shared" si="25"/>
        <v/>
      </c>
      <c r="D166" s="20" t="e">
        <f t="shared" si="19"/>
        <v>#VALUE!</v>
      </c>
      <c r="E166" s="20" t="e">
        <f t="shared" si="20"/>
        <v>#VALUE!</v>
      </c>
      <c r="F166" s="20" t="e">
        <f t="shared" si="21"/>
        <v>#VALUE!</v>
      </c>
      <c r="G166" s="20" t="e">
        <f t="shared" si="22"/>
        <v>#VALUE!</v>
      </c>
      <c r="H166" s="20" t="e">
        <f t="shared" si="26"/>
        <v>#VALUE!</v>
      </c>
      <c r="I166" s="20" t="e">
        <f t="shared" si="23"/>
        <v>#VALUE!</v>
      </c>
      <c r="J166" s="20" t="e">
        <f>SUM($H$22:$H166)</f>
        <v>#VALUE!</v>
      </c>
      <c r="K166" s="20"/>
      <c r="L166" s="20"/>
      <c r="M166" s="20"/>
      <c r="N166" s="32"/>
    </row>
    <row r="167" spans="1:14">
      <c r="A167" s="31" t="str">
        <f t="shared" si="24"/>
        <v/>
      </c>
      <c r="B167" s="19" t="str">
        <f t="shared" si="18"/>
        <v/>
      </c>
      <c r="C167" s="20" t="str">
        <f t="shared" si="25"/>
        <v/>
      </c>
      <c r="D167" s="20" t="e">
        <f t="shared" si="19"/>
        <v>#VALUE!</v>
      </c>
      <c r="E167" s="20" t="e">
        <f t="shared" si="20"/>
        <v>#VALUE!</v>
      </c>
      <c r="F167" s="20" t="e">
        <f t="shared" si="21"/>
        <v>#VALUE!</v>
      </c>
      <c r="G167" s="20" t="e">
        <f t="shared" si="22"/>
        <v>#VALUE!</v>
      </c>
      <c r="H167" s="20" t="e">
        <f t="shared" si="26"/>
        <v>#VALUE!</v>
      </c>
      <c r="I167" s="20" t="e">
        <f t="shared" si="23"/>
        <v>#VALUE!</v>
      </c>
      <c r="J167" s="20" t="e">
        <f>SUM($H$22:$H167)</f>
        <v>#VALUE!</v>
      </c>
      <c r="K167" s="20"/>
      <c r="L167" s="20"/>
      <c r="M167" s="20"/>
      <c r="N167" s="32"/>
    </row>
    <row r="168" spans="1:14">
      <c r="A168" s="31" t="str">
        <f t="shared" si="24"/>
        <v/>
      </c>
      <c r="B168" s="19" t="str">
        <f t="shared" si="18"/>
        <v/>
      </c>
      <c r="C168" s="20" t="str">
        <f t="shared" si="25"/>
        <v/>
      </c>
      <c r="D168" s="20" t="e">
        <f t="shared" si="19"/>
        <v>#VALUE!</v>
      </c>
      <c r="E168" s="20" t="e">
        <f t="shared" si="20"/>
        <v>#VALUE!</v>
      </c>
      <c r="F168" s="20" t="e">
        <f t="shared" si="21"/>
        <v>#VALUE!</v>
      </c>
      <c r="G168" s="20" t="e">
        <f t="shared" si="22"/>
        <v>#VALUE!</v>
      </c>
      <c r="H168" s="20" t="e">
        <f t="shared" si="26"/>
        <v>#VALUE!</v>
      </c>
      <c r="I168" s="20" t="e">
        <f t="shared" si="23"/>
        <v>#VALUE!</v>
      </c>
      <c r="J168" s="20" t="e">
        <f>SUM($H$22:$H168)</f>
        <v>#VALUE!</v>
      </c>
      <c r="K168" s="20"/>
      <c r="L168" s="20"/>
      <c r="M168" s="20"/>
      <c r="N168" s="32"/>
    </row>
    <row r="169" spans="1:14">
      <c r="A169" s="31" t="str">
        <f t="shared" si="24"/>
        <v/>
      </c>
      <c r="B169" s="19" t="str">
        <f t="shared" si="18"/>
        <v/>
      </c>
      <c r="C169" s="20" t="str">
        <f t="shared" si="25"/>
        <v/>
      </c>
      <c r="D169" s="20" t="e">
        <f t="shared" si="19"/>
        <v>#VALUE!</v>
      </c>
      <c r="E169" s="20" t="e">
        <f t="shared" si="20"/>
        <v>#VALUE!</v>
      </c>
      <c r="F169" s="20" t="e">
        <f t="shared" si="21"/>
        <v>#VALUE!</v>
      </c>
      <c r="G169" s="20" t="e">
        <f t="shared" si="22"/>
        <v>#VALUE!</v>
      </c>
      <c r="H169" s="20" t="e">
        <f t="shared" si="26"/>
        <v>#VALUE!</v>
      </c>
      <c r="I169" s="20" t="e">
        <f t="shared" si="23"/>
        <v>#VALUE!</v>
      </c>
      <c r="J169" s="20" t="e">
        <f>SUM($H$22:$H169)</f>
        <v>#VALUE!</v>
      </c>
      <c r="K169" s="20"/>
      <c r="L169" s="20"/>
      <c r="M169" s="20"/>
      <c r="N169" s="32"/>
    </row>
    <row r="170" spans="1:14">
      <c r="A170" s="31" t="str">
        <f t="shared" si="24"/>
        <v/>
      </c>
      <c r="B170" s="19" t="str">
        <f t="shared" si="18"/>
        <v/>
      </c>
      <c r="C170" s="20" t="str">
        <f t="shared" si="25"/>
        <v/>
      </c>
      <c r="D170" s="20" t="e">
        <f t="shared" si="19"/>
        <v>#VALUE!</v>
      </c>
      <c r="E170" s="20" t="e">
        <f t="shared" si="20"/>
        <v>#VALUE!</v>
      </c>
      <c r="F170" s="20" t="e">
        <f t="shared" si="21"/>
        <v>#VALUE!</v>
      </c>
      <c r="G170" s="20" t="e">
        <f t="shared" si="22"/>
        <v>#VALUE!</v>
      </c>
      <c r="H170" s="20" t="e">
        <f t="shared" si="26"/>
        <v>#VALUE!</v>
      </c>
      <c r="I170" s="20" t="e">
        <f t="shared" si="23"/>
        <v>#VALUE!</v>
      </c>
      <c r="J170" s="20" t="e">
        <f>SUM($H$22:$H170)</f>
        <v>#VALUE!</v>
      </c>
      <c r="K170" s="20"/>
      <c r="L170" s="20"/>
      <c r="M170" s="20"/>
      <c r="N170" s="32"/>
    </row>
    <row r="171" spans="1:14">
      <c r="A171" s="31" t="str">
        <f t="shared" si="24"/>
        <v/>
      </c>
      <c r="B171" s="19" t="str">
        <f t="shared" si="18"/>
        <v/>
      </c>
      <c r="C171" s="20" t="str">
        <f t="shared" si="25"/>
        <v/>
      </c>
      <c r="D171" s="20" t="e">
        <f t="shared" si="19"/>
        <v>#VALUE!</v>
      </c>
      <c r="E171" s="20" t="e">
        <f t="shared" si="20"/>
        <v>#VALUE!</v>
      </c>
      <c r="F171" s="20" t="e">
        <f t="shared" si="21"/>
        <v>#VALUE!</v>
      </c>
      <c r="G171" s="20" t="e">
        <f t="shared" si="22"/>
        <v>#VALUE!</v>
      </c>
      <c r="H171" s="20" t="e">
        <f t="shared" si="26"/>
        <v>#VALUE!</v>
      </c>
      <c r="I171" s="20" t="e">
        <f t="shared" si="23"/>
        <v>#VALUE!</v>
      </c>
      <c r="J171" s="20" t="e">
        <f>SUM($H$22:$H171)</f>
        <v>#VALUE!</v>
      </c>
      <c r="K171" s="20"/>
      <c r="L171" s="20"/>
      <c r="M171" s="20"/>
      <c r="N171" s="32"/>
    </row>
    <row r="172" spans="1:14">
      <c r="A172" s="31" t="str">
        <f t="shared" si="24"/>
        <v/>
      </c>
      <c r="B172" s="19" t="str">
        <f t="shared" si="18"/>
        <v/>
      </c>
      <c r="C172" s="20" t="str">
        <f t="shared" si="25"/>
        <v/>
      </c>
      <c r="D172" s="20" t="e">
        <f t="shared" si="19"/>
        <v>#VALUE!</v>
      </c>
      <c r="E172" s="20" t="e">
        <f t="shared" si="20"/>
        <v>#VALUE!</v>
      </c>
      <c r="F172" s="20" t="e">
        <f t="shared" si="21"/>
        <v>#VALUE!</v>
      </c>
      <c r="G172" s="20" t="e">
        <f t="shared" si="22"/>
        <v>#VALUE!</v>
      </c>
      <c r="H172" s="20" t="e">
        <f t="shared" si="26"/>
        <v>#VALUE!</v>
      </c>
      <c r="I172" s="20" t="e">
        <f t="shared" si="23"/>
        <v>#VALUE!</v>
      </c>
      <c r="J172" s="20" t="e">
        <f>SUM($H$22:$H172)</f>
        <v>#VALUE!</v>
      </c>
      <c r="K172" s="20"/>
      <c r="L172" s="20"/>
      <c r="M172" s="20"/>
      <c r="N172" s="32"/>
    </row>
    <row r="173" spans="1:14">
      <c r="A173" s="31" t="str">
        <f t="shared" si="24"/>
        <v/>
      </c>
      <c r="B173" s="19" t="str">
        <f t="shared" si="18"/>
        <v/>
      </c>
      <c r="C173" s="20" t="str">
        <f t="shared" si="25"/>
        <v/>
      </c>
      <c r="D173" s="20" t="e">
        <f t="shared" si="19"/>
        <v>#VALUE!</v>
      </c>
      <c r="E173" s="20" t="e">
        <f t="shared" si="20"/>
        <v>#VALUE!</v>
      </c>
      <c r="F173" s="20" t="e">
        <f t="shared" si="21"/>
        <v>#VALUE!</v>
      </c>
      <c r="G173" s="20" t="e">
        <f t="shared" si="22"/>
        <v>#VALUE!</v>
      </c>
      <c r="H173" s="20" t="e">
        <f t="shared" si="26"/>
        <v>#VALUE!</v>
      </c>
      <c r="I173" s="20" t="e">
        <f t="shared" si="23"/>
        <v>#VALUE!</v>
      </c>
      <c r="J173" s="20" t="e">
        <f>SUM($H$22:$H173)</f>
        <v>#VALUE!</v>
      </c>
      <c r="K173" s="20"/>
      <c r="L173" s="20"/>
      <c r="M173" s="20"/>
      <c r="N173" s="32"/>
    </row>
    <row r="174" spans="1:14">
      <c r="A174" s="31" t="str">
        <f t="shared" si="24"/>
        <v/>
      </c>
      <c r="B174" s="19" t="str">
        <f t="shared" si="18"/>
        <v/>
      </c>
      <c r="C174" s="20" t="str">
        <f t="shared" si="25"/>
        <v/>
      </c>
      <c r="D174" s="20" t="e">
        <f t="shared" si="19"/>
        <v>#VALUE!</v>
      </c>
      <c r="E174" s="20" t="e">
        <f t="shared" si="20"/>
        <v>#VALUE!</v>
      </c>
      <c r="F174" s="20" t="e">
        <f t="shared" si="21"/>
        <v>#VALUE!</v>
      </c>
      <c r="G174" s="20" t="e">
        <f t="shared" si="22"/>
        <v>#VALUE!</v>
      </c>
      <c r="H174" s="20" t="e">
        <f t="shared" si="26"/>
        <v>#VALUE!</v>
      </c>
      <c r="I174" s="20" t="e">
        <f t="shared" si="23"/>
        <v>#VALUE!</v>
      </c>
      <c r="J174" s="20" t="e">
        <f>SUM($H$22:$H174)</f>
        <v>#VALUE!</v>
      </c>
      <c r="K174" s="20"/>
      <c r="L174" s="20"/>
      <c r="M174" s="20"/>
      <c r="N174" s="32"/>
    </row>
    <row r="175" spans="1:14">
      <c r="A175" s="31" t="str">
        <f t="shared" si="24"/>
        <v/>
      </c>
      <c r="B175" s="19" t="str">
        <f t="shared" si="18"/>
        <v/>
      </c>
      <c r="C175" s="20" t="str">
        <f t="shared" si="25"/>
        <v/>
      </c>
      <c r="D175" s="20" t="e">
        <f t="shared" si="19"/>
        <v>#VALUE!</v>
      </c>
      <c r="E175" s="20" t="e">
        <f t="shared" si="20"/>
        <v>#VALUE!</v>
      </c>
      <c r="F175" s="20" t="e">
        <f t="shared" si="21"/>
        <v>#VALUE!</v>
      </c>
      <c r="G175" s="20" t="e">
        <f t="shared" si="22"/>
        <v>#VALUE!</v>
      </c>
      <c r="H175" s="20" t="e">
        <f t="shared" si="26"/>
        <v>#VALUE!</v>
      </c>
      <c r="I175" s="20" t="e">
        <f t="shared" si="23"/>
        <v>#VALUE!</v>
      </c>
      <c r="J175" s="20" t="e">
        <f>SUM($H$22:$H175)</f>
        <v>#VALUE!</v>
      </c>
      <c r="K175" s="20"/>
      <c r="L175" s="20"/>
      <c r="M175" s="20"/>
      <c r="N175" s="32"/>
    </row>
    <row r="176" spans="1:14">
      <c r="A176" s="31" t="str">
        <f t="shared" si="24"/>
        <v/>
      </c>
      <c r="B176" s="19" t="str">
        <f t="shared" si="18"/>
        <v/>
      </c>
      <c r="C176" s="20" t="str">
        <f t="shared" si="25"/>
        <v/>
      </c>
      <c r="D176" s="20" t="e">
        <f t="shared" si="19"/>
        <v>#VALUE!</v>
      </c>
      <c r="E176" s="20" t="e">
        <f t="shared" si="20"/>
        <v>#VALUE!</v>
      </c>
      <c r="F176" s="20" t="e">
        <f t="shared" si="21"/>
        <v>#VALUE!</v>
      </c>
      <c r="G176" s="20" t="e">
        <f t="shared" si="22"/>
        <v>#VALUE!</v>
      </c>
      <c r="H176" s="20" t="e">
        <f t="shared" si="26"/>
        <v>#VALUE!</v>
      </c>
      <c r="I176" s="20" t="e">
        <f t="shared" si="23"/>
        <v>#VALUE!</v>
      </c>
      <c r="J176" s="20" t="e">
        <f>SUM($H$22:$H176)</f>
        <v>#VALUE!</v>
      </c>
      <c r="K176" s="20"/>
      <c r="L176" s="20"/>
      <c r="M176" s="20"/>
      <c r="N176" s="32"/>
    </row>
    <row r="177" spans="1:14">
      <c r="A177" s="31" t="str">
        <f t="shared" si="24"/>
        <v/>
      </c>
      <c r="B177" s="19" t="str">
        <f t="shared" si="18"/>
        <v/>
      </c>
      <c r="C177" s="20" t="str">
        <f t="shared" si="25"/>
        <v/>
      </c>
      <c r="D177" s="20" t="e">
        <f t="shared" si="19"/>
        <v>#VALUE!</v>
      </c>
      <c r="E177" s="20" t="e">
        <f t="shared" si="20"/>
        <v>#VALUE!</v>
      </c>
      <c r="F177" s="20" t="e">
        <f t="shared" si="21"/>
        <v>#VALUE!</v>
      </c>
      <c r="G177" s="20" t="e">
        <f t="shared" si="22"/>
        <v>#VALUE!</v>
      </c>
      <c r="H177" s="20" t="e">
        <f t="shared" si="26"/>
        <v>#VALUE!</v>
      </c>
      <c r="I177" s="20" t="e">
        <f t="shared" si="23"/>
        <v>#VALUE!</v>
      </c>
      <c r="J177" s="20" t="e">
        <f>SUM($H$22:$H177)</f>
        <v>#VALUE!</v>
      </c>
      <c r="K177" s="20" t="e">
        <f>ROUND(AVERAGE(C166:C177),2)</f>
        <v>#DIV/0!</v>
      </c>
      <c r="L177" s="20" t="e">
        <f>ROUND(K177*Annual_Fee_Rate,2)</f>
        <v>#DIV/0!</v>
      </c>
      <c r="M177" s="20" t="e">
        <f>ROUND(L177/12,2)</f>
        <v>#DIV/0!</v>
      </c>
      <c r="N177" s="32" t="e">
        <f>SUM(Scheduled_Monthly_Payment+M177)</f>
        <v>#VALUE!</v>
      </c>
    </row>
    <row r="178" spans="1:14">
      <c r="A178" s="31" t="str">
        <f t="shared" si="24"/>
        <v/>
      </c>
      <c r="B178" s="19" t="str">
        <f t="shared" si="18"/>
        <v/>
      </c>
      <c r="C178" s="20" t="str">
        <f t="shared" si="25"/>
        <v/>
      </c>
      <c r="D178" s="20" t="e">
        <f t="shared" si="19"/>
        <v>#VALUE!</v>
      </c>
      <c r="E178" s="20" t="e">
        <f t="shared" si="20"/>
        <v>#VALUE!</v>
      </c>
      <c r="F178" s="20" t="e">
        <f t="shared" si="21"/>
        <v>#VALUE!</v>
      </c>
      <c r="G178" s="20" t="e">
        <f t="shared" si="22"/>
        <v>#VALUE!</v>
      </c>
      <c r="H178" s="20" t="e">
        <f t="shared" si="26"/>
        <v>#VALUE!</v>
      </c>
      <c r="I178" s="20" t="e">
        <f t="shared" si="23"/>
        <v>#VALUE!</v>
      </c>
      <c r="J178" s="20" t="e">
        <f>SUM($H$22:$H178)</f>
        <v>#VALUE!</v>
      </c>
      <c r="K178" s="20"/>
      <c r="L178" s="20"/>
      <c r="M178" s="20"/>
      <c r="N178" s="32"/>
    </row>
    <row r="179" spans="1:14">
      <c r="A179" s="31" t="str">
        <f t="shared" si="24"/>
        <v/>
      </c>
      <c r="B179" s="19" t="str">
        <f t="shared" si="18"/>
        <v/>
      </c>
      <c r="C179" s="20" t="str">
        <f t="shared" si="25"/>
        <v/>
      </c>
      <c r="D179" s="20" t="e">
        <f t="shared" si="19"/>
        <v>#VALUE!</v>
      </c>
      <c r="E179" s="20" t="e">
        <f t="shared" si="20"/>
        <v>#VALUE!</v>
      </c>
      <c r="F179" s="20" t="e">
        <f t="shared" si="21"/>
        <v>#VALUE!</v>
      </c>
      <c r="G179" s="20" t="e">
        <f t="shared" si="22"/>
        <v>#VALUE!</v>
      </c>
      <c r="H179" s="20" t="e">
        <f t="shared" si="26"/>
        <v>#VALUE!</v>
      </c>
      <c r="I179" s="20" t="e">
        <f t="shared" si="23"/>
        <v>#VALUE!</v>
      </c>
      <c r="J179" s="20" t="e">
        <f>SUM($H$22:$H179)</f>
        <v>#VALUE!</v>
      </c>
      <c r="K179" s="20"/>
      <c r="L179" s="20"/>
      <c r="M179" s="20"/>
      <c r="N179" s="32"/>
    </row>
    <row r="180" spans="1:14">
      <c r="A180" s="31" t="str">
        <f t="shared" si="24"/>
        <v/>
      </c>
      <c r="B180" s="19" t="str">
        <f t="shared" si="18"/>
        <v/>
      </c>
      <c r="C180" s="20" t="str">
        <f t="shared" si="25"/>
        <v/>
      </c>
      <c r="D180" s="20" t="e">
        <f t="shared" si="19"/>
        <v>#VALUE!</v>
      </c>
      <c r="E180" s="20" t="e">
        <f t="shared" si="20"/>
        <v>#VALUE!</v>
      </c>
      <c r="F180" s="20" t="e">
        <f t="shared" si="21"/>
        <v>#VALUE!</v>
      </c>
      <c r="G180" s="20" t="e">
        <f t="shared" si="22"/>
        <v>#VALUE!</v>
      </c>
      <c r="H180" s="20" t="e">
        <f t="shared" si="26"/>
        <v>#VALUE!</v>
      </c>
      <c r="I180" s="20" t="e">
        <f t="shared" si="23"/>
        <v>#VALUE!</v>
      </c>
      <c r="J180" s="20" t="e">
        <f>SUM($H$22:$H180)</f>
        <v>#VALUE!</v>
      </c>
      <c r="K180" s="20"/>
      <c r="L180" s="20"/>
      <c r="M180" s="20"/>
      <c r="N180" s="32"/>
    </row>
    <row r="181" spans="1:14">
      <c r="A181" s="31" t="str">
        <f t="shared" si="24"/>
        <v/>
      </c>
      <c r="B181" s="19" t="str">
        <f t="shared" si="18"/>
        <v/>
      </c>
      <c r="C181" s="20" t="str">
        <f t="shared" si="25"/>
        <v/>
      </c>
      <c r="D181" s="20" t="e">
        <f t="shared" si="19"/>
        <v>#VALUE!</v>
      </c>
      <c r="E181" s="20" t="e">
        <f t="shared" si="20"/>
        <v>#VALUE!</v>
      </c>
      <c r="F181" s="20" t="e">
        <f t="shared" si="21"/>
        <v>#VALUE!</v>
      </c>
      <c r="G181" s="20" t="e">
        <f t="shared" si="22"/>
        <v>#VALUE!</v>
      </c>
      <c r="H181" s="20" t="e">
        <f t="shared" si="26"/>
        <v>#VALUE!</v>
      </c>
      <c r="I181" s="20" t="e">
        <f t="shared" si="23"/>
        <v>#VALUE!</v>
      </c>
      <c r="J181" s="20" t="e">
        <f>SUM($H$22:$H181)</f>
        <v>#VALUE!</v>
      </c>
      <c r="K181" s="20"/>
      <c r="L181" s="20"/>
      <c r="M181" s="20"/>
      <c r="N181" s="32"/>
    </row>
    <row r="182" spans="1:14">
      <c r="A182" s="31" t="str">
        <f t="shared" si="24"/>
        <v/>
      </c>
      <c r="B182" s="19" t="str">
        <f t="shared" si="18"/>
        <v/>
      </c>
      <c r="C182" s="20" t="str">
        <f t="shared" si="25"/>
        <v/>
      </c>
      <c r="D182" s="20" t="e">
        <f t="shared" si="19"/>
        <v>#VALUE!</v>
      </c>
      <c r="E182" s="20" t="e">
        <f t="shared" si="20"/>
        <v>#VALUE!</v>
      </c>
      <c r="F182" s="20" t="e">
        <f t="shared" si="21"/>
        <v>#VALUE!</v>
      </c>
      <c r="G182" s="20" t="e">
        <f t="shared" si="22"/>
        <v>#VALUE!</v>
      </c>
      <c r="H182" s="20" t="e">
        <f t="shared" si="26"/>
        <v>#VALUE!</v>
      </c>
      <c r="I182" s="20" t="e">
        <f t="shared" si="23"/>
        <v>#VALUE!</v>
      </c>
      <c r="J182" s="20" t="e">
        <f>SUM($H$22:$H182)</f>
        <v>#VALUE!</v>
      </c>
      <c r="K182" s="20"/>
      <c r="L182" s="20"/>
      <c r="M182" s="20"/>
      <c r="N182" s="32"/>
    </row>
    <row r="183" spans="1:14">
      <c r="A183" s="31" t="str">
        <f t="shared" si="24"/>
        <v/>
      </c>
      <c r="B183" s="19" t="str">
        <f t="shared" si="18"/>
        <v/>
      </c>
      <c r="C183" s="20" t="str">
        <f t="shared" si="25"/>
        <v/>
      </c>
      <c r="D183" s="20" t="e">
        <f t="shared" si="19"/>
        <v>#VALUE!</v>
      </c>
      <c r="E183" s="20" t="e">
        <f t="shared" si="20"/>
        <v>#VALUE!</v>
      </c>
      <c r="F183" s="20" t="e">
        <f t="shared" si="21"/>
        <v>#VALUE!</v>
      </c>
      <c r="G183" s="20" t="e">
        <f t="shared" si="22"/>
        <v>#VALUE!</v>
      </c>
      <c r="H183" s="20" t="e">
        <f t="shared" si="26"/>
        <v>#VALUE!</v>
      </c>
      <c r="I183" s="20" t="e">
        <f t="shared" si="23"/>
        <v>#VALUE!</v>
      </c>
      <c r="J183" s="20" t="e">
        <f>SUM($H$22:$H183)</f>
        <v>#VALUE!</v>
      </c>
      <c r="K183" s="20"/>
      <c r="L183" s="20"/>
      <c r="M183" s="20"/>
      <c r="N183" s="32"/>
    </row>
    <row r="184" spans="1:14">
      <c r="A184" s="31" t="str">
        <f t="shared" si="24"/>
        <v/>
      </c>
      <c r="B184" s="19" t="str">
        <f t="shared" si="18"/>
        <v/>
      </c>
      <c r="C184" s="20" t="str">
        <f t="shared" si="25"/>
        <v/>
      </c>
      <c r="D184" s="20" t="e">
        <f t="shared" si="19"/>
        <v>#VALUE!</v>
      </c>
      <c r="E184" s="20" t="e">
        <f t="shared" si="20"/>
        <v>#VALUE!</v>
      </c>
      <c r="F184" s="20" t="e">
        <f t="shared" si="21"/>
        <v>#VALUE!</v>
      </c>
      <c r="G184" s="20" t="e">
        <f t="shared" si="22"/>
        <v>#VALUE!</v>
      </c>
      <c r="H184" s="20" t="e">
        <f t="shared" si="26"/>
        <v>#VALUE!</v>
      </c>
      <c r="I184" s="20" t="e">
        <f t="shared" si="23"/>
        <v>#VALUE!</v>
      </c>
      <c r="J184" s="20" t="e">
        <f>SUM($H$22:$H184)</f>
        <v>#VALUE!</v>
      </c>
      <c r="K184" s="20"/>
      <c r="L184" s="20"/>
      <c r="M184" s="20"/>
      <c r="N184" s="32"/>
    </row>
    <row r="185" spans="1:14">
      <c r="A185" s="31" t="str">
        <f t="shared" si="24"/>
        <v/>
      </c>
      <c r="B185" s="19" t="str">
        <f t="shared" si="18"/>
        <v/>
      </c>
      <c r="C185" s="20" t="str">
        <f t="shared" si="25"/>
        <v/>
      </c>
      <c r="D185" s="20" t="e">
        <f t="shared" si="19"/>
        <v>#VALUE!</v>
      </c>
      <c r="E185" s="20" t="e">
        <f t="shared" si="20"/>
        <v>#VALUE!</v>
      </c>
      <c r="F185" s="20" t="e">
        <f t="shared" si="21"/>
        <v>#VALUE!</v>
      </c>
      <c r="G185" s="20" t="e">
        <f t="shared" si="22"/>
        <v>#VALUE!</v>
      </c>
      <c r="H185" s="20" t="e">
        <f t="shared" si="26"/>
        <v>#VALUE!</v>
      </c>
      <c r="I185" s="20" t="e">
        <f t="shared" si="23"/>
        <v>#VALUE!</v>
      </c>
      <c r="J185" s="20" t="e">
        <f>SUM($H$22:$H185)</f>
        <v>#VALUE!</v>
      </c>
      <c r="K185" s="20"/>
      <c r="L185" s="20"/>
      <c r="M185" s="20"/>
      <c r="N185" s="32"/>
    </row>
    <row r="186" spans="1:14">
      <c r="A186" s="31" t="str">
        <f t="shared" si="24"/>
        <v/>
      </c>
      <c r="B186" s="19" t="str">
        <f t="shared" si="18"/>
        <v/>
      </c>
      <c r="C186" s="20" t="str">
        <f t="shared" si="25"/>
        <v/>
      </c>
      <c r="D186" s="20" t="e">
        <f t="shared" si="19"/>
        <v>#VALUE!</v>
      </c>
      <c r="E186" s="20" t="e">
        <f t="shared" si="20"/>
        <v>#VALUE!</v>
      </c>
      <c r="F186" s="20" t="e">
        <f t="shared" si="21"/>
        <v>#VALUE!</v>
      </c>
      <c r="G186" s="20" t="e">
        <f t="shared" si="22"/>
        <v>#VALUE!</v>
      </c>
      <c r="H186" s="20" t="e">
        <f t="shared" si="26"/>
        <v>#VALUE!</v>
      </c>
      <c r="I186" s="20" t="e">
        <f t="shared" si="23"/>
        <v>#VALUE!</v>
      </c>
      <c r="J186" s="20" t="e">
        <f>SUM($H$22:$H186)</f>
        <v>#VALUE!</v>
      </c>
      <c r="K186" s="20"/>
      <c r="L186" s="20"/>
      <c r="M186" s="20"/>
      <c r="N186" s="32"/>
    </row>
    <row r="187" spans="1:14">
      <c r="A187" s="31" t="str">
        <f t="shared" si="24"/>
        <v/>
      </c>
      <c r="B187" s="19" t="str">
        <f t="shared" si="18"/>
        <v/>
      </c>
      <c r="C187" s="20" t="str">
        <f t="shared" si="25"/>
        <v/>
      </c>
      <c r="D187" s="20" t="e">
        <f t="shared" si="19"/>
        <v>#VALUE!</v>
      </c>
      <c r="E187" s="20" t="e">
        <f t="shared" si="20"/>
        <v>#VALUE!</v>
      </c>
      <c r="F187" s="20" t="e">
        <f t="shared" si="21"/>
        <v>#VALUE!</v>
      </c>
      <c r="G187" s="20" t="e">
        <f t="shared" si="22"/>
        <v>#VALUE!</v>
      </c>
      <c r="H187" s="20" t="e">
        <f t="shared" si="26"/>
        <v>#VALUE!</v>
      </c>
      <c r="I187" s="20" t="e">
        <f t="shared" si="23"/>
        <v>#VALUE!</v>
      </c>
      <c r="J187" s="20" t="e">
        <f>SUM($H$22:$H187)</f>
        <v>#VALUE!</v>
      </c>
      <c r="K187" s="20"/>
      <c r="L187" s="20"/>
      <c r="M187" s="20"/>
      <c r="N187" s="32"/>
    </row>
    <row r="188" spans="1:14">
      <c r="A188" s="31" t="str">
        <f t="shared" si="24"/>
        <v/>
      </c>
      <c r="B188" s="19" t="str">
        <f t="shared" si="18"/>
        <v/>
      </c>
      <c r="C188" s="20" t="str">
        <f t="shared" si="25"/>
        <v/>
      </c>
      <c r="D188" s="20" t="e">
        <f t="shared" si="19"/>
        <v>#VALUE!</v>
      </c>
      <c r="E188" s="20" t="e">
        <f t="shared" si="20"/>
        <v>#VALUE!</v>
      </c>
      <c r="F188" s="20" t="e">
        <f t="shared" si="21"/>
        <v>#VALUE!</v>
      </c>
      <c r="G188" s="20" t="e">
        <f t="shared" si="22"/>
        <v>#VALUE!</v>
      </c>
      <c r="H188" s="20" t="e">
        <f t="shared" si="26"/>
        <v>#VALUE!</v>
      </c>
      <c r="I188" s="20" t="e">
        <f t="shared" si="23"/>
        <v>#VALUE!</v>
      </c>
      <c r="J188" s="20" t="e">
        <f>SUM($H$22:$H188)</f>
        <v>#VALUE!</v>
      </c>
      <c r="K188" s="20"/>
      <c r="L188" s="20"/>
      <c r="M188" s="20"/>
      <c r="N188" s="32"/>
    </row>
    <row r="189" spans="1:14">
      <c r="A189" s="31" t="str">
        <f t="shared" si="24"/>
        <v/>
      </c>
      <c r="B189" s="19" t="str">
        <f t="shared" si="18"/>
        <v/>
      </c>
      <c r="C189" s="20" t="str">
        <f t="shared" si="25"/>
        <v/>
      </c>
      <c r="D189" s="20" t="e">
        <f t="shared" si="19"/>
        <v>#VALUE!</v>
      </c>
      <c r="E189" s="20" t="e">
        <f t="shared" si="20"/>
        <v>#VALUE!</v>
      </c>
      <c r="F189" s="20" t="e">
        <f t="shared" si="21"/>
        <v>#VALUE!</v>
      </c>
      <c r="G189" s="20" t="e">
        <f t="shared" si="22"/>
        <v>#VALUE!</v>
      </c>
      <c r="H189" s="20" t="e">
        <f t="shared" si="26"/>
        <v>#VALUE!</v>
      </c>
      <c r="I189" s="20" t="e">
        <f t="shared" si="23"/>
        <v>#VALUE!</v>
      </c>
      <c r="J189" s="20" t="e">
        <f>SUM($H$22:$H189)</f>
        <v>#VALUE!</v>
      </c>
      <c r="K189" s="20" t="e">
        <f>ROUND(AVERAGE(C178:C189),2)</f>
        <v>#DIV/0!</v>
      </c>
      <c r="L189" s="20" t="e">
        <f>ROUND(K189*Annual_Fee_Rate,2)</f>
        <v>#DIV/0!</v>
      </c>
      <c r="M189" s="20" t="e">
        <f>ROUND(L189/12,2)</f>
        <v>#DIV/0!</v>
      </c>
      <c r="N189" s="32" t="e">
        <f>SUM(Scheduled_Monthly_Payment+M189)</f>
        <v>#VALUE!</v>
      </c>
    </row>
    <row r="190" spans="1:14">
      <c r="A190" s="31" t="str">
        <f t="shared" si="24"/>
        <v/>
      </c>
      <c r="B190" s="19" t="str">
        <f t="shared" si="18"/>
        <v/>
      </c>
      <c r="C190" s="20" t="str">
        <f t="shared" si="25"/>
        <v/>
      </c>
      <c r="D190" s="20" t="e">
        <f t="shared" si="19"/>
        <v>#VALUE!</v>
      </c>
      <c r="E190" s="20" t="e">
        <f t="shared" si="20"/>
        <v>#VALUE!</v>
      </c>
      <c r="F190" s="20" t="e">
        <f t="shared" si="21"/>
        <v>#VALUE!</v>
      </c>
      <c r="G190" s="20" t="e">
        <f t="shared" si="22"/>
        <v>#VALUE!</v>
      </c>
      <c r="H190" s="20" t="e">
        <f t="shared" si="26"/>
        <v>#VALUE!</v>
      </c>
      <c r="I190" s="20" t="e">
        <f t="shared" si="23"/>
        <v>#VALUE!</v>
      </c>
      <c r="J190" s="20" t="e">
        <f>SUM($H$22:$H190)</f>
        <v>#VALUE!</v>
      </c>
      <c r="K190" s="20"/>
      <c r="L190" s="20"/>
      <c r="M190" s="20"/>
      <c r="N190" s="32"/>
    </row>
    <row r="191" spans="1:14">
      <c r="A191" s="31" t="str">
        <f t="shared" si="24"/>
        <v/>
      </c>
      <c r="B191" s="19" t="str">
        <f t="shared" si="18"/>
        <v/>
      </c>
      <c r="C191" s="20" t="str">
        <f t="shared" si="25"/>
        <v/>
      </c>
      <c r="D191" s="20" t="e">
        <f t="shared" si="19"/>
        <v>#VALUE!</v>
      </c>
      <c r="E191" s="20" t="e">
        <f t="shared" si="20"/>
        <v>#VALUE!</v>
      </c>
      <c r="F191" s="20" t="e">
        <f t="shared" si="21"/>
        <v>#VALUE!</v>
      </c>
      <c r="G191" s="20" t="e">
        <f t="shared" si="22"/>
        <v>#VALUE!</v>
      </c>
      <c r="H191" s="20" t="e">
        <f t="shared" si="26"/>
        <v>#VALUE!</v>
      </c>
      <c r="I191" s="20" t="e">
        <f t="shared" si="23"/>
        <v>#VALUE!</v>
      </c>
      <c r="J191" s="20" t="e">
        <f>SUM($H$22:$H191)</f>
        <v>#VALUE!</v>
      </c>
      <c r="K191" s="20"/>
      <c r="L191" s="20"/>
      <c r="M191" s="20"/>
      <c r="N191" s="32"/>
    </row>
    <row r="192" spans="1:14">
      <c r="A192" s="31" t="str">
        <f t="shared" si="24"/>
        <v/>
      </c>
      <c r="B192" s="19" t="str">
        <f t="shared" si="18"/>
        <v/>
      </c>
      <c r="C192" s="20" t="str">
        <f t="shared" si="25"/>
        <v/>
      </c>
      <c r="D192" s="20" t="e">
        <f t="shared" si="19"/>
        <v>#VALUE!</v>
      </c>
      <c r="E192" s="20" t="e">
        <f t="shared" si="20"/>
        <v>#VALUE!</v>
      </c>
      <c r="F192" s="20" t="e">
        <f t="shared" si="21"/>
        <v>#VALUE!</v>
      </c>
      <c r="G192" s="20" t="e">
        <f t="shared" si="22"/>
        <v>#VALUE!</v>
      </c>
      <c r="H192" s="20" t="e">
        <f t="shared" si="26"/>
        <v>#VALUE!</v>
      </c>
      <c r="I192" s="20" t="e">
        <f t="shared" si="23"/>
        <v>#VALUE!</v>
      </c>
      <c r="J192" s="20" t="e">
        <f>SUM($H$22:$H192)</f>
        <v>#VALUE!</v>
      </c>
      <c r="K192" s="20"/>
      <c r="L192" s="20"/>
      <c r="M192" s="20"/>
      <c r="N192" s="32"/>
    </row>
    <row r="193" spans="1:14">
      <c r="A193" s="31" t="str">
        <f t="shared" si="24"/>
        <v/>
      </c>
      <c r="B193" s="19" t="str">
        <f t="shared" si="18"/>
        <v/>
      </c>
      <c r="C193" s="20" t="str">
        <f t="shared" si="25"/>
        <v/>
      </c>
      <c r="D193" s="20" t="e">
        <f t="shared" si="19"/>
        <v>#VALUE!</v>
      </c>
      <c r="E193" s="20" t="e">
        <f t="shared" si="20"/>
        <v>#VALUE!</v>
      </c>
      <c r="F193" s="20" t="e">
        <f t="shared" si="21"/>
        <v>#VALUE!</v>
      </c>
      <c r="G193" s="20" t="e">
        <f t="shared" si="22"/>
        <v>#VALUE!</v>
      </c>
      <c r="H193" s="20" t="e">
        <f t="shared" si="26"/>
        <v>#VALUE!</v>
      </c>
      <c r="I193" s="20" t="e">
        <f t="shared" si="23"/>
        <v>#VALUE!</v>
      </c>
      <c r="J193" s="20" t="e">
        <f>SUM($H$22:$H193)</f>
        <v>#VALUE!</v>
      </c>
      <c r="K193" s="20"/>
      <c r="L193" s="20"/>
      <c r="M193" s="20"/>
      <c r="N193" s="32"/>
    </row>
    <row r="194" spans="1:14">
      <c r="A194" s="31" t="str">
        <f t="shared" si="24"/>
        <v/>
      </c>
      <c r="B194" s="19" t="str">
        <f t="shared" si="18"/>
        <v/>
      </c>
      <c r="C194" s="20" t="str">
        <f t="shared" si="25"/>
        <v/>
      </c>
      <c r="D194" s="20" t="e">
        <f t="shared" si="19"/>
        <v>#VALUE!</v>
      </c>
      <c r="E194" s="20" t="e">
        <f t="shared" si="20"/>
        <v>#VALUE!</v>
      </c>
      <c r="F194" s="20" t="e">
        <f t="shared" si="21"/>
        <v>#VALUE!</v>
      </c>
      <c r="G194" s="20" t="e">
        <f t="shared" si="22"/>
        <v>#VALUE!</v>
      </c>
      <c r="H194" s="20" t="e">
        <f t="shared" si="26"/>
        <v>#VALUE!</v>
      </c>
      <c r="I194" s="20" t="e">
        <f t="shared" si="23"/>
        <v>#VALUE!</v>
      </c>
      <c r="J194" s="20" t="e">
        <f>SUM($H$22:$H194)</f>
        <v>#VALUE!</v>
      </c>
      <c r="K194" s="20"/>
      <c r="L194" s="20"/>
      <c r="M194" s="20"/>
      <c r="N194" s="32"/>
    </row>
    <row r="195" spans="1:14">
      <c r="A195" s="31" t="str">
        <f t="shared" si="24"/>
        <v/>
      </c>
      <c r="B195" s="19" t="str">
        <f t="shared" si="18"/>
        <v/>
      </c>
      <c r="C195" s="20" t="str">
        <f t="shared" si="25"/>
        <v/>
      </c>
      <c r="D195" s="20" t="e">
        <f t="shared" si="19"/>
        <v>#VALUE!</v>
      </c>
      <c r="E195" s="20" t="e">
        <f t="shared" si="20"/>
        <v>#VALUE!</v>
      </c>
      <c r="F195" s="20" t="e">
        <f t="shared" si="21"/>
        <v>#VALUE!</v>
      </c>
      <c r="G195" s="20" t="e">
        <f t="shared" si="22"/>
        <v>#VALUE!</v>
      </c>
      <c r="H195" s="20" t="e">
        <f t="shared" si="26"/>
        <v>#VALUE!</v>
      </c>
      <c r="I195" s="20" t="e">
        <f t="shared" si="23"/>
        <v>#VALUE!</v>
      </c>
      <c r="J195" s="20" t="e">
        <f>SUM($H$22:$H195)</f>
        <v>#VALUE!</v>
      </c>
      <c r="K195" s="20"/>
      <c r="L195" s="20"/>
      <c r="M195" s="20"/>
      <c r="N195" s="32"/>
    </row>
    <row r="196" spans="1:14">
      <c r="A196" s="31" t="str">
        <f t="shared" si="24"/>
        <v/>
      </c>
      <c r="B196" s="19" t="str">
        <f t="shared" si="18"/>
        <v/>
      </c>
      <c r="C196" s="20" t="str">
        <f t="shared" si="25"/>
        <v/>
      </c>
      <c r="D196" s="20" t="e">
        <f t="shared" si="19"/>
        <v>#VALUE!</v>
      </c>
      <c r="E196" s="20" t="e">
        <f t="shared" si="20"/>
        <v>#VALUE!</v>
      </c>
      <c r="F196" s="20" t="e">
        <f t="shared" si="21"/>
        <v>#VALUE!</v>
      </c>
      <c r="G196" s="20" t="e">
        <f t="shared" si="22"/>
        <v>#VALUE!</v>
      </c>
      <c r="H196" s="20" t="e">
        <f t="shared" si="26"/>
        <v>#VALUE!</v>
      </c>
      <c r="I196" s="20" t="e">
        <f t="shared" si="23"/>
        <v>#VALUE!</v>
      </c>
      <c r="J196" s="20" t="e">
        <f>SUM($H$22:$H196)</f>
        <v>#VALUE!</v>
      </c>
      <c r="K196" s="20"/>
      <c r="L196" s="20"/>
      <c r="M196" s="20"/>
      <c r="N196" s="32"/>
    </row>
    <row r="197" spans="1:14">
      <c r="A197" s="31" t="str">
        <f t="shared" si="24"/>
        <v/>
      </c>
      <c r="B197" s="19" t="str">
        <f t="shared" si="18"/>
        <v/>
      </c>
      <c r="C197" s="20" t="str">
        <f t="shared" si="25"/>
        <v/>
      </c>
      <c r="D197" s="20" t="e">
        <f t="shared" si="19"/>
        <v>#VALUE!</v>
      </c>
      <c r="E197" s="20" t="e">
        <f t="shared" si="20"/>
        <v>#VALUE!</v>
      </c>
      <c r="F197" s="20" t="e">
        <f t="shared" si="21"/>
        <v>#VALUE!</v>
      </c>
      <c r="G197" s="20" t="e">
        <f t="shared" si="22"/>
        <v>#VALUE!</v>
      </c>
      <c r="H197" s="20" t="e">
        <f t="shared" si="26"/>
        <v>#VALUE!</v>
      </c>
      <c r="I197" s="20" t="e">
        <f t="shared" si="23"/>
        <v>#VALUE!</v>
      </c>
      <c r="J197" s="20" t="e">
        <f>SUM($H$22:$H197)</f>
        <v>#VALUE!</v>
      </c>
      <c r="K197" s="20"/>
      <c r="L197" s="20"/>
      <c r="M197" s="20"/>
      <c r="N197" s="32"/>
    </row>
    <row r="198" spans="1:14">
      <c r="A198" s="31" t="str">
        <f t="shared" si="24"/>
        <v/>
      </c>
      <c r="B198" s="19" t="str">
        <f t="shared" si="18"/>
        <v/>
      </c>
      <c r="C198" s="20" t="str">
        <f t="shared" si="25"/>
        <v/>
      </c>
      <c r="D198" s="20" t="e">
        <f t="shared" si="19"/>
        <v>#VALUE!</v>
      </c>
      <c r="E198" s="20" t="e">
        <f t="shared" si="20"/>
        <v>#VALUE!</v>
      </c>
      <c r="F198" s="20" t="e">
        <f t="shared" si="21"/>
        <v>#VALUE!</v>
      </c>
      <c r="G198" s="20" t="e">
        <f t="shared" si="22"/>
        <v>#VALUE!</v>
      </c>
      <c r="H198" s="20" t="e">
        <f t="shared" si="26"/>
        <v>#VALUE!</v>
      </c>
      <c r="I198" s="20" t="e">
        <f t="shared" si="23"/>
        <v>#VALUE!</v>
      </c>
      <c r="J198" s="20" t="e">
        <f>SUM($H$22:$H198)</f>
        <v>#VALUE!</v>
      </c>
      <c r="K198" s="20"/>
      <c r="L198" s="20"/>
      <c r="M198" s="20"/>
      <c r="N198" s="32"/>
    </row>
    <row r="199" spans="1:14">
      <c r="A199" s="31" t="str">
        <f t="shared" si="24"/>
        <v/>
      </c>
      <c r="B199" s="19" t="str">
        <f t="shared" si="18"/>
        <v/>
      </c>
      <c r="C199" s="20" t="str">
        <f t="shared" si="25"/>
        <v/>
      </c>
      <c r="D199" s="20" t="e">
        <f t="shared" si="19"/>
        <v>#VALUE!</v>
      </c>
      <c r="E199" s="20" t="e">
        <f t="shared" si="20"/>
        <v>#VALUE!</v>
      </c>
      <c r="F199" s="20" t="e">
        <f t="shared" si="21"/>
        <v>#VALUE!</v>
      </c>
      <c r="G199" s="20" t="e">
        <f t="shared" si="22"/>
        <v>#VALUE!</v>
      </c>
      <c r="H199" s="20" t="e">
        <f t="shared" si="26"/>
        <v>#VALUE!</v>
      </c>
      <c r="I199" s="20" t="e">
        <f t="shared" si="23"/>
        <v>#VALUE!</v>
      </c>
      <c r="J199" s="20" t="e">
        <f>SUM($H$22:$H199)</f>
        <v>#VALUE!</v>
      </c>
      <c r="K199" s="20"/>
      <c r="L199" s="20"/>
      <c r="M199" s="20"/>
      <c r="N199" s="32"/>
    </row>
    <row r="200" spans="1:14">
      <c r="A200" s="31" t="str">
        <f t="shared" si="24"/>
        <v/>
      </c>
      <c r="B200" s="19" t="str">
        <f t="shared" si="18"/>
        <v/>
      </c>
      <c r="C200" s="20" t="str">
        <f t="shared" si="25"/>
        <v/>
      </c>
      <c r="D200" s="20" t="e">
        <f t="shared" si="19"/>
        <v>#VALUE!</v>
      </c>
      <c r="E200" s="20" t="e">
        <f t="shared" si="20"/>
        <v>#VALUE!</v>
      </c>
      <c r="F200" s="20" t="e">
        <f t="shared" si="21"/>
        <v>#VALUE!</v>
      </c>
      <c r="G200" s="20" t="e">
        <f t="shared" si="22"/>
        <v>#VALUE!</v>
      </c>
      <c r="H200" s="20" t="e">
        <f t="shared" si="26"/>
        <v>#VALUE!</v>
      </c>
      <c r="I200" s="20" t="e">
        <f t="shared" si="23"/>
        <v>#VALUE!</v>
      </c>
      <c r="J200" s="20" t="e">
        <f>SUM($H$22:$H200)</f>
        <v>#VALUE!</v>
      </c>
      <c r="K200" s="20"/>
      <c r="L200" s="20"/>
      <c r="M200" s="20"/>
      <c r="N200" s="32"/>
    </row>
    <row r="201" spans="1:14">
      <c r="A201" s="31" t="str">
        <f t="shared" si="24"/>
        <v/>
      </c>
      <c r="B201" s="19" t="str">
        <f t="shared" si="18"/>
        <v/>
      </c>
      <c r="C201" s="20" t="str">
        <f t="shared" si="25"/>
        <v/>
      </c>
      <c r="D201" s="20" t="e">
        <f t="shared" si="19"/>
        <v>#VALUE!</v>
      </c>
      <c r="E201" s="20" t="e">
        <f t="shared" si="20"/>
        <v>#VALUE!</v>
      </c>
      <c r="F201" s="20" t="e">
        <f t="shared" si="21"/>
        <v>#VALUE!</v>
      </c>
      <c r="G201" s="20" t="e">
        <f t="shared" si="22"/>
        <v>#VALUE!</v>
      </c>
      <c r="H201" s="20" t="e">
        <f t="shared" si="26"/>
        <v>#VALUE!</v>
      </c>
      <c r="I201" s="20" t="e">
        <f t="shared" si="23"/>
        <v>#VALUE!</v>
      </c>
      <c r="J201" s="20" t="e">
        <f>SUM($H$22:$H201)</f>
        <v>#VALUE!</v>
      </c>
      <c r="K201" s="20" t="e">
        <f>ROUND(AVERAGE(C190:C201),2)</f>
        <v>#DIV/0!</v>
      </c>
      <c r="L201" s="20" t="e">
        <f>ROUND(K201*Annual_Fee_Rate,2)</f>
        <v>#DIV/0!</v>
      </c>
      <c r="M201" s="20" t="e">
        <f>ROUND(L201/12,2)</f>
        <v>#DIV/0!</v>
      </c>
      <c r="N201" s="32" t="e">
        <f>SUM(Scheduled_Monthly_Payment+M201)</f>
        <v>#VALUE!</v>
      </c>
    </row>
    <row r="202" spans="1:14">
      <c r="A202" s="31" t="str">
        <f t="shared" si="24"/>
        <v/>
      </c>
      <c r="B202" s="19" t="str">
        <f t="shared" si="18"/>
        <v/>
      </c>
      <c r="C202" s="20" t="str">
        <f t="shared" si="25"/>
        <v/>
      </c>
      <c r="D202" s="20" t="e">
        <f t="shared" si="19"/>
        <v>#VALUE!</v>
      </c>
      <c r="E202" s="20" t="e">
        <f t="shared" si="20"/>
        <v>#VALUE!</v>
      </c>
      <c r="F202" s="20" t="e">
        <f t="shared" si="21"/>
        <v>#VALUE!</v>
      </c>
      <c r="G202" s="20" t="e">
        <f t="shared" si="22"/>
        <v>#VALUE!</v>
      </c>
      <c r="H202" s="20" t="e">
        <f t="shared" si="26"/>
        <v>#VALUE!</v>
      </c>
      <c r="I202" s="20" t="e">
        <f t="shared" si="23"/>
        <v>#VALUE!</v>
      </c>
      <c r="J202" s="20" t="e">
        <f>SUM($H$22:$H202)</f>
        <v>#VALUE!</v>
      </c>
      <c r="K202" s="20"/>
      <c r="L202" s="20"/>
      <c r="M202" s="20"/>
      <c r="N202" s="32"/>
    </row>
    <row r="203" spans="1:14">
      <c r="A203" s="31" t="str">
        <f t="shared" si="24"/>
        <v/>
      </c>
      <c r="B203" s="19" t="str">
        <f t="shared" si="18"/>
        <v/>
      </c>
      <c r="C203" s="20" t="str">
        <f t="shared" si="25"/>
        <v/>
      </c>
      <c r="D203" s="20" t="e">
        <f t="shared" si="19"/>
        <v>#VALUE!</v>
      </c>
      <c r="E203" s="20" t="e">
        <f t="shared" si="20"/>
        <v>#VALUE!</v>
      </c>
      <c r="F203" s="20" t="e">
        <f t="shared" si="21"/>
        <v>#VALUE!</v>
      </c>
      <c r="G203" s="20" t="e">
        <f t="shared" si="22"/>
        <v>#VALUE!</v>
      </c>
      <c r="H203" s="20" t="e">
        <f t="shared" si="26"/>
        <v>#VALUE!</v>
      </c>
      <c r="I203" s="20" t="e">
        <f t="shared" si="23"/>
        <v>#VALUE!</v>
      </c>
      <c r="J203" s="20" t="e">
        <f>SUM($H$22:$H203)</f>
        <v>#VALUE!</v>
      </c>
      <c r="K203" s="20"/>
      <c r="L203" s="20"/>
      <c r="M203" s="20"/>
      <c r="N203" s="32"/>
    </row>
    <row r="204" spans="1:14">
      <c r="A204" s="31" t="str">
        <f t="shared" si="24"/>
        <v/>
      </c>
      <c r="B204" s="19" t="str">
        <f t="shared" si="18"/>
        <v/>
      </c>
      <c r="C204" s="20" t="str">
        <f t="shared" si="25"/>
        <v/>
      </c>
      <c r="D204" s="20" t="e">
        <f t="shared" si="19"/>
        <v>#VALUE!</v>
      </c>
      <c r="E204" s="20" t="e">
        <f t="shared" si="20"/>
        <v>#VALUE!</v>
      </c>
      <c r="F204" s="20" t="e">
        <f t="shared" si="21"/>
        <v>#VALUE!</v>
      </c>
      <c r="G204" s="20" t="e">
        <f t="shared" si="22"/>
        <v>#VALUE!</v>
      </c>
      <c r="H204" s="20" t="e">
        <f t="shared" si="26"/>
        <v>#VALUE!</v>
      </c>
      <c r="I204" s="20" t="e">
        <f t="shared" si="23"/>
        <v>#VALUE!</v>
      </c>
      <c r="J204" s="20" t="e">
        <f>SUM($H$22:$H204)</f>
        <v>#VALUE!</v>
      </c>
      <c r="K204" s="20"/>
      <c r="L204" s="20"/>
      <c r="M204" s="20"/>
      <c r="N204" s="32"/>
    </row>
    <row r="205" spans="1:14">
      <c r="A205" s="31" t="str">
        <f t="shared" si="24"/>
        <v/>
      </c>
      <c r="B205" s="19" t="str">
        <f t="shared" si="18"/>
        <v/>
      </c>
      <c r="C205" s="20" t="str">
        <f t="shared" si="25"/>
        <v/>
      </c>
      <c r="D205" s="20" t="e">
        <f t="shared" si="19"/>
        <v>#VALUE!</v>
      </c>
      <c r="E205" s="20" t="e">
        <f t="shared" si="20"/>
        <v>#VALUE!</v>
      </c>
      <c r="F205" s="20" t="e">
        <f t="shared" si="21"/>
        <v>#VALUE!</v>
      </c>
      <c r="G205" s="20" t="e">
        <f t="shared" si="22"/>
        <v>#VALUE!</v>
      </c>
      <c r="H205" s="20" t="e">
        <f t="shared" si="26"/>
        <v>#VALUE!</v>
      </c>
      <c r="I205" s="20" t="e">
        <f t="shared" si="23"/>
        <v>#VALUE!</v>
      </c>
      <c r="J205" s="20" t="e">
        <f>SUM($H$22:$H205)</f>
        <v>#VALUE!</v>
      </c>
      <c r="K205" s="20"/>
      <c r="L205" s="20"/>
      <c r="M205" s="20"/>
      <c r="N205" s="32"/>
    </row>
    <row r="206" spans="1:14">
      <c r="A206" s="31" t="str">
        <f t="shared" si="24"/>
        <v/>
      </c>
      <c r="B206" s="19" t="str">
        <f t="shared" si="18"/>
        <v/>
      </c>
      <c r="C206" s="20" t="str">
        <f t="shared" si="25"/>
        <v/>
      </c>
      <c r="D206" s="20" t="e">
        <f t="shared" si="19"/>
        <v>#VALUE!</v>
      </c>
      <c r="E206" s="20" t="e">
        <f t="shared" si="20"/>
        <v>#VALUE!</v>
      </c>
      <c r="F206" s="20" t="e">
        <f t="shared" si="21"/>
        <v>#VALUE!</v>
      </c>
      <c r="G206" s="20" t="e">
        <f t="shared" si="22"/>
        <v>#VALUE!</v>
      </c>
      <c r="H206" s="20" t="e">
        <f t="shared" si="26"/>
        <v>#VALUE!</v>
      </c>
      <c r="I206" s="20" t="e">
        <f t="shared" si="23"/>
        <v>#VALUE!</v>
      </c>
      <c r="J206" s="20" t="e">
        <f>SUM($H$22:$H206)</f>
        <v>#VALUE!</v>
      </c>
      <c r="K206" s="20"/>
      <c r="L206" s="20"/>
      <c r="M206" s="20"/>
      <c r="N206" s="32"/>
    </row>
    <row r="207" spans="1:14">
      <c r="A207" s="31" t="str">
        <f t="shared" si="24"/>
        <v/>
      </c>
      <c r="B207" s="19" t="str">
        <f t="shared" si="18"/>
        <v/>
      </c>
      <c r="C207" s="20" t="str">
        <f t="shared" si="25"/>
        <v/>
      </c>
      <c r="D207" s="20" t="e">
        <f t="shared" si="19"/>
        <v>#VALUE!</v>
      </c>
      <c r="E207" s="20" t="e">
        <f t="shared" si="20"/>
        <v>#VALUE!</v>
      </c>
      <c r="F207" s="20" t="e">
        <f t="shared" si="21"/>
        <v>#VALUE!</v>
      </c>
      <c r="G207" s="20" t="e">
        <f t="shared" si="22"/>
        <v>#VALUE!</v>
      </c>
      <c r="H207" s="20" t="e">
        <f t="shared" si="26"/>
        <v>#VALUE!</v>
      </c>
      <c r="I207" s="20" t="e">
        <f t="shared" si="23"/>
        <v>#VALUE!</v>
      </c>
      <c r="J207" s="20" t="e">
        <f>SUM($H$22:$H207)</f>
        <v>#VALUE!</v>
      </c>
      <c r="K207" s="20"/>
      <c r="L207" s="20"/>
      <c r="M207" s="20"/>
      <c r="N207" s="32"/>
    </row>
    <row r="208" spans="1:14">
      <c r="A208" s="31" t="str">
        <f t="shared" si="24"/>
        <v/>
      </c>
      <c r="B208" s="19" t="str">
        <f t="shared" si="18"/>
        <v/>
      </c>
      <c r="C208" s="20" t="str">
        <f t="shared" si="25"/>
        <v/>
      </c>
      <c r="D208" s="20" t="e">
        <f t="shared" si="19"/>
        <v>#VALUE!</v>
      </c>
      <c r="E208" s="20" t="e">
        <f t="shared" si="20"/>
        <v>#VALUE!</v>
      </c>
      <c r="F208" s="20" t="e">
        <f t="shared" si="21"/>
        <v>#VALUE!</v>
      </c>
      <c r="G208" s="20" t="e">
        <f t="shared" si="22"/>
        <v>#VALUE!</v>
      </c>
      <c r="H208" s="20" t="e">
        <f t="shared" si="26"/>
        <v>#VALUE!</v>
      </c>
      <c r="I208" s="20" t="e">
        <f t="shared" si="23"/>
        <v>#VALUE!</v>
      </c>
      <c r="J208" s="20" t="e">
        <f>SUM($H$22:$H208)</f>
        <v>#VALUE!</v>
      </c>
      <c r="K208" s="20"/>
      <c r="L208" s="20"/>
      <c r="M208" s="20"/>
      <c r="N208" s="32"/>
    </row>
    <row r="209" spans="1:14">
      <c r="A209" s="31" t="str">
        <f t="shared" si="24"/>
        <v/>
      </c>
      <c r="B209" s="19" t="str">
        <f t="shared" si="18"/>
        <v/>
      </c>
      <c r="C209" s="20" t="str">
        <f t="shared" si="25"/>
        <v/>
      </c>
      <c r="D209" s="20" t="e">
        <f t="shared" si="19"/>
        <v>#VALUE!</v>
      </c>
      <c r="E209" s="20" t="e">
        <f t="shared" si="20"/>
        <v>#VALUE!</v>
      </c>
      <c r="F209" s="20" t="e">
        <f t="shared" si="21"/>
        <v>#VALUE!</v>
      </c>
      <c r="G209" s="20" t="e">
        <f t="shared" si="22"/>
        <v>#VALUE!</v>
      </c>
      <c r="H209" s="20" t="e">
        <f t="shared" si="26"/>
        <v>#VALUE!</v>
      </c>
      <c r="I209" s="20" t="e">
        <f t="shared" si="23"/>
        <v>#VALUE!</v>
      </c>
      <c r="J209" s="20" t="e">
        <f>SUM($H$22:$H209)</f>
        <v>#VALUE!</v>
      </c>
      <c r="K209" s="20"/>
      <c r="L209" s="20"/>
      <c r="M209" s="20"/>
      <c r="N209" s="32"/>
    </row>
    <row r="210" spans="1:14">
      <c r="A210" s="31" t="str">
        <f t="shared" si="24"/>
        <v/>
      </c>
      <c r="B210" s="19" t="str">
        <f t="shared" si="18"/>
        <v/>
      </c>
      <c r="C210" s="20" t="str">
        <f t="shared" si="25"/>
        <v/>
      </c>
      <c r="D210" s="20" t="e">
        <f t="shared" si="19"/>
        <v>#VALUE!</v>
      </c>
      <c r="E210" s="20" t="e">
        <f t="shared" si="20"/>
        <v>#VALUE!</v>
      </c>
      <c r="F210" s="20" t="e">
        <f t="shared" si="21"/>
        <v>#VALUE!</v>
      </c>
      <c r="G210" s="20" t="e">
        <f t="shared" si="22"/>
        <v>#VALUE!</v>
      </c>
      <c r="H210" s="20" t="e">
        <f t="shared" si="26"/>
        <v>#VALUE!</v>
      </c>
      <c r="I210" s="20" t="e">
        <f t="shared" si="23"/>
        <v>#VALUE!</v>
      </c>
      <c r="J210" s="20" t="e">
        <f>SUM($H$22:$H210)</f>
        <v>#VALUE!</v>
      </c>
      <c r="K210" s="20"/>
      <c r="L210" s="20"/>
      <c r="M210" s="20"/>
      <c r="N210" s="32"/>
    </row>
    <row r="211" spans="1:14">
      <c r="A211" s="31" t="str">
        <f t="shared" si="24"/>
        <v/>
      </c>
      <c r="B211" s="19" t="str">
        <f t="shared" si="18"/>
        <v/>
      </c>
      <c r="C211" s="20" t="str">
        <f t="shared" si="25"/>
        <v/>
      </c>
      <c r="D211" s="20" t="e">
        <f t="shared" si="19"/>
        <v>#VALUE!</v>
      </c>
      <c r="E211" s="20" t="e">
        <f t="shared" si="20"/>
        <v>#VALUE!</v>
      </c>
      <c r="F211" s="20" t="e">
        <f t="shared" si="21"/>
        <v>#VALUE!</v>
      </c>
      <c r="G211" s="20" t="e">
        <f t="shared" si="22"/>
        <v>#VALUE!</v>
      </c>
      <c r="H211" s="20" t="e">
        <f t="shared" si="26"/>
        <v>#VALUE!</v>
      </c>
      <c r="I211" s="20" t="e">
        <f t="shared" si="23"/>
        <v>#VALUE!</v>
      </c>
      <c r="J211" s="20" t="e">
        <f>SUM($H$22:$H211)</f>
        <v>#VALUE!</v>
      </c>
      <c r="K211" s="20"/>
      <c r="L211" s="20"/>
      <c r="M211" s="20"/>
      <c r="N211" s="32"/>
    </row>
    <row r="212" spans="1:14">
      <c r="A212" s="31" t="str">
        <f t="shared" si="24"/>
        <v/>
      </c>
      <c r="B212" s="19" t="str">
        <f t="shared" si="18"/>
        <v/>
      </c>
      <c r="C212" s="20" t="str">
        <f t="shared" si="25"/>
        <v/>
      </c>
      <c r="D212" s="20" t="e">
        <f t="shared" si="19"/>
        <v>#VALUE!</v>
      </c>
      <c r="E212" s="20" t="e">
        <f t="shared" si="20"/>
        <v>#VALUE!</v>
      </c>
      <c r="F212" s="20" t="e">
        <f t="shared" si="21"/>
        <v>#VALUE!</v>
      </c>
      <c r="G212" s="20" t="e">
        <f t="shared" si="22"/>
        <v>#VALUE!</v>
      </c>
      <c r="H212" s="20" t="e">
        <f t="shared" si="26"/>
        <v>#VALUE!</v>
      </c>
      <c r="I212" s="20" t="e">
        <f t="shared" si="23"/>
        <v>#VALUE!</v>
      </c>
      <c r="J212" s="20" t="e">
        <f>SUM($H$22:$H212)</f>
        <v>#VALUE!</v>
      </c>
      <c r="K212" s="20"/>
      <c r="L212" s="20"/>
      <c r="M212" s="20"/>
      <c r="N212" s="32"/>
    </row>
    <row r="213" spans="1:14">
      <c r="A213" s="31" t="str">
        <f t="shared" si="24"/>
        <v/>
      </c>
      <c r="B213" s="19" t="str">
        <f t="shared" si="18"/>
        <v/>
      </c>
      <c r="C213" s="20" t="str">
        <f t="shared" si="25"/>
        <v/>
      </c>
      <c r="D213" s="20" t="e">
        <f t="shared" si="19"/>
        <v>#VALUE!</v>
      </c>
      <c r="E213" s="20" t="e">
        <f t="shared" si="20"/>
        <v>#VALUE!</v>
      </c>
      <c r="F213" s="20" t="e">
        <f t="shared" si="21"/>
        <v>#VALUE!</v>
      </c>
      <c r="G213" s="20" t="e">
        <f t="shared" si="22"/>
        <v>#VALUE!</v>
      </c>
      <c r="H213" s="20" t="e">
        <f t="shared" si="26"/>
        <v>#VALUE!</v>
      </c>
      <c r="I213" s="20" t="e">
        <f t="shared" si="23"/>
        <v>#VALUE!</v>
      </c>
      <c r="J213" s="20" t="e">
        <f>SUM($H$22:$H213)</f>
        <v>#VALUE!</v>
      </c>
      <c r="K213" s="20" t="e">
        <f>ROUND(AVERAGE(C202:C213),2)</f>
        <v>#DIV/0!</v>
      </c>
      <c r="L213" s="20" t="e">
        <f>ROUND(K213*Annual_Fee_Rate,2)</f>
        <v>#DIV/0!</v>
      </c>
      <c r="M213" s="20" t="e">
        <f>ROUND(L213/12,2)</f>
        <v>#DIV/0!</v>
      </c>
      <c r="N213" s="32" t="e">
        <f>SUM(Scheduled_Monthly_Payment+M213)</f>
        <v>#VALUE!</v>
      </c>
    </row>
    <row r="214" spans="1:14">
      <c r="A214" s="31" t="str">
        <f t="shared" si="24"/>
        <v/>
      </c>
      <c r="B214" s="19" t="str">
        <f t="shared" ref="B214:B277" si="27">IF(Pay_Num&lt;&gt;"",DATE(YEAR(Loan_Start),MONTH(Loan_Start)+(Pay_Num)*12/Num_Pmt_Per_Year,DAY(Loan_Start)),"")</f>
        <v/>
      </c>
      <c r="C214" s="20" t="str">
        <f t="shared" si="25"/>
        <v/>
      </c>
      <c r="D214" s="20" t="e">
        <f t="shared" ref="D214:D277" si="28">ROUND(IF(Pay_Num&lt;&gt;"",Scheduled_Monthly_Payment,""),2)</f>
        <v>#VALUE!</v>
      </c>
      <c r="E214" s="20" t="e">
        <f t="shared" ref="E214:E277" si="29">IF(AND(Pay_Num&lt;&gt;"",Sched_Pay+Scheduled_Extra_Payments&lt;Beg_Bal),Scheduled_Extra_Payments,IF(AND(Pay_Num&lt;&gt;"",Beg_Bal-Sched_Pay&gt;0),Beg_Bal-Sched_Pay,IF(Pay_Num&lt;&gt;"",0,"")))</f>
        <v>#VALUE!</v>
      </c>
      <c r="F214" s="20" t="e">
        <f t="shared" ref="F214:F277" si="30">IF(AND(Pay_Num&lt;&gt;"",A214=$L$9),Beg_Bal+Extra_Pay+Int,IF(AND(Pay_Num&lt;&gt;"",A214&lt;&gt;$L$9,Sched_Pay+Extra_Pay&lt;Beg_Bal), Sched_Pay+Extra_Pay,IF(AND(Pay_Num&lt;&gt;"",Sched_Pay+Extra_Pay&gt;=Beg_Bal),Beg_Bal+Int,IF(Pay_Num&lt;&gt;"",Beg_Bal+Int,""))))</f>
        <v>#VALUE!</v>
      </c>
      <c r="G214" s="20" t="e">
        <f t="shared" ref="G214:G277" si="31">ROUND(IF(Pay_Num&lt;&gt;"",Total_Pay-Int,""),2)</f>
        <v>#VALUE!</v>
      </c>
      <c r="H214" s="20" t="e">
        <f t="shared" si="26"/>
        <v>#VALUE!</v>
      </c>
      <c r="I214" s="20" t="e">
        <f t="shared" ref="I214:I277" si="32">IF(AND(Pay_Num&lt;&gt;"",Sched_Pay&lt;Beg_Bal),Beg_Bal-Princ,IF(Pay_Num&lt;&gt;"",0,""))</f>
        <v>#VALUE!</v>
      </c>
      <c r="J214" s="20" t="e">
        <f>SUM($H$22:$H214)</f>
        <v>#VALUE!</v>
      </c>
      <c r="K214" s="20"/>
      <c r="L214" s="20"/>
      <c r="M214" s="20"/>
      <c r="N214" s="32"/>
    </row>
    <row r="215" spans="1:14">
      <c r="A215" s="31" t="str">
        <f t="shared" ref="A215:A278" si="33">IF(Values_Entered,A214+1,"")</f>
        <v/>
      </c>
      <c r="B215" s="19" t="str">
        <f t="shared" si="27"/>
        <v/>
      </c>
      <c r="C215" s="20" t="str">
        <f t="shared" ref="C215:C278" si="34">IF(Pay_Num&lt;&gt;"",I214,"")</f>
        <v/>
      </c>
      <c r="D215" s="20" t="e">
        <f t="shared" si="28"/>
        <v>#VALUE!</v>
      </c>
      <c r="E215" s="20" t="e">
        <f t="shared" si="29"/>
        <v>#VALUE!</v>
      </c>
      <c r="F215" s="20" t="e">
        <f t="shared" si="30"/>
        <v>#VALUE!</v>
      </c>
      <c r="G215" s="20" t="e">
        <f t="shared" si="31"/>
        <v>#VALUE!</v>
      </c>
      <c r="H215" s="20" t="e">
        <f t="shared" ref="H215:H278" si="35">ROUND(IF(Pay_Num&lt;&gt;"",Beg_Bal*Interest_Rate/Num_Pmt_Per_Year,""),2)</f>
        <v>#VALUE!</v>
      </c>
      <c r="I215" s="20" t="e">
        <f t="shared" si="32"/>
        <v>#VALUE!</v>
      </c>
      <c r="J215" s="20" t="e">
        <f>SUM($H$22:$H215)</f>
        <v>#VALUE!</v>
      </c>
      <c r="K215" s="20"/>
      <c r="L215" s="20"/>
      <c r="M215" s="20"/>
      <c r="N215" s="32"/>
    </row>
    <row r="216" spans="1:14">
      <c r="A216" s="31" t="str">
        <f t="shared" si="33"/>
        <v/>
      </c>
      <c r="B216" s="19" t="str">
        <f t="shared" si="27"/>
        <v/>
      </c>
      <c r="C216" s="20" t="str">
        <f t="shared" si="34"/>
        <v/>
      </c>
      <c r="D216" s="20" t="e">
        <f t="shared" si="28"/>
        <v>#VALUE!</v>
      </c>
      <c r="E216" s="20" t="e">
        <f t="shared" si="29"/>
        <v>#VALUE!</v>
      </c>
      <c r="F216" s="20" t="e">
        <f t="shared" si="30"/>
        <v>#VALUE!</v>
      </c>
      <c r="G216" s="20" t="e">
        <f t="shared" si="31"/>
        <v>#VALUE!</v>
      </c>
      <c r="H216" s="20" t="e">
        <f t="shared" si="35"/>
        <v>#VALUE!</v>
      </c>
      <c r="I216" s="20" t="e">
        <f t="shared" si="32"/>
        <v>#VALUE!</v>
      </c>
      <c r="J216" s="20" t="e">
        <f>SUM($H$22:$H216)</f>
        <v>#VALUE!</v>
      </c>
      <c r="K216" s="20"/>
      <c r="L216" s="20"/>
      <c r="M216" s="20"/>
      <c r="N216" s="32"/>
    </row>
    <row r="217" spans="1:14">
      <c r="A217" s="31" t="str">
        <f t="shared" si="33"/>
        <v/>
      </c>
      <c r="B217" s="19" t="str">
        <f t="shared" si="27"/>
        <v/>
      </c>
      <c r="C217" s="20" t="str">
        <f t="shared" si="34"/>
        <v/>
      </c>
      <c r="D217" s="20" t="e">
        <f t="shared" si="28"/>
        <v>#VALUE!</v>
      </c>
      <c r="E217" s="20" t="e">
        <f t="shared" si="29"/>
        <v>#VALUE!</v>
      </c>
      <c r="F217" s="20" t="e">
        <f t="shared" si="30"/>
        <v>#VALUE!</v>
      </c>
      <c r="G217" s="20" t="e">
        <f t="shared" si="31"/>
        <v>#VALUE!</v>
      </c>
      <c r="H217" s="20" t="e">
        <f t="shared" si="35"/>
        <v>#VALUE!</v>
      </c>
      <c r="I217" s="20" t="e">
        <f t="shared" si="32"/>
        <v>#VALUE!</v>
      </c>
      <c r="J217" s="20" t="e">
        <f>SUM($H$22:$H217)</f>
        <v>#VALUE!</v>
      </c>
      <c r="K217" s="20"/>
      <c r="L217" s="20"/>
      <c r="M217" s="20"/>
      <c r="N217" s="32"/>
    </row>
    <row r="218" spans="1:14">
      <c r="A218" s="31" t="str">
        <f t="shared" si="33"/>
        <v/>
      </c>
      <c r="B218" s="19" t="str">
        <f t="shared" si="27"/>
        <v/>
      </c>
      <c r="C218" s="20" t="str">
        <f t="shared" si="34"/>
        <v/>
      </c>
      <c r="D218" s="20" t="e">
        <f t="shared" si="28"/>
        <v>#VALUE!</v>
      </c>
      <c r="E218" s="20" t="e">
        <f t="shared" si="29"/>
        <v>#VALUE!</v>
      </c>
      <c r="F218" s="20" t="e">
        <f t="shared" si="30"/>
        <v>#VALUE!</v>
      </c>
      <c r="G218" s="20" t="e">
        <f t="shared" si="31"/>
        <v>#VALUE!</v>
      </c>
      <c r="H218" s="20" t="e">
        <f t="shared" si="35"/>
        <v>#VALUE!</v>
      </c>
      <c r="I218" s="20" t="e">
        <f t="shared" si="32"/>
        <v>#VALUE!</v>
      </c>
      <c r="J218" s="20" t="e">
        <f>SUM($H$22:$H218)</f>
        <v>#VALUE!</v>
      </c>
      <c r="K218" s="20"/>
      <c r="L218" s="20"/>
      <c r="M218" s="20"/>
      <c r="N218" s="32"/>
    </row>
    <row r="219" spans="1:14">
      <c r="A219" s="31" t="str">
        <f t="shared" si="33"/>
        <v/>
      </c>
      <c r="B219" s="19" t="str">
        <f t="shared" si="27"/>
        <v/>
      </c>
      <c r="C219" s="20" t="str">
        <f t="shared" si="34"/>
        <v/>
      </c>
      <c r="D219" s="20" t="e">
        <f t="shared" si="28"/>
        <v>#VALUE!</v>
      </c>
      <c r="E219" s="20" t="e">
        <f t="shared" si="29"/>
        <v>#VALUE!</v>
      </c>
      <c r="F219" s="20" t="e">
        <f t="shared" si="30"/>
        <v>#VALUE!</v>
      </c>
      <c r="G219" s="20" t="e">
        <f t="shared" si="31"/>
        <v>#VALUE!</v>
      </c>
      <c r="H219" s="20" t="e">
        <f t="shared" si="35"/>
        <v>#VALUE!</v>
      </c>
      <c r="I219" s="20" t="e">
        <f t="shared" si="32"/>
        <v>#VALUE!</v>
      </c>
      <c r="J219" s="20" t="e">
        <f>SUM($H$22:$H219)</f>
        <v>#VALUE!</v>
      </c>
      <c r="K219" s="20"/>
      <c r="L219" s="20"/>
      <c r="M219" s="20"/>
      <c r="N219" s="32"/>
    </row>
    <row r="220" spans="1:14">
      <c r="A220" s="31" t="str">
        <f t="shared" si="33"/>
        <v/>
      </c>
      <c r="B220" s="19" t="str">
        <f t="shared" si="27"/>
        <v/>
      </c>
      <c r="C220" s="20" t="str">
        <f t="shared" si="34"/>
        <v/>
      </c>
      <c r="D220" s="20" t="e">
        <f t="shared" si="28"/>
        <v>#VALUE!</v>
      </c>
      <c r="E220" s="20" t="e">
        <f t="shared" si="29"/>
        <v>#VALUE!</v>
      </c>
      <c r="F220" s="20" t="e">
        <f t="shared" si="30"/>
        <v>#VALUE!</v>
      </c>
      <c r="G220" s="20" t="e">
        <f t="shared" si="31"/>
        <v>#VALUE!</v>
      </c>
      <c r="H220" s="20" t="e">
        <f t="shared" si="35"/>
        <v>#VALUE!</v>
      </c>
      <c r="I220" s="20" t="e">
        <f t="shared" si="32"/>
        <v>#VALUE!</v>
      </c>
      <c r="J220" s="20" t="e">
        <f>SUM($H$22:$H220)</f>
        <v>#VALUE!</v>
      </c>
      <c r="K220" s="20"/>
      <c r="L220" s="20"/>
      <c r="M220" s="20"/>
      <c r="N220" s="32"/>
    </row>
    <row r="221" spans="1:14">
      <c r="A221" s="31" t="str">
        <f t="shared" si="33"/>
        <v/>
      </c>
      <c r="B221" s="19" t="str">
        <f t="shared" si="27"/>
        <v/>
      </c>
      <c r="C221" s="20" t="str">
        <f t="shared" si="34"/>
        <v/>
      </c>
      <c r="D221" s="20" t="e">
        <f t="shared" si="28"/>
        <v>#VALUE!</v>
      </c>
      <c r="E221" s="20" t="e">
        <f t="shared" si="29"/>
        <v>#VALUE!</v>
      </c>
      <c r="F221" s="20" t="e">
        <f t="shared" si="30"/>
        <v>#VALUE!</v>
      </c>
      <c r="G221" s="20" t="e">
        <f t="shared" si="31"/>
        <v>#VALUE!</v>
      </c>
      <c r="H221" s="20" t="e">
        <f t="shared" si="35"/>
        <v>#VALUE!</v>
      </c>
      <c r="I221" s="20" t="e">
        <f t="shared" si="32"/>
        <v>#VALUE!</v>
      </c>
      <c r="J221" s="20" t="e">
        <f>SUM($H$22:$H221)</f>
        <v>#VALUE!</v>
      </c>
      <c r="K221" s="20"/>
      <c r="L221" s="20"/>
      <c r="M221" s="20"/>
      <c r="N221" s="32"/>
    </row>
    <row r="222" spans="1:14">
      <c r="A222" s="31" t="str">
        <f t="shared" si="33"/>
        <v/>
      </c>
      <c r="B222" s="19" t="str">
        <f t="shared" si="27"/>
        <v/>
      </c>
      <c r="C222" s="20" t="str">
        <f t="shared" si="34"/>
        <v/>
      </c>
      <c r="D222" s="20" t="e">
        <f t="shared" si="28"/>
        <v>#VALUE!</v>
      </c>
      <c r="E222" s="20" t="e">
        <f t="shared" si="29"/>
        <v>#VALUE!</v>
      </c>
      <c r="F222" s="20" t="e">
        <f t="shared" si="30"/>
        <v>#VALUE!</v>
      </c>
      <c r="G222" s="20" t="e">
        <f t="shared" si="31"/>
        <v>#VALUE!</v>
      </c>
      <c r="H222" s="20" t="e">
        <f t="shared" si="35"/>
        <v>#VALUE!</v>
      </c>
      <c r="I222" s="20" t="e">
        <f t="shared" si="32"/>
        <v>#VALUE!</v>
      </c>
      <c r="J222" s="20" t="e">
        <f>SUM($H$22:$H222)</f>
        <v>#VALUE!</v>
      </c>
      <c r="K222" s="20"/>
      <c r="L222" s="20"/>
      <c r="M222" s="20"/>
      <c r="N222" s="32"/>
    </row>
    <row r="223" spans="1:14">
      <c r="A223" s="31" t="str">
        <f t="shared" si="33"/>
        <v/>
      </c>
      <c r="B223" s="19" t="str">
        <f t="shared" si="27"/>
        <v/>
      </c>
      <c r="C223" s="20" t="str">
        <f t="shared" si="34"/>
        <v/>
      </c>
      <c r="D223" s="20" t="e">
        <f t="shared" si="28"/>
        <v>#VALUE!</v>
      </c>
      <c r="E223" s="20" t="e">
        <f t="shared" si="29"/>
        <v>#VALUE!</v>
      </c>
      <c r="F223" s="20" t="e">
        <f t="shared" si="30"/>
        <v>#VALUE!</v>
      </c>
      <c r="G223" s="20" t="e">
        <f t="shared" si="31"/>
        <v>#VALUE!</v>
      </c>
      <c r="H223" s="20" t="e">
        <f t="shared" si="35"/>
        <v>#VALUE!</v>
      </c>
      <c r="I223" s="20" t="e">
        <f t="shared" si="32"/>
        <v>#VALUE!</v>
      </c>
      <c r="J223" s="20" t="e">
        <f>SUM($H$22:$H223)</f>
        <v>#VALUE!</v>
      </c>
      <c r="K223" s="20"/>
      <c r="L223" s="20"/>
      <c r="M223" s="20"/>
      <c r="N223" s="32"/>
    </row>
    <row r="224" spans="1:14">
      <c r="A224" s="31" t="str">
        <f t="shared" si="33"/>
        <v/>
      </c>
      <c r="B224" s="19" t="str">
        <f t="shared" si="27"/>
        <v/>
      </c>
      <c r="C224" s="20" t="str">
        <f t="shared" si="34"/>
        <v/>
      </c>
      <c r="D224" s="20" t="e">
        <f t="shared" si="28"/>
        <v>#VALUE!</v>
      </c>
      <c r="E224" s="20" t="e">
        <f t="shared" si="29"/>
        <v>#VALUE!</v>
      </c>
      <c r="F224" s="20" t="e">
        <f t="shared" si="30"/>
        <v>#VALUE!</v>
      </c>
      <c r="G224" s="20" t="e">
        <f t="shared" si="31"/>
        <v>#VALUE!</v>
      </c>
      <c r="H224" s="20" t="e">
        <f t="shared" si="35"/>
        <v>#VALUE!</v>
      </c>
      <c r="I224" s="20" t="e">
        <f t="shared" si="32"/>
        <v>#VALUE!</v>
      </c>
      <c r="J224" s="20" t="e">
        <f>SUM($H$22:$H224)</f>
        <v>#VALUE!</v>
      </c>
      <c r="K224" s="20"/>
      <c r="L224" s="20"/>
      <c r="M224" s="20"/>
      <c r="N224" s="32"/>
    </row>
    <row r="225" spans="1:14">
      <c r="A225" s="31" t="str">
        <f t="shared" si="33"/>
        <v/>
      </c>
      <c r="B225" s="19" t="str">
        <f t="shared" si="27"/>
        <v/>
      </c>
      <c r="C225" s="20" t="str">
        <f t="shared" si="34"/>
        <v/>
      </c>
      <c r="D225" s="20" t="e">
        <f t="shared" si="28"/>
        <v>#VALUE!</v>
      </c>
      <c r="E225" s="20" t="e">
        <f t="shared" si="29"/>
        <v>#VALUE!</v>
      </c>
      <c r="F225" s="20" t="e">
        <f t="shared" si="30"/>
        <v>#VALUE!</v>
      </c>
      <c r="G225" s="20" t="e">
        <f t="shared" si="31"/>
        <v>#VALUE!</v>
      </c>
      <c r="H225" s="20" t="e">
        <f t="shared" si="35"/>
        <v>#VALUE!</v>
      </c>
      <c r="I225" s="20" t="e">
        <f t="shared" si="32"/>
        <v>#VALUE!</v>
      </c>
      <c r="J225" s="20" t="e">
        <f>SUM($H$22:$H225)</f>
        <v>#VALUE!</v>
      </c>
      <c r="K225" s="20" t="e">
        <f>ROUND(AVERAGE(C214:C225),2)</f>
        <v>#DIV/0!</v>
      </c>
      <c r="L225" s="20" t="e">
        <f>ROUND(K225*Annual_Fee_Rate,2)</f>
        <v>#DIV/0!</v>
      </c>
      <c r="M225" s="20" t="e">
        <f>ROUND(L225/12,2)</f>
        <v>#DIV/0!</v>
      </c>
      <c r="N225" s="32" t="e">
        <f>SUM(Scheduled_Monthly_Payment+M225)</f>
        <v>#VALUE!</v>
      </c>
    </row>
    <row r="226" spans="1:14">
      <c r="A226" s="31" t="str">
        <f t="shared" si="33"/>
        <v/>
      </c>
      <c r="B226" s="19" t="str">
        <f t="shared" si="27"/>
        <v/>
      </c>
      <c r="C226" s="20" t="str">
        <f t="shared" si="34"/>
        <v/>
      </c>
      <c r="D226" s="20" t="e">
        <f t="shared" si="28"/>
        <v>#VALUE!</v>
      </c>
      <c r="E226" s="20" t="e">
        <f t="shared" si="29"/>
        <v>#VALUE!</v>
      </c>
      <c r="F226" s="20" t="e">
        <f t="shared" si="30"/>
        <v>#VALUE!</v>
      </c>
      <c r="G226" s="20" t="e">
        <f t="shared" si="31"/>
        <v>#VALUE!</v>
      </c>
      <c r="H226" s="20" t="e">
        <f t="shared" si="35"/>
        <v>#VALUE!</v>
      </c>
      <c r="I226" s="20" t="e">
        <f t="shared" si="32"/>
        <v>#VALUE!</v>
      </c>
      <c r="J226" s="20" t="e">
        <f>SUM($H$22:$H226)</f>
        <v>#VALUE!</v>
      </c>
      <c r="K226" s="20"/>
      <c r="L226" s="20"/>
      <c r="M226" s="20"/>
      <c r="N226" s="32"/>
    </row>
    <row r="227" spans="1:14">
      <c r="A227" s="31" t="str">
        <f t="shared" si="33"/>
        <v/>
      </c>
      <c r="B227" s="19" t="str">
        <f t="shared" si="27"/>
        <v/>
      </c>
      <c r="C227" s="20" t="str">
        <f t="shared" si="34"/>
        <v/>
      </c>
      <c r="D227" s="20" t="e">
        <f t="shared" si="28"/>
        <v>#VALUE!</v>
      </c>
      <c r="E227" s="20" t="e">
        <f t="shared" si="29"/>
        <v>#VALUE!</v>
      </c>
      <c r="F227" s="20" t="e">
        <f t="shared" si="30"/>
        <v>#VALUE!</v>
      </c>
      <c r="G227" s="20" t="e">
        <f t="shared" si="31"/>
        <v>#VALUE!</v>
      </c>
      <c r="H227" s="20" t="e">
        <f t="shared" si="35"/>
        <v>#VALUE!</v>
      </c>
      <c r="I227" s="20" t="e">
        <f t="shared" si="32"/>
        <v>#VALUE!</v>
      </c>
      <c r="J227" s="20" t="e">
        <f>SUM($H$22:$H227)</f>
        <v>#VALUE!</v>
      </c>
      <c r="K227" s="20"/>
      <c r="L227" s="20"/>
      <c r="M227" s="20"/>
      <c r="N227" s="32"/>
    </row>
    <row r="228" spans="1:14">
      <c r="A228" s="31" t="str">
        <f t="shared" si="33"/>
        <v/>
      </c>
      <c r="B228" s="19" t="str">
        <f t="shared" si="27"/>
        <v/>
      </c>
      <c r="C228" s="20" t="str">
        <f t="shared" si="34"/>
        <v/>
      </c>
      <c r="D228" s="20" t="e">
        <f t="shared" si="28"/>
        <v>#VALUE!</v>
      </c>
      <c r="E228" s="20" t="e">
        <f t="shared" si="29"/>
        <v>#VALUE!</v>
      </c>
      <c r="F228" s="20" t="e">
        <f t="shared" si="30"/>
        <v>#VALUE!</v>
      </c>
      <c r="G228" s="20" t="e">
        <f t="shared" si="31"/>
        <v>#VALUE!</v>
      </c>
      <c r="H228" s="20" t="e">
        <f t="shared" si="35"/>
        <v>#VALUE!</v>
      </c>
      <c r="I228" s="20" t="e">
        <f t="shared" si="32"/>
        <v>#VALUE!</v>
      </c>
      <c r="J228" s="20" t="e">
        <f>SUM($H$22:$H228)</f>
        <v>#VALUE!</v>
      </c>
      <c r="K228" s="20"/>
      <c r="L228" s="20"/>
      <c r="M228" s="20"/>
      <c r="N228" s="32"/>
    </row>
    <row r="229" spans="1:14">
      <c r="A229" s="31" t="str">
        <f t="shared" si="33"/>
        <v/>
      </c>
      <c r="B229" s="19" t="str">
        <f t="shared" si="27"/>
        <v/>
      </c>
      <c r="C229" s="20" t="str">
        <f t="shared" si="34"/>
        <v/>
      </c>
      <c r="D229" s="20" t="e">
        <f t="shared" si="28"/>
        <v>#VALUE!</v>
      </c>
      <c r="E229" s="20" t="e">
        <f t="shared" si="29"/>
        <v>#VALUE!</v>
      </c>
      <c r="F229" s="20" t="e">
        <f t="shared" si="30"/>
        <v>#VALUE!</v>
      </c>
      <c r="G229" s="20" t="e">
        <f t="shared" si="31"/>
        <v>#VALUE!</v>
      </c>
      <c r="H229" s="20" t="e">
        <f t="shared" si="35"/>
        <v>#VALUE!</v>
      </c>
      <c r="I229" s="20" t="e">
        <f t="shared" si="32"/>
        <v>#VALUE!</v>
      </c>
      <c r="J229" s="20" t="e">
        <f>SUM($H$22:$H229)</f>
        <v>#VALUE!</v>
      </c>
      <c r="K229" s="20"/>
      <c r="L229" s="20"/>
      <c r="M229" s="20"/>
      <c r="N229" s="32"/>
    </row>
    <row r="230" spans="1:14">
      <c r="A230" s="31" t="str">
        <f t="shared" si="33"/>
        <v/>
      </c>
      <c r="B230" s="19" t="str">
        <f t="shared" si="27"/>
        <v/>
      </c>
      <c r="C230" s="20" t="str">
        <f t="shared" si="34"/>
        <v/>
      </c>
      <c r="D230" s="20" t="e">
        <f t="shared" si="28"/>
        <v>#VALUE!</v>
      </c>
      <c r="E230" s="20" t="e">
        <f t="shared" si="29"/>
        <v>#VALUE!</v>
      </c>
      <c r="F230" s="20" t="e">
        <f t="shared" si="30"/>
        <v>#VALUE!</v>
      </c>
      <c r="G230" s="20" t="e">
        <f t="shared" si="31"/>
        <v>#VALUE!</v>
      </c>
      <c r="H230" s="20" t="e">
        <f t="shared" si="35"/>
        <v>#VALUE!</v>
      </c>
      <c r="I230" s="20" t="e">
        <f t="shared" si="32"/>
        <v>#VALUE!</v>
      </c>
      <c r="J230" s="20" t="e">
        <f>SUM($H$22:$H230)</f>
        <v>#VALUE!</v>
      </c>
      <c r="K230" s="20"/>
      <c r="L230" s="20"/>
      <c r="M230" s="20"/>
      <c r="N230" s="32"/>
    </row>
    <row r="231" spans="1:14">
      <c r="A231" s="31" t="str">
        <f t="shared" si="33"/>
        <v/>
      </c>
      <c r="B231" s="19" t="str">
        <f t="shared" si="27"/>
        <v/>
      </c>
      <c r="C231" s="20" t="str">
        <f t="shared" si="34"/>
        <v/>
      </c>
      <c r="D231" s="20" t="e">
        <f t="shared" si="28"/>
        <v>#VALUE!</v>
      </c>
      <c r="E231" s="20" t="e">
        <f t="shared" si="29"/>
        <v>#VALUE!</v>
      </c>
      <c r="F231" s="20" t="e">
        <f t="shared" si="30"/>
        <v>#VALUE!</v>
      </c>
      <c r="G231" s="20" t="e">
        <f t="shared" si="31"/>
        <v>#VALUE!</v>
      </c>
      <c r="H231" s="20" t="e">
        <f t="shared" si="35"/>
        <v>#VALUE!</v>
      </c>
      <c r="I231" s="20" t="e">
        <f t="shared" si="32"/>
        <v>#VALUE!</v>
      </c>
      <c r="J231" s="20" t="e">
        <f>SUM($H$22:$H231)</f>
        <v>#VALUE!</v>
      </c>
      <c r="K231" s="20"/>
      <c r="L231" s="20"/>
      <c r="M231" s="20"/>
      <c r="N231" s="32"/>
    </row>
    <row r="232" spans="1:14">
      <c r="A232" s="31" t="str">
        <f t="shared" si="33"/>
        <v/>
      </c>
      <c r="B232" s="19" t="str">
        <f t="shared" si="27"/>
        <v/>
      </c>
      <c r="C232" s="20" t="str">
        <f t="shared" si="34"/>
        <v/>
      </c>
      <c r="D232" s="20" t="e">
        <f t="shared" si="28"/>
        <v>#VALUE!</v>
      </c>
      <c r="E232" s="20" t="e">
        <f t="shared" si="29"/>
        <v>#VALUE!</v>
      </c>
      <c r="F232" s="20" t="e">
        <f t="shared" si="30"/>
        <v>#VALUE!</v>
      </c>
      <c r="G232" s="20" t="e">
        <f t="shared" si="31"/>
        <v>#VALUE!</v>
      </c>
      <c r="H232" s="20" t="e">
        <f t="shared" si="35"/>
        <v>#VALUE!</v>
      </c>
      <c r="I232" s="20" t="e">
        <f t="shared" si="32"/>
        <v>#VALUE!</v>
      </c>
      <c r="J232" s="20" t="e">
        <f>SUM($H$22:$H232)</f>
        <v>#VALUE!</v>
      </c>
      <c r="K232" s="20"/>
      <c r="L232" s="20"/>
      <c r="M232" s="20"/>
      <c r="N232" s="32"/>
    </row>
    <row r="233" spans="1:14">
      <c r="A233" s="31" t="str">
        <f t="shared" si="33"/>
        <v/>
      </c>
      <c r="B233" s="19" t="str">
        <f t="shared" si="27"/>
        <v/>
      </c>
      <c r="C233" s="20" t="str">
        <f t="shared" si="34"/>
        <v/>
      </c>
      <c r="D233" s="20" t="e">
        <f t="shared" si="28"/>
        <v>#VALUE!</v>
      </c>
      <c r="E233" s="20" t="e">
        <f t="shared" si="29"/>
        <v>#VALUE!</v>
      </c>
      <c r="F233" s="20" t="e">
        <f t="shared" si="30"/>
        <v>#VALUE!</v>
      </c>
      <c r="G233" s="20" t="e">
        <f t="shared" si="31"/>
        <v>#VALUE!</v>
      </c>
      <c r="H233" s="20" t="e">
        <f t="shared" si="35"/>
        <v>#VALUE!</v>
      </c>
      <c r="I233" s="20" t="e">
        <f t="shared" si="32"/>
        <v>#VALUE!</v>
      </c>
      <c r="J233" s="20" t="e">
        <f>SUM($H$22:$H233)</f>
        <v>#VALUE!</v>
      </c>
      <c r="K233" s="20"/>
      <c r="L233" s="20"/>
      <c r="M233" s="20"/>
      <c r="N233" s="32"/>
    </row>
    <row r="234" spans="1:14">
      <c r="A234" s="31" t="str">
        <f t="shared" si="33"/>
        <v/>
      </c>
      <c r="B234" s="19" t="str">
        <f t="shared" si="27"/>
        <v/>
      </c>
      <c r="C234" s="20" t="str">
        <f t="shared" si="34"/>
        <v/>
      </c>
      <c r="D234" s="20" t="e">
        <f t="shared" si="28"/>
        <v>#VALUE!</v>
      </c>
      <c r="E234" s="20" t="e">
        <f t="shared" si="29"/>
        <v>#VALUE!</v>
      </c>
      <c r="F234" s="20" t="e">
        <f t="shared" si="30"/>
        <v>#VALUE!</v>
      </c>
      <c r="G234" s="20" t="e">
        <f t="shared" si="31"/>
        <v>#VALUE!</v>
      </c>
      <c r="H234" s="20" t="e">
        <f t="shared" si="35"/>
        <v>#VALUE!</v>
      </c>
      <c r="I234" s="20" t="e">
        <f t="shared" si="32"/>
        <v>#VALUE!</v>
      </c>
      <c r="J234" s="20" t="e">
        <f>SUM($H$22:$H234)</f>
        <v>#VALUE!</v>
      </c>
      <c r="K234" s="20"/>
      <c r="L234" s="20"/>
      <c r="M234" s="20"/>
      <c r="N234" s="32"/>
    </row>
    <row r="235" spans="1:14">
      <c r="A235" s="31" t="str">
        <f t="shared" si="33"/>
        <v/>
      </c>
      <c r="B235" s="19" t="str">
        <f t="shared" si="27"/>
        <v/>
      </c>
      <c r="C235" s="20" t="str">
        <f t="shared" si="34"/>
        <v/>
      </c>
      <c r="D235" s="20" t="e">
        <f t="shared" si="28"/>
        <v>#VALUE!</v>
      </c>
      <c r="E235" s="20" t="e">
        <f t="shared" si="29"/>
        <v>#VALUE!</v>
      </c>
      <c r="F235" s="20" t="e">
        <f t="shared" si="30"/>
        <v>#VALUE!</v>
      </c>
      <c r="G235" s="20" t="e">
        <f t="shared" si="31"/>
        <v>#VALUE!</v>
      </c>
      <c r="H235" s="20" t="e">
        <f t="shared" si="35"/>
        <v>#VALUE!</v>
      </c>
      <c r="I235" s="20" t="e">
        <f t="shared" si="32"/>
        <v>#VALUE!</v>
      </c>
      <c r="J235" s="20" t="e">
        <f>SUM($H$22:$H235)</f>
        <v>#VALUE!</v>
      </c>
      <c r="K235" s="20"/>
      <c r="L235" s="20"/>
      <c r="M235" s="20"/>
      <c r="N235" s="32"/>
    </row>
    <row r="236" spans="1:14">
      <c r="A236" s="31" t="str">
        <f t="shared" si="33"/>
        <v/>
      </c>
      <c r="B236" s="19" t="str">
        <f t="shared" si="27"/>
        <v/>
      </c>
      <c r="C236" s="20" t="str">
        <f t="shared" si="34"/>
        <v/>
      </c>
      <c r="D236" s="20" t="e">
        <f t="shared" si="28"/>
        <v>#VALUE!</v>
      </c>
      <c r="E236" s="20" t="e">
        <f t="shared" si="29"/>
        <v>#VALUE!</v>
      </c>
      <c r="F236" s="20" t="e">
        <f t="shared" si="30"/>
        <v>#VALUE!</v>
      </c>
      <c r="G236" s="20" t="e">
        <f t="shared" si="31"/>
        <v>#VALUE!</v>
      </c>
      <c r="H236" s="20" t="e">
        <f t="shared" si="35"/>
        <v>#VALUE!</v>
      </c>
      <c r="I236" s="20" t="e">
        <f t="shared" si="32"/>
        <v>#VALUE!</v>
      </c>
      <c r="J236" s="20" t="e">
        <f>SUM($H$22:$H236)</f>
        <v>#VALUE!</v>
      </c>
      <c r="K236" s="20"/>
      <c r="L236" s="20"/>
      <c r="M236" s="20"/>
      <c r="N236" s="32"/>
    </row>
    <row r="237" spans="1:14">
      <c r="A237" s="31" t="str">
        <f t="shared" si="33"/>
        <v/>
      </c>
      <c r="B237" s="19" t="str">
        <f t="shared" si="27"/>
        <v/>
      </c>
      <c r="C237" s="20" t="str">
        <f t="shared" si="34"/>
        <v/>
      </c>
      <c r="D237" s="20" t="e">
        <f t="shared" si="28"/>
        <v>#VALUE!</v>
      </c>
      <c r="E237" s="20" t="e">
        <f t="shared" si="29"/>
        <v>#VALUE!</v>
      </c>
      <c r="F237" s="20" t="e">
        <f t="shared" si="30"/>
        <v>#VALUE!</v>
      </c>
      <c r="G237" s="20" t="e">
        <f t="shared" si="31"/>
        <v>#VALUE!</v>
      </c>
      <c r="H237" s="20" t="e">
        <f t="shared" si="35"/>
        <v>#VALUE!</v>
      </c>
      <c r="I237" s="20" t="e">
        <f t="shared" si="32"/>
        <v>#VALUE!</v>
      </c>
      <c r="J237" s="20" t="e">
        <f>SUM($H$22:$H237)</f>
        <v>#VALUE!</v>
      </c>
      <c r="K237" s="20" t="e">
        <f>ROUND(AVERAGE(C226:C237),2)</f>
        <v>#DIV/0!</v>
      </c>
      <c r="L237" s="20" t="e">
        <f>ROUND(K237*Annual_Fee_Rate,2)</f>
        <v>#DIV/0!</v>
      </c>
      <c r="M237" s="20" t="e">
        <f>ROUND(L237/12,2)</f>
        <v>#DIV/0!</v>
      </c>
      <c r="N237" s="32" t="e">
        <f>SUM(Scheduled_Monthly_Payment+M237)</f>
        <v>#VALUE!</v>
      </c>
    </row>
    <row r="238" spans="1:14">
      <c r="A238" s="31" t="str">
        <f t="shared" si="33"/>
        <v/>
      </c>
      <c r="B238" s="19" t="str">
        <f t="shared" si="27"/>
        <v/>
      </c>
      <c r="C238" s="20" t="str">
        <f t="shared" si="34"/>
        <v/>
      </c>
      <c r="D238" s="20" t="e">
        <f t="shared" si="28"/>
        <v>#VALUE!</v>
      </c>
      <c r="E238" s="20" t="e">
        <f t="shared" si="29"/>
        <v>#VALUE!</v>
      </c>
      <c r="F238" s="20" t="e">
        <f t="shared" si="30"/>
        <v>#VALUE!</v>
      </c>
      <c r="G238" s="20" t="e">
        <f t="shared" si="31"/>
        <v>#VALUE!</v>
      </c>
      <c r="H238" s="20" t="e">
        <f t="shared" si="35"/>
        <v>#VALUE!</v>
      </c>
      <c r="I238" s="20" t="e">
        <f t="shared" si="32"/>
        <v>#VALUE!</v>
      </c>
      <c r="J238" s="20" t="e">
        <f>SUM($H$22:$H238)</f>
        <v>#VALUE!</v>
      </c>
      <c r="K238" s="20"/>
      <c r="L238" s="20"/>
      <c r="M238" s="20"/>
      <c r="N238" s="32"/>
    </row>
    <row r="239" spans="1:14">
      <c r="A239" s="31" t="str">
        <f t="shared" si="33"/>
        <v/>
      </c>
      <c r="B239" s="19" t="str">
        <f t="shared" si="27"/>
        <v/>
      </c>
      <c r="C239" s="20" t="str">
        <f t="shared" si="34"/>
        <v/>
      </c>
      <c r="D239" s="20" t="e">
        <f t="shared" si="28"/>
        <v>#VALUE!</v>
      </c>
      <c r="E239" s="20" t="e">
        <f t="shared" si="29"/>
        <v>#VALUE!</v>
      </c>
      <c r="F239" s="20" t="e">
        <f t="shared" si="30"/>
        <v>#VALUE!</v>
      </c>
      <c r="G239" s="20" t="e">
        <f t="shared" si="31"/>
        <v>#VALUE!</v>
      </c>
      <c r="H239" s="20" t="e">
        <f t="shared" si="35"/>
        <v>#VALUE!</v>
      </c>
      <c r="I239" s="20" t="e">
        <f t="shared" si="32"/>
        <v>#VALUE!</v>
      </c>
      <c r="J239" s="20" t="e">
        <f>SUM($H$22:$H239)</f>
        <v>#VALUE!</v>
      </c>
      <c r="K239" s="20"/>
      <c r="L239" s="20"/>
      <c r="M239" s="20"/>
      <c r="N239" s="32"/>
    </row>
    <row r="240" spans="1:14">
      <c r="A240" s="31" t="str">
        <f t="shared" si="33"/>
        <v/>
      </c>
      <c r="B240" s="19" t="str">
        <f t="shared" si="27"/>
        <v/>
      </c>
      <c r="C240" s="20" t="str">
        <f t="shared" si="34"/>
        <v/>
      </c>
      <c r="D240" s="20" t="e">
        <f t="shared" si="28"/>
        <v>#VALUE!</v>
      </c>
      <c r="E240" s="20" t="e">
        <f t="shared" si="29"/>
        <v>#VALUE!</v>
      </c>
      <c r="F240" s="20" t="e">
        <f t="shared" si="30"/>
        <v>#VALUE!</v>
      </c>
      <c r="G240" s="20" t="e">
        <f t="shared" si="31"/>
        <v>#VALUE!</v>
      </c>
      <c r="H240" s="20" t="e">
        <f t="shared" si="35"/>
        <v>#VALUE!</v>
      </c>
      <c r="I240" s="20" t="e">
        <f t="shared" si="32"/>
        <v>#VALUE!</v>
      </c>
      <c r="J240" s="20" t="e">
        <f>SUM($H$22:$H240)</f>
        <v>#VALUE!</v>
      </c>
      <c r="K240" s="20"/>
      <c r="L240" s="20"/>
      <c r="M240" s="20"/>
      <c r="N240" s="32"/>
    </row>
    <row r="241" spans="1:14">
      <c r="A241" s="31" t="str">
        <f t="shared" si="33"/>
        <v/>
      </c>
      <c r="B241" s="19" t="str">
        <f t="shared" si="27"/>
        <v/>
      </c>
      <c r="C241" s="20" t="str">
        <f t="shared" si="34"/>
        <v/>
      </c>
      <c r="D241" s="20" t="e">
        <f t="shared" si="28"/>
        <v>#VALUE!</v>
      </c>
      <c r="E241" s="20" t="e">
        <f t="shared" si="29"/>
        <v>#VALUE!</v>
      </c>
      <c r="F241" s="20" t="e">
        <f t="shared" si="30"/>
        <v>#VALUE!</v>
      </c>
      <c r="G241" s="20" t="e">
        <f t="shared" si="31"/>
        <v>#VALUE!</v>
      </c>
      <c r="H241" s="20" t="e">
        <f t="shared" si="35"/>
        <v>#VALUE!</v>
      </c>
      <c r="I241" s="20" t="e">
        <f t="shared" si="32"/>
        <v>#VALUE!</v>
      </c>
      <c r="J241" s="20" t="e">
        <f>SUM($H$22:$H241)</f>
        <v>#VALUE!</v>
      </c>
      <c r="K241" s="20"/>
      <c r="L241" s="20"/>
      <c r="M241" s="20"/>
      <c r="N241" s="32"/>
    </row>
    <row r="242" spans="1:14">
      <c r="A242" s="31" t="str">
        <f t="shared" si="33"/>
        <v/>
      </c>
      <c r="B242" s="19" t="str">
        <f t="shared" si="27"/>
        <v/>
      </c>
      <c r="C242" s="20" t="str">
        <f t="shared" si="34"/>
        <v/>
      </c>
      <c r="D242" s="20" t="e">
        <f t="shared" si="28"/>
        <v>#VALUE!</v>
      </c>
      <c r="E242" s="20" t="e">
        <f t="shared" si="29"/>
        <v>#VALUE!</v>
      </c>
      <c r="F242" s="20" t="e">
        <f t="shared" si="30"/>
        <v>#VALUE!</v>
      </c>
      <c r="G242" s="20" t="e">
        <f t="shared" si="31"/>
        <v>#VALUE!</v>
      </c>
      <c r="H242" s="20" t="e">
        <f t="shared" si="35"/>
        <v>#VALUE!</v>
      </c>
      <c r="I242" s="20" t="e">
        <f t="shared" si="32"/>
        <v>#VALUE!</v>
      </c>
      <c r="J242" s="20" t="e">
        <f>SUM($H$22:$H242)</f>
        <v>#VALUE!</v>
      </c>
      <c r="K242" s="20"/>
      <c r="L242" s="20"/>
      <c r="M242" s="20"/>
      <c r="N242" s="32"/>
    </row>
    <row r="243" spans="1:14">
      <c r="A243" s="31" t="str">
        <f t="shared" si="33"/>
        <v/>
      </c>
      <c r="B243" s="19" t="str">
        <f t="shared" si="27"/>
        <v/>
      </c>
      <c r="C243" s="20" t="str">
        <f t="shared" si="34"/>
        <v/>
      </c>
      <c r="D243" s="20" t="e">
        <f t="shared" si="28"/>
        <v>#VALUE!</v>
      </c>
      <c r="E243" s="20" t="e">
        <f t="shared" si="29"/>
        <v>#VALUE!</v>
      </c>
      <c r="F243" s="20" t="e">
        <f t="shared" si="30"/>
        <v>#VALUE!</v>
      </c>
      <c r="G243" s="20" t="e">
        <f t="shared" si="31"/>
        <v>#VALUE!</v>
      </c>
      <c r="H243" s="20" t="e">
        <f t="shared" si="35"/>
        <v>#VALUE!</v>
      </c>
      <c r="I243" s="20" t="e">
        <f t="shared" si="32"/>
        <v>#VALUE!</v>
      </c>
      <c r="J243" s="20" t="e">
        <f>SUM($H$22:$H243)</f>
        <v>#VALUE!</v>
      </c>
      <c r="K243" s="20"/>
      <c r="L243" s="20"/>
      <c r="M243" s="20"/>
      <c r="N243" s="32"/>
    </row>
    <row r="244" spans="1:14">
      <c r="A244" s="31" t="str">
        <f t="shared" si="33"/>
        <v/>
      </c>
      <c r="B244" s="19" t="str">
        <f t="shared" si="27"/>
        <v/>
      </c>
      <c r="C244" s="20" t="str">
        <f t="shared" si="34"/>
        <v/>
      </c>
      <c r="D244" s="20" t="e">
        <f t="shared" si="28"/>
        <v>#VALUE!</v>
      </c>
      <c r="E244" s="20" t="e">
        <f t="shared" si="29"/>
        <v>#VALUE!</v>
      </c>
      <c r="F244" s="20" t="e">
        <f t="shared" si="30"/>
        <v>#VALUE!</v>
      </c>
      <c r="G244" s="20" t="e">
        <f t="shared" si="31"/>
        <v>#VALUE!</v>
      </c>
      <c r="H244" s="20" t="e">
        <f t="shared" si="35"/>
        <v>#VALUE!</v>
      </c>
      <c r="I244" s="20" t="e">
        <f t="shared" si="32"/>
        <v>#VALUE!</v>
      </c>
      <c r="J244" s="20" t="e">
        <f>SUM($H$22:$H244)</f>
        <v>#VALUE!</v>
      </c>
      <c r="K244" s="20"/>
      <c r="L244" s="20"/>
      <c r="M244" s="20"/>
      <c r="N244" s="32"/>
    </row>
    <row r="245" spans="1:14">
      <c r="A245" s="31" t="str">
        <f t="shared" si="33"/>
        <v/>
      </c>
      <c r="B245" s="19" t="str">
        <f t="shared" si="27"/>
        <v/>
      </c>
      <c r="C245" s="20" t="str">
        <f t="shared" si="34"/>
        <v/>
      </c>
      <c r="D245" s="20" t="e">
        <f t="shared" si="28"/>
        <v>#VALUE!</v>
      </c>
      <c r="E245" s="20" t="e">
        <f t="shared" si="29"/>
        <v>#VALUE!</v>
      </c>
      <c r="F245" s="20" t="e">
        <f t="shared" si="30"/>
        <v>#VALUE!</v>
      </c>
      <c r="G245" s="20" t="e">
        <f t="shared" si="31"/>
        <v>#VALUE!</v>
      </c>
      <c r="H245" s="20" t="e">
        <f t="shared" si="35"/>
        <v>#VALUE!</v>
      </c>
      <c r="I245" s="20" t="e">
        <f t="shared" si="32"/>
        <v>#VALUE!</v>
      </c>
      <c r="J245" s="20" t="e">
        <f>SUM($H$22:$H245)</f>
        <v>#VALUE!</v>
      </c>
      <c r="K245" s="20"/>
      <c r="L245" s="20"/>
      <c r="M245" s="20"/>
      <c r="N245" s="32"/>
    </row>
    <row r="246" spans="1:14">
      <c r="A246" s="31" t="str">
        <f t="shared" si="33"/>
        <v/>
      </c>
      <c r="B246" s="19" t="str">
        <f t="shared" si="27"/>
        <v/>
      </c>
      <c r="C246" s="20" t="str">
        <f t="shared" si="34"/>
        <v/>
      </c>
      <c r="D246" s="20" t="e">
        <f t="shared" si="28"/>
        <v>#VALUE!</v>
      </c>
      <c r="E246" s="20" t="e">
        <f t="shared" si="29"/>
        <v>#VALUE!</v>
      </c>
      <c r="F246" s="20" t="e">
        <f t="shared" si="30"/>
        <v>#VALUE!</v>
      </c>
      <c r="G246" s="20" t="e">
        <f t="shared" si="31"/>
        <v>#VALUE!</v>
      </c>
      <c r="H246" s="20" t="e">
        <f t="shared" si="35"/>
        <v>#VALUE!</v>
      </c>
      <c r="I246" s="20" t="e">
        <f t="shared" si="32"/>
        <v>#VALUE!</v>
      </c>
      <c r="J246" s="20" t="e">
        <f>SUM($H$22:$H246)</f>
        <v>#VALUE!</v>
      </c>
      <c r="K246" s="20"/>
      <c r="L246" s="20"/>
      <c r="M246" s="20"/>
      <c r="N246" s="32"/>
    </row>
    <row r="247" spans="1:14">
      <c r="A247" s="31" t="str">
        <f t="shared" si="33"/>
        <v/>
      </c>
      <c r="B247" s="19" t="str">
        <f t="shared" si="27"/>
        <v/>
      </c>
      <c r="C247" s="20" t="str">
        <f t="shared" si="34"/>
        <v/>
      </c>
      <c r="D247" s="20" t="e">
        <f t="shared" si="28"/>
        <v>#VALUE!</v>
      </c>
      <c r="E247" s="20" t="e">
        <f t="shared" si="29"/>
        <v>#VALUE!</v>
      </c>
      <c r="F247" s="20" t="e">
        <f t="shared" si="30"/>
        <v>#VALUE!</v>
      </c>
      <c r="G247" s="20" t="e">
        <f t="shared" si="31"/>
        <v>#VALUE!</v>
      </c>
      <c r="H247" s="20" t="e">
        <f t="shared" si="35"/>
        <v>#VALUE!</v>
      </c>
      <c r="I247" s="20" t="e">
        <f t="shared" si="32"/>
        <v>#VALUE!</v>
      </c>
      <c r="J247" s="20" t="e">
        <f>SUM($H$22:$H247)</f>
        <v>#VALUE!</v>
      </c>
      <c r="K247" s="20"/>
      <c r="L247" s="20"/>
      <c r="M247" s="20"/>
      <c r="N247" s="32"/>
    </row>
    <row r="248" spans="1:14">
      <c r="A248" s="31" t="str">
        <f t="shared" si="33"/>
        <v/>
      </c>
      <c r="B248" s="19" t="str">
        <f t="shared" si="27"/>
        <v/>
      </c>
      <c r="C248" s="20" t="str">
        <f t="shared" si="34"/>
        <v/>
      </c>
      <c r="D248" s="20" t="e">
        <f t="shared" si="28"/>
        <v>#VALUE!</v>
      </c>
      <c r="E248" s="20" t="e">
        <f t="shared" si="29"/>
        <v>#VALUE!</v>
      </c>
      <c r="F248" s="20" t="e">
        <f t="shared" si="30"/>
        <v>#VALUE!</v>
      </c>
      <c r="G248" s="20" t="e">
        <f t="shared" si="31"/>
        <v>#VALUE!</v>
      </c>
      <c r="H248" s="20" t="e">
        <f t="shared" si="35"/>
        <v>#VALUE!</v>
      </c>
      <c r="I248" s="20" t="e">
        <f t="shared" si="32"/>
        <v>#VALUE!</v>
      </c>
      <c r="J248" s="20" t="e">
        <f>SUM($H$22:$H248)</f>
        <v>#VALUE!</v>
      </c>
      <c r="K248" s="20"/>
      <c r="L248" s="20"/>
      <c r="M248" s="20"/>
      <c r="N248" s="32"/>
    </row>
    <row r="249" spans="1:14">
      <c r="A249" s="31" t="str">
        <f t="shared" si="33"/>
        <v/>
      </c>
      <c r="B249" s="19" t="str">
        <f t="shared" si="27"/>
        <v/>
      </c>
      <c r="C249" s="20" t="str">
        <f t="shared" si="34"/>
        <v/>
      </c>
      <c r="D249" s="20" t="e">
        <f t="shared" si="28"/>
        <v>#VALUE!</v>
      </c>
      <c r="E249" s="20" t="e">
        <f t="shared" si="29"/>
        <v>#VALUE!</v>
      </c>
      <c r="F249" s="20" t="e">
        <f t="shared" si="30"/>
        <v>#VALUE!</v>
      </c>
      <c r="G249" s="20" t="e">
        <f t="shared" si="31"/>
        <v>#VALUE!</v>
      </c>
      <c r="H249" s="20" t="e">
        <f t="shared" si="35"/>
        <v>#VALUE!</v>
      </c>
      <c r="I249" s="20" t="e">
        <f t="shared" si="32"/>
        <v>#VALUE!</v>
      </c>
      <c r="J249" s="20" t="e">
        <f>SUM($H$22:$H249)</f>
        <v>#VALUE!</v>
      </c>
      <c r="K249" s="20" t="e">
        <f>ROUND(AVERAGE(C238:C249),2)</f>
        <v>#DIV/0!</v>
      </c>
      <c r="L249" s="20" t="e">
        <f>ROUND(K249*Annual_Fee_Rate,2)</f>
        <v>#DIV/0!</v>
      </c>
      <c r="M249" s="20" t="e">
        <f>ROUND(L249/12,2)</f>
        <v>#DIV/0!</v>
      </c>
      <c r="N249" s="32" t="e">
        <f>SUM(Scheduled_Monthly_Payment+M249)</f>
        <v>#VALUE!</v>
      </c>
    </row>
    <row r="250" spans="1:14">
      <c r="A250" s="31" t="str">
        <f t="shared" si="33"/>
        <v/>
      </c>
      <c r="B250" s="19" t="str">
        <f t="shared" si="27"/>
        <v/>
      </c>
      <c r="C250" s="20" t="str">
        <f t="shared" si="34"/>
        <v/>
      </c>
      <c r="D250" s="20" t="e">
        <f t="shared" si="28"/>
        <v>#VALUE!</v>
      </c>
      <c r="E250" s="20" t="e">
        <f t="shared" si="29"/>
        <v>#VALUE!</v>
      </c>
      <c r="F250" s="20" t="e">
        <f t="shared" si="30"/>
        <v>#VALUE!</v>
      </c>
      <c r="G250" s="20" t="e">
        <f t="shared" si="31"/>
        <v>#VALUE!</v>
      </c>
      <c r="H250" s="20" t="e">
        <f t="shared" si="35"/>
        <v>#VALUE!</v>
      </c>
      <c r="I250" s="20" t="e">
        <f t="shared" si="32"/>
        <v>#VALUE!</v>
      </c>
      <c r="J250" s="20" t="e">
        <f>SUM($H$22:$H250)</f>
        <v>#VALUE!</v>
      </c>
      <c r="K250" s="20"/>
      <c r="L250" s="20"/>
      <c r="M250" s="20"/>
      <c r="N250" s="32"/>
    </row>
    <row r="251" spans="1:14">
      <c r="A251" s="31" t="str">
        <f t="shared" si="33"/>
        <v/>
      </c>
      <c r="B251" s="19" t="str">
        <f t="shared" si="27"/>
        <v/>
      </c>
      <c r="C251" s="20" t="str">
        <f t="shared" si="34"/>
        <v/>
      </c>
      <c r="D251" s="20" t="e">
        <f t="shared" si="28"/>
        <v>#VALUE!</v>
      </c>
      <c r="E251" s="20" t="e">
        <f t="shared" si="29"/>
        <v>#VALUE!</v>
      </c>
      <c r="F251" s="20" t="e">
        <f t="shared" si="30"/>
        <v>#VALUE!</v>
      </c>
      <c r="G251" s="20" t="e">
        <f t="shared" si="31"/>
        <v>#VALUE!</v>
      </c>
      <c r="H251" s="20" t="e">
        <f t="shared" si="35"/>
        <v>#VALUE!</v>
      </c>
      <c r="I251" s="20" t="e">
        <f t="shared" si="32"/>
        <v>#VALUE!</v>
      </c>
      <c r="J251" s="20" t="e">
        <f>SUM($H$22:$H251)</f>
        <v>#VALUE!</v>
      </c>
      <c r="K251" s="20"/>
      <c r="L251" s="20"/>
      <c r="M251" s="20"/>
      <c r="N251" s="32"/>
    </row>
    <row r="252" spans="1:14">
      <c r="A252" s="31" t="str">
        <f t="shared" si="33"/>
        <v/>
      </c>
      <c r="B252" s="19" t="str">
        <f t="shared" si="27"/>
        <v/>
      </c>
      <c r="C252" s="20" t="str">
        <f t="shared" si="34"/>
        <v/>
      </c>
      <c r="D252" s="20" t="e">
        <f t="shared" si="28"/>
        <v>#VALUE!</v>
      </c>
      <c r="E252" s="20" t="e">
        <f t="shared" si="29"/>
        <v>#VALUE!</v>
      </c>
      <c r="F252" s="20" t="e">
        <f t="shared" si="30"/>
        <v>#VALUE!</v>
      </c>
      <c r="G252" s="20" t="e">
        <f t="shared" si="31"/>
        <v>#VALUE!</v>
      </c>
      <c r="H252" s="20" t="e">
        <f t="shared" si="35"/>
        <v>#VALUE!</v>
      </c>
      <c r="I252" s="20" t="e">
        <f t="shared" si="32"/>
        <v>#VALUE!</v>
      </c>
      <c r="J252" s="20" t="e">
        <f>SUM($H$22:$H252)</f>
        <v>#VALUE!</v>
      </c>
      <c r="K252" s="20"/>
      <c r="L252" s="20"/>
      <c r="M252" s="20"/>
      <c r="N252" s="32"/>
    </row>
    <row r="253" spans="1:14">
      <c r="A253" s="31" t="str">
        <f t="shared" si="33"/>
        <v/>
      </c>
      <c r="B253" s="19" t="str">
        <f t="shared" si="27"/>
        <v/>
      </c>
      <c r="C253" s="20" t="str">
        <f t="shared" si="34"/>
        <v/>
      </c>
      <c r="D253" s="20" t="e">
        <f t="shared" si="28"/>
        <v>#VALUE!</v>
      </c>
      <c r="E253" s="20" t="e">
        <f t="shared" si="29"/>
        <v>#VALUE!</v>
      </c>
      <c r="F253" s="20" t="e">
        <f t="shared" si="30"/>
        <v>#VALUE!</v>
      </c>
      <c r="G253" s="20" t="e">
        <f t="shared" si="31"/>
        <v>#VALUE!</v>
      </c>
      <c r="H253" s="20" t="e">
        <f t="shared" si="35"/>
        <v>#VALUE!</v>
      </c>
      <c r="I253" s="20" t="e">
        <f t="shared" si="32"/>
        <v>#VALUE!</v>
      </c>
      <c r="J253" s="20" t="e">
        <f>SUM($H$22:$H253)</f>
        <v>#VALUE!</v>
      </c>
      <c r="K253" s="20"/>
      <c r="L253" s="20"/>
      <c r="M253" s="20"/>
      <c r="N253" s="32"/>
    </row>
    <row r="254" spans="1:14">
      <c r="A254" s="31" t="str">
        <f t="shared" si="33"/>
        <v/>
      </c>
      <c r="B254" s="19" t="str">
        <f t="shared" si="27"/>
        <v/>
      </c>
      <c r="C254" s="20" t="str">
        <f t="shared" si="34"/>
        <v/>
      </c>
      <c r="D254" s="20" t="e">
        <f t="shared" si="28"/>
        <v>#VALUE!</v>
      </c>
      <c r="E254" s="20" t="e">
        <f t="shared" si="29"/>
        <v>#VALUE!</v>
      </c>
      <c r="F254" s="20" t="e">
        <f t="shared" si="30"/>
        <v>#VALUE!</v>
      </c>
      <c r="G254" s="20" t="e">
        <f t="shared" si="31"/>
        <v>#VALUE!</v>
      </c>
      <c r="H254" s="20" t="e">
        <f t="shared" si="35"/>
        <v>#VALUE!</v>
      </c>
      <c r="I254" s="20" t="e">
        <f t="shared" si="32"/>
        <v>#VALUE!</v>
      </c>
      <c r="J254" s="20" t="e">
        <f>SUM($H$22:$H254)</f>
        <v>#VALUE!</v>
      </c>
      <c r="K254" s="20"/>
      <c r="L254" s="20"/>
      <c r="M254" s="20"/>
      <c r="N254" s="32"/>
    </row>
    <row r="255" spans="1:14">
      <c r="A255" s="31" t="str">
        <f t="shared" si="33"/>
        <v/>
      </c>
      <c r="B255" s="19" t="str">
        <f t="shared" si="27"/>
        <v/>
      </c>
      <c r="C255" s="20" t="str">
        <f t="shared" si="34"/>
        <v/>
      </c>
      <c r="D255" s="20" t="e">
        <f t="shared" si="28"/>
        <v>#VALUE!</v>
      </c>
      <c r="E255" s="20" t="e">
        <f t="shared" si="29"/>
        <v>#VALUE!</v>
      </c>
      <c r="F255" s="20" t="e">
        <f t="shared" si="30"/>
        <v>#VALUE!</v>
      </c>
      <c r="G255" s="20" t="e">
        <f t="shared" si="31"/>
        <v>#VALUE!</v>
      </c>
      <c r="H255" s="20" t="e">
        <f t="shared" si="35"/>
        <v>#VALUE!</v>
      </c>
      <c r="I255" s="20" t="e">
        <f t="shared" si="32"/>
        <v>#VALUE!</v>
      </c>
      <c r="J255" s="20" t="e">
        <f>SUM($H$22:$H255)</f>
        <v>#VALUE!</v>
      </c>
      <c r="K255" s="20"/>
      <c r="L255" s="20"/>
      <c r="M255" s="20"/>
      <c r="N255" s="32"/>
    </row>
    <row r="256" spans="1:14">
      <c r="A256" s="31" t="str">
        <f t="shared" si="33"/>
        <v/>
      </c>
      <c r="B256" s="19" t="str">
        <f t="shared" si="27"/>
        <v/>
      </c>
      <c r="C256" s="20" t="str">
        <f t="shared" si="34"/>
        <v/>
      </c>
      <c r="D256" s="20" t="e">
        <f t="shared" si="28"/>
        <v>#VALUE!</v>
      </c>
      <c r="E256" s="20" t="e">
        <f t="shared" si="29"/>
        <v>#VALUE!</v>
      </c>
      <c r="F256" s="20" t="e">
        <f t="shared" si="30"/>
        <v>#VALUE!</v>
      </c>
      <c r="G256" s="20" t="e">
        <f t="shared" si="31"/>
        <v>#VALUE!</v>
      </c>
      <c r="H256" s="20" t="e">
        <f t="shared" si="35"/>
        <v>#VALUE!</v>
      </c>
      <c r="I256" s="20" t="e">
        <f t="shared" si="32"/>
        <v>#VALUE!</v>
      </c>
      <c r="J256" s="20" t="e">
        <f>SUM($H$22:$H256)</f>
        <v>#VALUE!</v>
      </c>
      <c r="K256" s="20"/>
      <c r="L256" s="20"/>
      <c r="M256" s="20"/>
      <c r="N256" s="32"/>
    </row>
    <row r="257" spans="1:14">
      <c r="A257" s="31" t="str">
        <f t="shared" si="33"/>
        <v/>
      </c>
      <c r="B257" s="19" t="str">
        <f t="shared" si="27"/>
        <v/>
      </c>
      <c r="C257" s="20" t="str">
        <f t="shared" si="34"/>
        <v/>
      </c>
      <c r="D257" s="20" t="e">
        <f t="shared" si="28"/>
        <v>#VALUE!</v>
      </c>
      <c r="E257" s="20" t="e">
        <f t="shared" si="29"/>
        <v>#VALUE!</v>
      </c>
      <c r="F257" s="20" t="e">
        <f t="shared" si="30"/>
        <v>#VALUE!</v>
      </c>
      <c r="G257" s="20" t="e">
        <f t="shared" si="31"/>
        <v>#VALUE!</v>
      </c>
      <c r="H257" s="20" t="e">
        <f t="shared" si="35"/>
        <v>#VALUE!</v>
      </c>
      <c r="I257" s="20" t="e">
        <f t="shared" si="32"/>
        <v>#VALUE!</v>
      </c>
      <c r="J257" s="20" t="e">
        <f>SUM($H$22:$H257)</f>
        <v>#VALUE!</v>
      </c>
      <c r="K257" s="20"/>
      <c r="L257" s="20"/>
      <c r="M257" s="20"/>
      <c r="N257" s="32"/>
    </row>
    <row r="258" spans="1:14">
      <c r="A258" s="31" t="str">
        <f t="shared" si="33"/>
        <v/>
      </c>
      <c r="B258" s="19" t="str">
        <f t="shared" si="27"/>
        <v/>
      </c>
      <c r="C258" s="20" t="str">
        <f t="shared" si="34"/>
        <v/>
      </c>
      <c r="D258" s="20" t="e">
        <f t="shared" si="28"/>
        <v>#VALUE!</v>
      </c>
      <c r="E258" s="20" t="e">
        <f t="shared" si="29"/>
        <v>#VALUE!</v>
      </c>
      <c r="F258" s="20" t="e">
        <f t="shared" si="30"/>
        <v>#VALUE!</v>
      </c>
      <c r="G258" s="20" t="e">
        <f t="shared" si="31"/>
        <v>#VALUE!</v>
      </c>
      <c r="H258" s="20" t="e">
        <f t="shared" si="35"/>
        <v>#VALUE!</v>
      </c>
      <c r="I258" s="20" t="e">
        <f t="shared" si="32"/>
        <v>#VALUE!</v>
      </c>
      <c r="J258" s="20" t="e">
        <f>SUM($H$22:$H258)</f>
        <v>#VALUE!</v>
      </c>
      <c r="K258" s="20"/>
      <c r="L258" s="20"/>
      <c r="M258" s="20"/>
      <c r="N258" s="32"/>
    </row>
    <row r="259" spans="1:14">
      <c r="A259" s="31" t="str">
        <f t="shared" si="33"/>
        <v/>
      </c>
      <c r="B259" s="19" t="str">
        <f t="shared" si="27"/>
        <v/>
      </c>
      <c r="C259" s="20" t="str">
        <f t="shared" si="34"/>
        <v/>
      </c>
      <c r="D259" s="20" t="e">
        <f t="shared" si="28"/>
        <v>#VALUE!</v>
      </c>
      <c r="E259" s="20" t="e">
        <f t="shared" si="29"/>
        <v>#VALUE!</v>
      </c>
      <c r="F259" s="20" t="e">
        <f t="shared" si="30"/>
        <v>#VALUE!</v>
      </c>
      <c r="G259" s="20" t="e">
        <f t="shared" si="31"/>
        <v>#VALUE!</v>
      </c>
      <c r="H259" s="20" t="e">
        <f t="shared" si="35"/>
        <v>#VALUE!</v>
      </c>
      <c r="I259" s="20" t="e">
        <f t="shared" si="32"/>
        <v>#VALUE!</v>
      </c>
      <c r="J259" s="20" t="e">
        <f>SUM($H$22:$H259)</f>
        <v>#VALUE!</v>
      </c>
      <c r="K259" s="20"/>
      <c r="L259" s="20"/>
      <c r="M259" s="20"/>
      <c r="N259" s="32"/>
    </row>
    <row r="260" spans="1:14">
      <c r="A260" s="31" t="str">
        <f t="shared" si="33"/>
        <v/>
      </c>
      <c r="B260" s="19" t="str">
        <f t="shared" si="27"/>
        <v/>
      </c>
      <c r="C260" s="20" t="str">
        <f t="shared" si="34"/>
        <v/>
      </c>
      <c r="D260" s="20" t="e">
        <f t="shared" si="28"/>
        <v>#VALUE!</v>
      </c>
      <c r="E260" s="20" t="e">
        <f t="shared" si="29"/>
        <v>#VALUE!</v>
      </c>
      <c r="F260" s="20" t="e">
        <f t="shared" si="30"/>
        <v>#VALUE!</v>
      </c>
      <c r="G260" s="20" t="e">
        <f t="shared" si="31"/>
        <v>#VALUE!</v>
      </c>
      <c r="H260" s="20" t="e">
        <f t="shared" si="35"/>
        <v>#VALUE!</v>
      </c>
      <c r="I260" s="20" t="e">
        <f t="shared" si="32"/>
        <v>#VALUE!</v>
      </c>
      <c r="J260" s="20" t="e">
        <f>SUM($H$22:$H260)</f>
        <v>#VALUE!</v>
      </c>
      <c r="K260" s="20"/>
      <c r="L260" s="20"/>
      <c r="M260" s="20"/>
      <c r="N260" s="32"/>
    </row>
    <row r="261" spans="1:14">
      <c r="A261" s="31" t="str">
        <f t="shared" si="33"/>
        <v/>
      </c>
      <c r="B261" s="19" t="str">
        <f t="shared" si="27"/>
        <v/>
      </c>
      <c r="C261" s="20" t="str">
        <f t="shared" si="34"/>
        <v/>
      </c>
      <c r="D261" s="20" t="e">
        <f t="shared" si="28"/>
        <v>#VALUE!</v>
      </c>
      <c r="E261" s="20" t="e">
        <f t="shared" si="29"/>
        <v>#VALUE!</v>
      </c>
      <c r="F261" s="20" t="e">
        <f t="shared" si="30"/>
        <v>#VALUE!</v>
      </c>
      <c r="G261" s="20" t="e">
        <f t="shared" si="31"/>
        <v>#VALUE!</v>
      </c>
      <c r="H261" s="20" t="e">
        <f t="shared" si="35"/>
        <v>#VALUE!</v>
      </c>
      <c r="I261" s="20" t="e">
        <f t="shared" si="32"/>
        <v>#VALUE!</v>
      </c>
      <c r="J261" s="20" t="e">
        <f>SUM($H$22:$H261)</f>
        <v>#VALUE!</v>
      </c>
      <c r="K261" s="20" t="e">
        <f>ROUND(AVERAGE(C250:C261),2)</f>
        <v>#DIV/0!</v>
      </c>
      <c r="L261" s="20" t="e">
        <f>ROUND(K261*Annual_Fee_Rate,2)</f>
        <v>#DIV/0!</v>
      </c>
      <c r="M261" s="20" t="e">
        <f>ROUND(L261/12,2)</f>
        <v>#DIV/0!</v>
      </c>
      <c r="N261" s="32" t="e">
        <f>SUM(Scheduled_Monthly_Payment+M261)</f>
        <v>#VALUE!</v>
      </c>
    </row>
    <row r="262" spans="1:14">
      <c r="A262" s="31" t="str">
        <f t="shared" si="33"/>
        <v/>
      </c>
      <c r="B262" s="19" t="str">
        <f t="shared" si="27"/>
        <v/>
      </c>
      <c r="C262" s="20" t="str">
        <f t="shared" si="34"/>
        <v/>
      </c>
      <c r="D262" s="20" t="e">
        <f t="shared" si="28"/>
        <v>#VALUE!</v>
      </c>
      <c r="E262" s="20" t="e">
        <f t="shared" si="29"/>
        <v>#VALUE!</v>
      </c>
      <c r="F262" s="20" t="e">
        <f t="shared" si="30"/>
        <v>#VALUE!</v>
      </c>
      <c r="G262" s="20" t="e">
        <f t="shared" si="31"/>
        <v>#VALUE!</v>
      </c>
      <c r="H262" s="20" t="e">
        <f t="shared" si="35"/>
        <v>#VALUE!</v>
      </c>
      <c r="I262" s="20" t="e">
        <f t="shared" si="32"/>
        <v>#VALUE!</v>
      </c>
      <c r="J262" s="20" t="e">
        <f>SUM($H$22:$H262)</f>
        <v>#VALUE!</v>
      </c>
      <c r="K262" s="20"/>
      <c r="L262" s="20"/>
      <c r="M262" s="20"/>
      <c r="N262" s="32"/>
    </row>
    <row r="263" spans="1:14">
      <c r="A263" s="31" t="str">
        <f t="shared" si="33"/>
        <v/>
      </c>
      <c r="B263" s="19" t="str">
        <f t="shared" si="27"/>
        <v/>
      </c>
      <c r="C263" s="20" t="str">
        <f t="shared" si="34"/>
        <v/>
      </c>
      <c r="D263" s="20" t="e">
        <f t="shared" si="28"/>
        <v>#VALUE!</v>
      </c>
      <c r="E263" s="20" t="e">
        <f t="shared" si="29"/>
        <v>#VALUE!</v>
      </c>
      <c r="F263" s="20" t="e">
        <f t="shared" si="30"/>
        <v>#VALUE!</v>
      </c>
      <c r="G263" s="20" t="e">
        <f t="shared" si="31"/>
        <v>#VALUE!</v>
      </c>
      <c r="H263" s="20" t="e">
        <f t="shared" si="35"/>
        <v>#VALUE!</v>
      </c>
      <c r="I263" s="20" t="e">
        <f t="shared" si="32"/>
        <v>#VALUE!</v>
      </c>
      <c r="J263" s="20" t="e">
        <f>SUM($H$22:$H263)</f>
        <v>#VALUE!</v>
      </c>
      <c r="K263" s="20"/>
      <c r="L263" s="20"/>
      <c r="M263" s="20"/>
      <c r="N263" s="32"/>
    </row>
    <row r="264" spans="1:14">
      <c r="A264" s="31" t="str">
        <f t="shared" si="33"/>
        <v/>
      </c>
      <c r="B264" s="19" t="str">
        <f t="shared" si="27"/>
        <v/>
      </c>
      <c r="C264" s="20" t="str">
        <f t="shared" si="34"/>
        <v/>
      </c>
      <c r="D264" s="20" t="e">
        <f t="shared" si="28"/>
        <v>#VALUE!</v>
      </c>
      <c r="E264" s="20" t="e">
        <f t="shared" si="29"/>
        <v>#VALUE!</v>
      </c>
      <c r="F264" s="20" t="e">
        <f t="shared" si="30"/>
        <v>#VALUE!</v>
      </c>
      <c r="G264" s="20" t="e">
        <f t="shared" si="31"/>
        <v>#VALUE!</v>
      </c>
      <c r="H264" s="20" t="e">
        <f t="shared" si="35"/>
        <v>#VALUE!</v>
      </c>
      <c r="I264" s="20" t="e">
        <f t="shared" si="32"/>
        <v>#VALUE!</v>
      </c>
      <c r="J264" s="20" t="e">
        <f>SUM($H$22:$H264)</f>
        <v>#VALUE!</v>
      </c>
      <c r="K264" s="20"/>
      <c r="L264" s="20"/>
      <c r="M264" s="20"/>
      <c r="N264" s="32"/>
    </row>
    <row r="265" spans="1:14">
      <c r="A265" s="31" t="str">
        <f t="shared" si="33"/>
        <v/>
      </c>
      <c r="B265" s="19" t="str">
        <f t="shared" si="27"/>
        <v/>
      </c>
      <c r="C265" s="20" t="str">
        <f t="shared" si="34"/>
        <v/>
      </c>
      <c r="D265" s="20" t="e">
        <f t="shared" si="28"/>
        <v>#VALUE!</v>
      </c>
      <c r="E265" s="20" t="e">
        <f t="shared" si="29"/>
        <v>#VALUE!</v>
      </c>
      <c r="F265" s="20" t="e">
        <f t="shared" si="30"/>
        <v>#VALUE!</v>
      </c>
      <c r="G265" s="20" t="e">
        <f t="shared" si="31"/>
        <v>#VALUE!</v>
      </c>
      <c r="H265" s="20" t="e">
        <f t="shared" si="35"/>
        <v>#VALUE!</v>
      </c>
      <c r="I265" s="20" t="e">
        <f t="shared" si="32"/>
        <v>#VALUE!</v>
      </c>
      <c r="J265" s="20" t="e">
        <f>SUM($H$22:$H265)</f>
        <v>#VALUE!</v>
      </c>
      <c r="K265" s="20"/>
      <c r="L265" s="20"/>
      <c r="M265" s="20"/>
      <c r="N265" s="32"/>
    </row>
    <row r="266" spans="1:14">
      <c r="A266" s="31" t="str">
        <f t="shared" si="33"/>
        <v/>
      </c>
      <c r="B266" s="19" t="str">
        <f t="shared" si="27"/>
        <v/>
      </c>
      <c r="C266" s="20" t="str">
        <f t="shared" si="34"/>
        <v/>
      </c>
      <c r="D266" s="20" t="e">
        <f t="shared" si="28"/>
        <v>#VALUE!</v>
      </c>
      <c r="E266" s="20" t="e">
        <f t="shared" si="29"/>
        <v>#VALUE!</v>
      </c>
      <c r="F266" s="20" t="e">
        <f t="shared" si="30"/>
        <v>#VALUE!</v>
      </c>
      <c r="G266" s="20" t="e">
        <f t="shared" si="31"/>
        <v>#VALUE!</v>
      </c>
      <c r="H266" s="20" t="e">
        <f t="shared" si="35"/>
        <v>#VALUE!</v>
      </c>
      <c r="I266" s="20" t="e">
        <f t="shared" si="32"/>
        <v>#VALUE!</v>
      </c>
      <c r="J266" s="20" t="e">
        <f>SUM($H$22:$H266)</f>
        <v>#VALUE!</v>
      </c>
      <c r="K266" s="20"/>
      <c r="L266" s="20"/>
      <c r="M266" s="20"/>
      <c r="N266" s="32"/>
    </row>
    <row r="267" spans="1:14">
      <c r="A267" s="31" t="str">
        <f t="shared" si="33"/>
        <v/>
      </c>
      <c r="B267" s="19" t="str">
        <f t="shared" si="27"/>
        <v/>
      </c>
      <c r="C267" s="20" t="str">
        <f t="shared" si="34"/>
        <v/>
      </c>
      <c r="D267" s="20" t="e">
        <f t="shared" si="28"/>
        <v>#VALUE!</v>
      </c>
      <c r="E267" s="20" t="e">
        <f t="shared" si="29"/>
        <v>#VALUE!</v>
      </c>
      <c r="F267" s="20" t="e">
        <f t="shared" si="30"/>
        <v>#VALUE!</v>
      </c>
      <c r="G267" s="20" t="e">
        <f t="shared" si="31"/>
        <v>#VALUE!</v>
      </c>
      <c r="H267" s="20" t="e">
        <f t="shared" si="35"/>
        <v>#VALUE!</v>
      </c>
      <c r="I267" s="20" t="e">
        <f t="shared" si="32"/>
        <v>#VALUE!</v>
      </c>
      <c r="J267" s="20" t="e">
        <f>SUM($H$22:$H267)</f>
        <v>#VALUE!</v>
      </c>
      <c r="K267" s="20"/>
      <c r="L267" s="20"/>
      <c r="M267" s="20"/>
      <c r="N267" s="32"/>
    </row>
    <row r="268" spans="1:14">
      <c r="A268" s="31" t="str">
        <f t="shared" si="33"/>
        <v/>
      </c>
      <c r="B268" s="19" t="str">
        <f t="shared" si="27"/>
        <v/>
      </c>
      <c r="C268" s="20" t="str">
        <f t="shared" si="34"/>
        <v/>
      </c>
      <c r="D268" s="20" t="e">
        <f t="shared" si="28"/>
        <v>#VALUE!</v>
      </c>
      <c r="E268" s="20" t="e">
        <f t="shared" si="29"/>
        <v>#VALUE!</v>
      </c>
      <c r="F268" s="20" t="e">
        <f t="shared" si="30"/>
        <v>#VALUE!</v>
      </c>
      <c r="G268" s="20" t="e">
        <f t="shared" si="31"/>
        <v>#VALUE!</v>
      </c>
      <c r="H268" s="20" t="e">
        <f t="shared" si="35"/>
        <v>#VALUE!</v>
      </c>
      <c r="I268" s="20" t="e">
        <f t="shared" si="32"/>
        <v>#VALUE!</v>
      </c>
      <c r="J268" s="20" t="e">
        <f>SUM($H$22:$H268)</f>
        <v>#VALUE!</v>
      </c>
      <c r="K268" s="20"/>
      <c r="L268" s="20"/>
      <c r="M268" s="20"/>
      <c r="N268" s="32"/>
    </row>
    <row r="269" spans="1:14">
      <c r="A269" s="31" t="str">
        <f t="shared" si="33"/>
        <v/>
      </c>
      <c r="B269" s="19" t="str">
        <f t="shared" si="27"/>
        <v/>
      </c>
      <c r="C269" s="20" t="str">
        <f t="shared" si="34"/>
        <v/>
      </c>
      <c r="D269" s="20" t="e">
        <f t="shared" si="28"/>
        <v>#VALUE!</v>
      </c>
      <c r="E269" s="20" t="e">
        <f t="shared" si="29"/>
        <v>#VALUE!</v>
      </c>
      <c r="F269" s="20" t="e">
        <f t="shared" si="30"/>
        <v>#VALUE!</v>
      </c>
      <c r="G269" s="20" t="e">
        <f t="shared" si="31"/>
        <v>#VALUE!</v>
      </c>
      <c r="H269" s="20" t="e">
        <f t="shared" si="35"/>
        <v>#VALUE!</v>
      </c>
      <c r="I269" s="20" t="e">
        <f t="shared" si="32"/>
        <v>#VALUE!</v>
      </c>
      <c r="J269" s="20" t="e">
        <f>SUM($H$22:$H269)</f>
        <v>#VALUE!</v>
      </c>
      <c r="K269" s="20"/>
      <c r="L269" s="20"/>
      <c r="M269" s="20"/>
      <c r="N269" s="32"/>
    </row>
    <row r="270" spans="1:14">
      <c r="A270" s="31" t="str">
        <f t="shared" si="33"/>
        <v/>
      </c>
      <c r="B270" s="19" t="str">
        <f t="shared" si="27"/>
        <v/>
      </c>
      <c r="C270" s="20" t="str">
        <f t="shared" si="34"/>
        <v/>
      </c>
      <c r="D270" s="20" t="e">
        <f t="shared" si="28"/>
        <v>#VALUE!</v>
      </c>
      <c r="E270" s="20" t="e">
        <f t="shared" si="29"/>
        <v>#VALUE!</v>
      </c>
      <c r="F270" s="20" t="e">
        <f t="shared" si="30"/>
        <v>#VALUE!</v>
      </c>
      <c r="G270" s="20" t="e">
        <f t="shared" si="31"/>
        <v>#VALUE!</v>
      </c>
      <c r="H270" s="20" t="e">
        <f t="shared" si="35"/>
        <v>#VALUE!</v>
      </c>
      <c r="I270" s="20" t="e">
        <f t="shared" si="32"/>
        <v>#VALUE!</v>
      </c>
      <c r="J270" s="20" t="e">
        <f>SUM($H$22:$H270)</f>
        <v>#VALUE!</v>
      </c>
      <c r="K270" s="20"/>
      <c r="L270" s="20"/>
      <c r="M270" s="20"/>
      <c r="N270" s="32"/>
    </row>
    <row r="271" spans="1:14">
      <c r="A271" s="31" t="str">
        <f t="shared" si="33"/>
        <v/>
      </c>
      <c r="B271" s="19" t="str">
        <f t="shared" si="27"/>
        <v/>
      </c>
      <c r="C271" s="20" t="str">
        <f t="shared" si="34"/>
        <v/>
      </c>
      <c r="D271" s="20" t="e">
        <f t="shared" si="28"/>
        <v>#VALUE!</v>
      </c>
      <c r="E271" s="20" t="e">
        <f t="shared" si="29"/>
        <v>#VALUE!</v>
      </c>
      <c r="F271" s="20" t="e">
        <f t="shared" si="30"/>
        <v>#VALUE!</v>
      </c>
      <c r="G271" s="20" t="e">
        <f t="shared" si="31"/>
        <v>#VALUE!</v>
      </c>
      <c r="H271" s="20" t="e">
        <f t="shared" si="35"/>
        <v>#VALUE!</v>
      </c>
      <c r="I271" s="20" t="e">
        <f t="shared" si="32"/>
        <v>#VALUE!</v>
      </c>
      <c r="J271" s="20" t="e">
        <f>SUM($H$22:$H271)</f>
        <v>#VALUE!</v>
      </c>
      <c r="K271" s="20"/>
      <c r="L271" s="20"/>
      <c r="M271" s="20"/>
      <c r="N271" s="32"/>
    </row>
    <row r="272" spans="1:14">
      <c r="A272" s="31" t="str">
        <f t="shared" si="33"/>
        <v/>
      </c>
      <c r="B272" s="19" t="str">
        <f t="shared" si="27"/>
        <v/>
      </c>
      <c r="C272" s="20" t="str">
        <f t="shared" si="34"/>
        <v/>
      </c>
      <c r="D272" s="20" t="e">
        <f t="shared" si="28"/>
        <v>#VALUE!</v>
      </c>
      <c r="E272" s="20" t="e">
        <f t="shared" si="29"/>
        <v>#VALUE!</v>
      </c>
      <c r="F272" s="20" t="e">
        <f t="shared" si="30"/>
        <v>#VALUE!</v>
      </c>
      <c r="G272" s="20" t="e">
        <f t="shared" si="31"/>
        <v>#VALUE!</v>
      </c>
      <c r="H272" s="20" t="e">
        <f t="shared" si="35"/>
        <v>#VALUE!</v>
      </c>
      <c r="I272" s="20" t="e">
        <f t="shared" si="32"/>
        <v>#VALUE!</v>
      </c>
      <c r="J272" s="20" t="e">
        <f>SUM($H$22:$H272)</f>
        <v>#VALUE!</v>
      </c>
      <c r="K272" s="20"/>
      <c r="L272" s="20"/>
      <c r="M272" s="20"/>
      <c r="N272" s="32"/>
    </row>
    <row r="273" spans="1:14">
      <c r="A273" s="31" t="str">
        <f t="shared" si="33"/>
        <v/>
      </c>
      <c r="B273" s="19" t="str">
        <f t="shared" si="27"/>
        <v/>
      </c>
      <c r="C273" s="20" t="str">
        <f t="shared" si="34"/>
        <v/>
      </c>
      <c r="D273" s="20" t="e">
        <f t="shared" si="28"/>
        <v>#VALUE!</v>
      </c>
      <c r="E273" s="20" t="e">
        <f t="shared" si="29"/>
        <v>#VALUE!</v>
      </c>
      <c r="F273" s="20" t="e">
        <f t="shared" si="30"/>
        <v>#VALUE!</v>
      </c>
      <c r="G273" s="20" t="e">
        <f t="shared" si="31"/>
        <v>#VALUE!</v>
      </c>
      <c r="H273" s="20" t="e">
        <f t="shared" si="35"/>
        <v>#VALUE!</v>
      </c>
      <c r="I273" s="20" t="e">
        <f t="shared" si="32"/>
        <v>#VALUE!</v>
      </c>
      <c r="J273" s="20" t="e">
        <f>SUM($H$22:$H273)</f>
        <v>#VALUE!</v>
      </c>
      <c r="K273" s="20" t="e">
        <f>ROUND(AVERAGE(C262:C273),2)</f>
        <v>#DIV/0!</v>
      </c>
      <c r="L273" s="20" t="e">
        <f>ROUND(K273*Annual_Fee_Rate,2)</f>
        <v>#DIV/0!</v>
      </c>
      <c r="M273" s="20" t="e">
        <f>ROUND(L273/12,2)</f>
        <v>#DIV/0!</v>
      </c>
      <c r="N273" s="32" t="e">
        <f>SUM(Scheduled_Monthly_Payment+M273)</f>
        <v>#VALUE!</v>
      </c>
    </row>
    <row r="274" spans="1:14">
      <c r="A274" s="31" t="str">
        <f t="shared" si="33"/>
        <v/>
      </c>
      <c r="B274" s="19" t="str">
        <f t="shared" si="27"/>
        <v/>
      </c>
      <c r="C274" s="20" t="str">
        <f t="shared" si="34"/>
        <v/>
      </c>
      <c r="D274" s="20" t="e">
        <f t="shared" si="28"/>
        <v>#VALUE!</v>
      </c>
      <c r="E274" s="20" t="e">
        <f t="shared" si="29"/>
        <v>#VALUE!</v>
      </c>
      <c r="F274" s="20" t="e">
        <f t="shared" si="30"/>
        <v>#VALUE!</v>
      </c>
      <c r="G274" s="20" t="e">
        <f t="shared" si="31"/>
        <v>#VALUE!</v>
      </c>
      <c r="H274" s="20" t="e">
        <f t="shared" si="35"/>
        <v>#VALUE!</v>
      </c>
      <c r="I274" s="20" t="e">
        <f t="shared" si="32"/>
        <v>#VALUE!</v>
      </c>
      <c r="J274" s="20" t="e">
        <f>SUM($H$22:$H274)</f>
        <v>#VALUE!</v>
      </c>
      <c r="K274" s="20"/>
      <c r="L274" s="20"/>
      <c r="M274" s="20"/>
      <c r="N274" s="32"/>
    </row>
    <row r="275" spans="1:14">
      <c r="A275" s="31" t="str">
        <f t="shared" si="33"/>
        <v/>
      </c>
      <c r="B275" s="19" t="str">
        <f t="shared" si="27"/>
        <v/>
      </c>
      <c r="C275" s="20" t="str">
        <f t="shared" si="34"/>
        <v/>
      </c>
      <c r="D275" s="20" t="e">
        <f t="shared" si="28"/>
        <v>#VALUE!</v>
      </c>
      <c r="E275" s="20" t="e">
        <f t="shared" si="29"/>
        <v>#VALUE!</v>
      </c>
      <c r="F275" s="20" t="e">
        <f t="shared" si="30"/>
        <v>#VALUE!</v>
      </c>
      <c r="G275" s="20" t="e">
        <f t="shared" si="31"/>
        <v>#VALUE!</v>
      </c>
      <c r="H275" s="20" t="e">
        <f t="shared" si="35"/>
        <v>#VALUE!</v>
      </c>
      <c r="I275" s="20" t="e">
        <f t="shared" si="32"/>
        <v>#VALUE!</v>
      </c>
      <c r="J275" s="20" t="e">
        <f>SUM($H$22:$H275)</f>
        <v>#VALUE!</v>
      </c>
      <c r="K275" s="20"/>
      <c r="L275" s="20"/>
      <c r="M275" s="20"/>
      <c r="N275" s="32"/>
    </row>
    <row r="276" spans="1:14">
      <c r="A276" s="31" t="str">
        <f t="shared" si="33"/>
        <v/>
      </c>
      <c r="B276" s="19" t="str">
        <f t="shared" si="27"/>
        <v/>
      </c>
      <c r="C276" s="20" t="str">
        <f t="shared" si="34"/>
        <v/>
      </c>
      <c r="D276" s="20" t="e">
        <f t="shared" si="28"/>
        <v>#VALUE!</v>
      </c>
      <c r="E276" s="20" t="e">
        <f t="shared" si="29"/>
        <v>#VALUE!</v>
      </c>
      <c r="F276" s="20" t="e">
        <f t="shared" si="30"/>
        <v>#VALUE!</v>
      </c>
      <c r="G276" s="20" t="e">
        <f t="shared" si="31"/>
        <v>#VALUE!</v>
      </c>
      <c r="H276" s="20" t="e">
        <f t="shared" si="35"/>
        <v>#VALUE!</v>
      </c>
      <c r="I276" s="20" t="e">
        <f t="shared" si="32"/>
        <v>#VALUE!</v>
      </c>
      <c r="J276" s="20" t="e">
        <f>SUM($H$22:$H276)</f>
        <v>#VALUE!</v>
      </c>
      <c r="K276" s="20"/>
      <c r="L276" s="20"/>
      <c r="M276" s="20"/>
      <c r="N276" s="32"/>
    </row>
    <row r="277" spans="1:14">
      <c r="A277" s="31" t="str">
        <f t="shared" si="33"/>
        <v/>
      </c>
      <c r="B277" s="19" t="str">
        <f t="shared" si="27"/>
        <v/>
      </c>
      <c r="C277" s="20" t="str">
        <f t="shared" si="34"/>
        <v/>
      </c>
      <c r="D277" s="20" t="e">
        <f t="shared" si="28"/>
        <v>#VALUE!</v>
      </c>
      <c r="E277" s="20" t="e">
        <f t="shared" si="29"/>
        <v>#VALUE!</v>
      </c>
      <c r="F277" s="20" t="e">
        <f t="shared" si="30"/>
        <v>#VALUE!</v>
      </c>
      <c r="G277" s="20" t="e">
        <f t="shared" si="31"/>
        <v>#VALUE!</v>
      </c>
      <c r="H277" s="20" t="e">
        <f t="shared" si="35"/>
        <v>#VALUE!</v>
      </c>
      <c r="I277" s="20" t="e">
        <f t="shared" si="32"/>
        <v>#VALUE!</v>
      </c>
      <c r="J277" s="20" t="e">
        <f>SUM($H$22:$H277)</f>
        <v>#VALUE!</v>
      </c>
      <c r="K277" s="20"/>
      <c r="L277" s="20"/>
      <c r="M277" s="20"/>
      <c r="N277" s="32"/>
    </row>
    <row r="278" spans="1:14">
      <c r="A278" s="31" t="str">
        <f t="shared" si="33"/>
        <v/>
      </c>
      <c r="B278" s="19" t="str">
        <f t="shared" ref="B278:B341" si="36">IF(Pay_Num&lt;&gt;"",DATE(YEAR(Loan_Start),MONTH(Loan_Start)+(Pay_Num)*12/Num_Pmt_Per_Year,DAY(Loan_Start)),"")</f>
        <v/>
      </c>
      <c r="C278" s="20" t="str">
        <f t="shared" si="34"/>
        <v/>
      </c>
      <c r="D278" s="20" t="e">
        <f t="shared" ref="D278:D341" si="37">ROUND(IF(Pay_Num&lt;&gt;"",Scheduled_Monthly_Payment,""),2)</f>
        <v>#VALUE!</v>
      </c>
      <c r="E278" s="20" t="e">
        <f t="shared" ref="E278:E341" si="38">IF(AND(Pay_Num&lt;&gt;"",Sched_Pay+Scheduled_Extra_Payments&lt;Beg_Bal),Scheduled_Extra_Payments,IF(AND(Pay_Num&lt;&gt;"",Beg_Bal-Sched_Pay&gt;0),Beg_Bal-Sched_Pay,IF(Pay_Num&lt;&gt;"",0,"")))</f>
        <v>#VALUE!</v>
      </c>
      <c r="F278" s="20" t="e">
        <f t="shared" ref="F278:F341" si="39">IF(AND(Pay_Num&lt;&gt;"",A278=$L$9),Beg_Bal+Extra_Pay+Int,IF(AND(Pay_Num&lt;&gt;"",A278&lt;&gt;$L$9,Sched_Pay+Extra_Pay&lt;Beg_Bal), Sched_Pay+Extra_Pay,IF(AND(Pay_Num&lt;&gt;"",Sched_Pay+Extra_Pay&gt;=Beg_Bal),Beg_Bal+Int,IF(Pay_Num&lt;&gt;"",Beg_Bal+Int,""))))</f>
        <v>#VALUE!</v>
      </c>
      <c r="G278" s="20" t="e">
        <f t="shared" ref="G278:G341" si="40">ROUND(IF(Pay_Num&lt;&gt;"",Total_Pay-Int,""),2)</f>
        <v>#VALUE!</v>
      </c>
      <c r="H278" s="20" t="e">
        <f t="shared" si="35"/>
        <v>#VALUE!</v>
      </c>
      <c r="I278" s="20" t="e">
        <f t="shared" ref="I278:I341" si="41">IF(AND(Pay_Num&lt;&gt;"",Sched_Pay&lt;Beg_Bal),Beg_Bal-Princ,IF(Pay_Num&lt;&gt;"",0,""))</f>
        <v>#VALUE!</v>
      </c>
      <c r="J278" s="20" t="e">
        <f>SUM($H$22:$H278)</f>
        <v>#VALUE!</v>
      </c>
      <c r="K278" s="20"/>
      <c r="L278" s="20"/>
      <c r="M278" s="20"/>
      <c r="N278" s="32"/>
    </row>
    <row r="279" spans="1:14">
      <c r="A279" s="31" t="str">
        <f t="shared" ref="A279:A342" si="42">IF(Values_Entered,A278+1,"")</f>
        <v/>
      </c>
      <c r="B279" s="19" t="str">
        <f t="shared" si="36"/>
        <v/>
      </c>
      <c r="C279" s="20" t="str">
        <f t="shared" ref="C279:C342" si="43">IF(Pay_Num&lt;&gt;"",I278,"")</f>
        <v/>
      </c>
      <c r="D279" s="20" t="e">
        <f t="shared" si="37"/>
        <v>#VALUE!</v>
      </c>
      <c r="E279" s="20" t="e">
        <f t="shared" si="38"/>
        <v>#VALUE!</v>
      </c>
      <c r="F279" s="20" t="e">
        <f t="shared" si="39"/>
        <v>#VALUE!</v>
      </c>
      <c r="G279" s="20" t="e">
        <f t="shared" si="40"/>
        <v>#VALUE!</v>
      </c>
      <c r="H279" s="20" t="e">
        <f t="shared" ref="H279:H342" si="44">ROUND(IF(Pay_Num&lt;&gt;"",Beg_Bal*Interest_Rate/Num_Pmt_Per_Year,""),2)</f>
        <v>#VALUE!</v>
      </c>
      <c r="I279" s="20" t="e">
        <f t="shared" si="41"/>
        <v>#VALUE!</v>
      </c>
      <c r="J279" s="20" t="e">
        <f>SUM($H$22:$H279)</f>
        <v>#VALUE!</v>
      </c>
      <c r="K279" s="20"/>
      <c r="L279" s="20"/>
      <c r="M279" s="20"/>
      <c r="N279" s="32"/>
    </row>
    <row r="280" spans="1:14">
      <c r="A280" s="31" t="str">
        <f t="shared" si="42"/>
        <v/>
      </c>
      <c r="B280" s="19" t="str">
        <f t="shared" si="36"/>
        <v/>
      </c>
      <c r="C280" s="20" t="str">
        <f t="shared" si="43"/>
        <v/>
      </c>
      <c r="D280" s="20" t="e">
        <f t="shared" si="37"/>
        <v>#VALUE!</v>
      </c>
      <c r="E280" s="20" t="e">
        <f t="shared" si="38"/>
        <v>#VALUE!</v>
      </c>
      <c r="F280" s="20" t="e">
        <f t="shared" si="39"/>
        <v>#VALUE!</v>
      </c>
      <c r="G280" s="20" t="e">
        <f t="shared" si="40"/>
        <v>#VALUE!</v>
      </c>
      <c r="H280" s="20" t="e">
        <f t="shared" si="44"/>
        <v>#VALUE!</v>
      </c>
      <c r="I280" s="20" t="e">
        <f t="shared" si="41"/>
        <v>#VALUE!</v>
      </c>
      <c r="J280" s="20" t="e">
        <f>SUM($H$22:$H280)</f>
        <v>#VALUE!</v>
      </c>
      <c r="K280" s="20"/>
      <c r="L280" s="20"/>
      <c r="M280" s="20"/>
      <c r="N280" s="32"/>
    </row>
    <row r="281" spans="1:14">
      <c r="A281" s="31" t="str">
        <f t="shared" si="42"/>
        <v/>
      </c>
      <c r="B281" s="19" t="str">
        <f t="shared" si="36"/>
        <v/>
      </c>
      <c r="C281" s="20" t="str">
        <f t="shared" si="43"/>
        <v/>
      </c>
      <c r="D281" s="20" t="e">
        <f t="shared" si="37"/>
        <v>#VALUE!</v>
      </c>
      <c r="E281" s="20" t="e">
        <f t="shared" si="38"/>
        <v>#VALUE!</v>
      </c>
      <c r="F281" s="20" t="e">
        <f t="shared" si="39"/>
        <v>#VALUE!</v>
      </c>
      <c r="G281" s="20" t="e">
        <f t="shared" si="40"/>
        <v>#VALUE!</v>
      </c>
      <c r="H281" s="20" t="e">
        <f t="shared" si="44"/>
        <v>#VALUE!</v>
      </c>
      <c r="I281" s="20" t="e">
        <f t="shared" si="41"/>
        <v>#VALUE!</v>
      </c>
      <c r="J281" s="20" t="e">
        <f>SUM($H$22:$H281)</f>
        <v>#VALUE!</v>
      </c>
      <c r="K281" s="20"/>
      <c r="L281" s="20"/>
      <c r="M281" s="20"/>
      <c r="N281" s="32"/>
    </row>
    <row r="282" spans="1:14">
      <c r="A282" s="31" t="str">
        <f t="shared" si="42"/>
        <v/>
      </c>
      <c r="B282" s="19" t="str">
        <f t="shared" si="36"/>
        <v/>
      </c>
      <c r="C282" s="20" t="str">
        <f t="shared" si="43"/>
        <v/>
      </c>
      <c r="D282" s="20" t="e">
        <f t="shared" si="37"/>
        <v>#VALUE!</v>
      </c>
      <c r="E282" s="20" t="e">
        <f t="shared" si="38"/>
        <v>#VALUE!</v>
      </c>
      <c r="F282" s="20" t="e">
        <f t="shared" si="39"/>
        <v>#VALUE!</v>
      </c>
      <c r="G282" s="20" t="e">
        <f t="shared" si="40"/>
        <v>#VALUE!</v>
      </c>
      <c r="H282" s="20" t="e">
        <f t="shared" si="44"/>
        <v>#VALUE!</v>
      </c>
      <c r="I282" s="20" t="e">
        <f t="shared" si="41"/>
        <v>#VALUE!</v>
      </c>
      <c r="J282" s="20" t="e">
        <f>SUM($H$22:$H282)</f>
        <v>#VALUE!</v>
      </c>
      <c r="K282" s="20"/>
      <c r="L282" s="20"/>
      <c r="M282" s="20"/>
      <c r="N282" s="32"/>
    </row>
    <row r="283" spans="1:14">
      <c r="A283" s="31" t="str">
        <f t="shared" si="42"/>
        <v/>
      </c>
      <c r="B283" s="19" t="str">
        <f t="shared" si="36"/>
        <v/>
      </c>
      <c r="C283" s="20" t="str">
        <f t="shared" si="43"/>
        <v/>
      </c>
      <c r="D283" s="20" t="e">
        <f t="shared" si="37"/>
        <v>#VALUE!</v>
      </c>
      <c r="E283" s="20" t="e">
        <f t="shared" si="38"/>
        <v>#VALUE!</v>
      </c>
      <c r="F283" s="20" t="e">
        <f t="shared" si="39"/>
        <v>#VALUE!</v>
      </c>
      <c r="G283" s="20" t="e">
        <f t="shared" si="40"/>
        <v>#VALUE!</v>
      </c>
      <c r="H283" s="20" t="e">
        <f t="shared" si="44"/>
        <v>#VALUE!</v>
      </c>
      <c r="I283" s="20" t="e">
        <f t="shared" si="41"/>
        <v>#VALUE!</v>
      </c>
      <c r="J283" s="20" t="e">
        <f>SUM($H$22:$H283)</f>
        <v>#VALUE!</v>
      </c>
      <c r="K283" s="20"/>
      <c r="L283" s="20"/>
      <c r="M283" s="20"/>
      <c r="N283" s="32"/>
    </row>
    <row r="284" spans="1:14">
      <c r="A284" s="31" t="str">
        <f t="shared" si="42"/>
        <v/>
      </c>
      <c r="B284" s="19" t="str">
        <f t="shared" si="36"/>
        <v/>
      </c>
      <c r="C284" s="20" t="str">
        <f t="shared" si="43"/>
        <v/>
      </c>
      <c r="D284" s="20" t="e">
        <f t="shared" si="37"/>
        <v>#VALUE!</v>
      </c>
      <c r="E284" s="20" t="e">
        <f t="shared" si="38"/>
        <v>#VALUE!</v>
      </c>
      <c r="F284" s="20" t="e">
        <f t="shared" si="39"/>
        <v>#VALUE!</v>
      </c>
      <c r="G284" s="20" t="e">
        <f t="shared" si="40"/>
        <v>#VALUE!</v>
      </c>
      <c r="H284" s="20" t="e">
        <f t="shared" si="44"/>
        <v>#VALUE!</v>
      </c>
      <c r="I284" s="20" t="e">
        <f t="shared" si="41"/>
        <v>#VALUE!</v>
      </c>
      <c r="J284" s="20" t="e">
        <f>SUM($H$22:$H284)</f>
        <v>#VALUE!</v>
      </c>
      <c r="K284" s="20"/>
      <c r="L284" s="20"/>
      <c r="M284" s="20"/>
      <c r="N284" s="32"/>
    </row>
    <row r="285" spans="1:14">
      <c r="A285" s="31" t="str">
        <f t="shared" si="42"/>
        <v/>
      </c>
      <c r="B285" s="19" t="str">
        <f t="shared" si="36"/>
        <v/>
      </c>
      <c r="C285" s="20" t="str">
        <f t="shared" si="43"/>
        <v/>
      </c>
      <c r="D285" s="20" t="e">
        <f t="shared" si="37"/>
        <v>#VALUE!</v>
      </c>
      <c r="E285" s="20" t="e">
        <f t="shared" si="38"/>
        <v>#VALUE!</v>
      </c>
      <c r="F285" s="20" t="e">
        <f t="shared" si="39"/>
        <v>#VALUE!</v>
      </c>
      <c r="G285" s="20" t="e">
        <f t="shared" si="40"/>
        <v>#VALUE!</v>
      </c>
      <c r="H285" s="20" t="e">
        <f t="shared" si="44"/>
        <v>#VALUE!</v>
      </c>
      <c r="I285" s="20" t="e">
        <f t="shared" si="41"/>
        <v>#VALUE!</v>
      </c>
      <c r="J285" s="20" t="e">
        <f>SUM($H$22:$H285)</f>
        <v>#VALUE!</v>
      </c>
      <c r="K285" s="20" t="e">
        <f>ROUND(AVERAGE(C274:C285),2)</f>
        <v>#DIV/0!</v>
      </c>
      <c r="L285" s="20" t="e">
        <f>ROUND(K285*Annual_Fee_Rate,2)</f>
        <v>#DIV/0!</v>
      </c>
      <c r="M285" s="20" t="e">
        <f>ROUND(L285/12,2)</f>
        <v>#DIV/0!</v>
      </c>
      <c r="N285" s="32" t="e">
        <f>SUM(Scheduled_Monthly_Payment+M285)</f>
        <v>#VALUE!</v>
      </c>
    </row>
    <row r="286" spans="1:14">
      <c r="A286" s="31" t="str">
        <f t="shared" si="42"/>
        <v/>
      </c>
      <c r="B286" s="19" t="str">
        <f t="shared" si="36"/>
        <v/>
      </c>
      <c r="C286" s="20" t="str">
        <f t="shared" si="43"/>
        <v/>
      </c>
      <c r="D286" s="20" t="e">
        <f t="shared" si="37"/>
        <v>#VALUE!</v>
      </c>
      <c r="E286" s="20" t="e">
        <f t="shared" si="38"/>
        <v>#VALUE!</v>
      </c>
      <c r="F286" s="20" t="e">
        <f t="shared" si="39"/>
        <v>#VALUE!</v>
      </c>
      <c r="G286" s="20" t="e">
        <f t="shared" si="40"/>
        <v>#VALUE!</v>
      </c>
      <c r="H286" s="20" t="e">
        <f t="shared" si="44"/>
        <v>#VALUE!</v>
      </c>
      <c r="I286" s="20" t="e">
        <f t="shared" si="41"/>
        <v>#VALUE!</v>
      </c>
      <c r="J286" s="20" t="e">
        <f>SUM($H$22:$H286)</f>
        <v>#VALUE!</v>
      </c>
      <c r="K286" s="20"/>
      <c r="L286" s="20"/>
      <c r="M286" s="20"/>
      <c r="N286" s="32"/>
    </row>
    <row r="287" spans="1:14">
      <c r="A287" s="31" t="str">
        <f t="shared" si="42"/>
        <v/>
      </c>
      <c r="B287" s="19" t="str">
        <f t="shared" si="36"/>
        <v/>
      </c>
      <c r="C287" s="20" t="str">
        <f t="shared" si="43"/>
        <v/>
      </c>
      <c r="D287" s="20" t="e">
        <f t="shared" si="37"/>
        <v>#VALUE!</v>
      </c>
      <c r="E287" s="20" t="e">
        <f t="shared" si="38"/>
        <v>#VALUE!</v>
      </c>
      <c r="F287" s="20" t="e">
        <f t="shared" si="39"/>
        <v>#VALUE!</v>
      </c>
      <c r="G287" s="20" t="e">
        <f t="shared" si="40"/>
        <v>#VALUE!</v>
      </c>
      <c r="H287" s="20" t="e">
        <f t="shared" si="44"/>
        <v>#VALUE!</v>
      </c>
      <c r="I287" s="20" t="e">
        <f t="shared" si="41"/>
        <v>#VALUE!</v>
      </c>
      <c r="J287" s="20" t="e">
        <f>SUM($H$22:$H287)</f>
        <v>#VALUE!</v>
      </c>
      <c r="K287" s="20"/>
      <c r="L287" s="20"/>
      <c r="M287" s="20"/>
      <c r="N287" s="32"/>
    </row>
    <row r="288" spans="1:14">
      <c r="A288" s="31" t="str">
        <f t="shared" si="42"/>
        <v/>
      </c>
      <c r="B288" s="19" t="str">
        <f t="shared" si="36"/>
        <v/>
      </c>
      <c r="C288" s="20" t="str">
        <f t="shared" si="43"/>
        <v/>
      </c>
      <c r="D288" s="20" t="e">
        <f t="shared" si="37"/>
        <v>#VALUE!</v>
      </c>
      <c r="E288" s="20" t="e">
        <f t="shared" si="38"/>
        <v>#VALUE!</v>
      </c>
      <c r="F288" s="20" t="e">
        <f t="shared" si="39"/>
        <v>#VALUE!</v>
      </c>
      <c r="G288" s="20" t="e">
        <f t="shared" si="40"/>
        <v>#VALUE!</v>
      </c>
      <c r="H288" s="20" t="e">
        <f t="shared" si="44"/>
        <v>#VALUE!</v>
      </c>
      <c r="I288" s="20" t="e">
        <f t="shared" si="41"/>
        <v>#VALUE!</v>
      </c>
      <c r="J288" s="20" t="e">
        <f>SUM($H$22:$H288)</f>
        <v>#VALUE!</v>
      </c>
      <c r="K288" s="20"/>
      <c r="L288" s="20"/>
      <c r="M288" s="20"/>
      <c r="N288" s="32"/>
    </row>
    <row r="289" spans="1:14">
      <c r="A289" s="31" t="str">
        <f t="shared" si="42"/>
        <v/>
      </c>
      <c r="B289" s="19" t="str">
        <f t="shared" si="36"/>
        <v/>
      </c>
      <c r="C289" s="20" t="str">
        <f t="shared" si="43"/>
        <v/>
      </c>
      <c r="D289" s="20" t="e">
        <f t="shared" si="37"/>
        <v>#VALUE!</v>
      </c>
      <c r="E289" s="20" t="e">
        <f t="shared" si="38"/>
        <v>#VALUE!</v>
      </c>
      <c r="F289" s="20" t="e">
        <f t="shared" si="39"/>
        <v>#VALUE!</v>
      </c>
      <c r="G289" s="20" t="e">
        <f t="shared" si="40"/>
        <v>#VALUE!</v>
      </c>
      <c r="H289" s="20" t="e">
        <f t="shared" si="44"/>
        <v>#VALUE!</v>
      </c>
      <c r="I289" s="20" t="e">
        <f t="shared" si="41"/>
        <v>#VALUE!</v>
      </c>
      <c r="J289" s="20" t="e">
        <f>SUM($H$22:$H289)</f>
        <v>#VALUE!</v>
      </c>
      <c r="K289" s="20"/>
      <c r="L289" s="20"/>
      <c r="M289" s="20"/>
      <c r="N289" s="32"/>
    </row>
    <row r="290" spans="1:14">
      <c r="A290" s="31" t="str">
        <f t="shared" si="42"/>
        <v/>
      </c>
      <c r="B290" s="19" t="str">
        <f t="shared" si="36"/>
        <v/>
      </c>
      <c r="C290" s="20" t="str">
        <f t="shared" si="43"/>
        <v/>
      </c>
      <c r="D290" s="20" t="e">
        <f t="shared" si="37"/>
        <v>#VALUE!</v>
      </c>
      <c r="E290" s="20" t="e">
        <f t="shared" si="38"/>
        <v>#VALUE!</v>
      </c>
      <c r="F290" s="20" t="e">
        <f t="shared" si="39"/>
        <v>#VALUE!</v>
      </c>
      <c r="G290" s="20" t="e">
        <f t="shared" si="40"/>
        <v>#VALUE!</v>
      </c>
      <c r="H290" s="20" t="e">
        <f t="shared" si="44"/>
        <v>#VALUE!</v>
      </c>
      <c r="I290" s="20" t="e">
        <f t="shared" si="41"/>
        <v>#VALUE!</v>
      </c>
      <c r="J290" s="20" t="e">
        <f>SUM($H$22:$H290)</f>
        <v>#VALUE!</v>
      </c>
      <c r="K290" s="20"/>
      <c r="L290" s="20"/>
      <c r="M290" s="20"/>
      <c r="N290" s="32"/>
    </row>
    <row r="291" spans="1:14">
      <c r="A291" s="31" t="str">
        <f t="shared" si="42"/>
        <v/>
      </c>
      <c r="B291" s="19" t="str">
        <f t="shared" si="36"/>
        <v/>
      </c>
      <c r="C291" s="20" t="str">
        <f t="shared" si="43"/>
        <v/>
      </c>
      <c r="D291" s="20" t="e">
        <f t="shared" si="37"/>
        <v>#VALUE!</v>
      </c>
      <c r="E291" s="20" t="e">
        <f t="shared" si="38"/>
        <v>#VALUE!</v>
      </c>
      <c r="F291" s="20" t="e">
        <f t="shared" si="39"/>
        <v>#VALUE!</v>
      </c>
      <c r="G291" s="20" t="e">
        <f t="shared" si="40"/>
        <v>#VALUE!</v>
      </c>
      <c r="H291" s="20" t="e">
        <f t="shared" si="44"/>
        <v>#VALUE!</v>
      </c>
      <c r="I291" s="20" t="e">
        <f t="shared" si="41"/>
        <v>#VALUE!</v>
      </c>
      <c r="J291" s="20" t="e">
        <f>SUM($H$22:$H291)</f>
        <v>#VALUE!</v>
      </c>
      <c r="K291" s="20"/>
      <c r="L291" s="20"/>
      <c r="M291" s="20"/>
      <c r="N291" s="32"/>
    </row>
    <row r="292" spans="1:14">
      <c r="A292" s="31" t="str">
        <f t="shared" si="42"/>
        <v/>
      </c>
      <c r="B292" s="19" t="str">
        <f t="shared" si="36"/>
        <v/>
      </c>
      <c r="C292" s="20" t="str">
        <f t="shared" si="43"/>
        <v/>
      </c>
      <c r="D292" s="20" t="e">
        <f t="shared" si="37"/>
        <v>#VALUE!</v>
      </c>
      <c r="E292" s="20" t="e">
        <f t="shared" si="38"/>
        <v>#VALUE!</v>
      </c>
      <c r="F292" s="20" t="e">
        <f t="shared" si="39"/>
        <v>#VALUE!</v>
      </c>
      <c r="G292" s="20" t="e">
        <f t="shared" si="40"/>
        <v>#VALUE!</v>
      </c>
      <c r="H292" s="20" t="e">
        <f t="shared" si="44"/>
        <v>#VALUE!</v>
      </c>
      <c r="I292" s="20" t="e">
        <f t="shared" si="41"/>
        <v>#VALUE!</v>
      </c>
      <c r="J292" s="20" t="e">
        <f>SUM($H$22:$H292)</f>
        <v>#VALUE!</v>
      </c>
      <c r="K292" s="20"/>
      <c r="L292" s="20"/>
      <c r="M292" s="20"/>
      <c r="N292" s="32"/>
    </row>
    <row r="293" spans="1:14">
      <c r="A293" s="31" t="str">
        <f t="shared" si="42"/>
        <v/>
      </c>
      <c r="B293" s="19" t="str">
        <f t="shared" si="36"/>
        <v/>
      </c>
      <c r="C293" s="20" t="str">
        <f t="shared" si="43"/>
        <v/>
      </c>
      <c r="D293" s="20" t="e">
        <f t="shared" si="37"/>
        <v>#VALUE!</v>
      </c>
      <c r="E293" s="20" t="e">
        <f t="shared" si="38"/>
        <v>#VALUE!</v>
      </c>
      <c r="F293" s="20" t="e">
        <f t="shared" si="39"/>
        <v>#VALUE!</v>
      </c>
      <c r="G293" s="20" t="e">
        <f t="shared" si="40"/>
        <v>#VALUE!</v>
      </c>
      <c r="H293" s="20" t="e">
        <f t="shared" si="44"/>
        <v>#VALUE!</v>
      </c>
      <c r="I293" s="20" t="e">
        <f t="shared" si="41"/>
        <v>#VALUE!</v>
      </c>
      <c r="J293" s="20" t="e">
        <f>SUM($H$22:$H293)</f>
        <v>#VALUE!</v>
      </c>
      <c r="K293" s="20"/>
      <c r="L293" s="20"/>
      <c r="M293" s="20"/>
      <c r="N293" s="32"/>
    </row>
    <row r="294" spans="1:14">
      <c r="A294" s="31" t="str">
        <f t="shared" si="42"/>
        <v/>
      </c>
      <c r="B294" s="19" t="str">
        <f t="shared" si="36"/>
        <v/>
      </c>
      <c r="C294" s="20" t="str">
        <f t="shared" si="43"/>
        <v/>
      </c>
      <c r="D294" s="20" t="e">
        <f t="shared" si="37"/>
        <v>#VALUE!</v>
      </c>
      <c r="E294" s="20" t="e">
        <f t="shared" si="38"/>
        <v>#VALUE!</v>
      </c>
      <c r="F294" s="20" t="e">
        <f t="shared" si="39"/>
        <v>#VALUE!</v>
      </c>
      <c r="G294" s="20" t="e">
        <f t="shared" si="40"/>
        <v>#VALUE!</v>
      </c>
      <c r="H294" s="20" t="e">
        <f t="shared" si="44"/>
        <v>#VALUE!</v>
      </c>
      <c r="I294" s="20" t="e">
        <f t="shared" si="41"/>
        <v>#VALUE!</v>
      </c>
      <c r="J294" s="20" t="e">
        <f>SUM($H$22:$H294)</f>
        <v>#VALUE!</v>
      </c>
      <c r="K294" s="20"/>
      <c r="L294" s="20"/>
      <c r="M294" s="20"/>
      <c r="N294" s="32"/>
    </row>
    <row r="295" spans="1:14">
      <c r="A295" s="31" t="str">
        <f t="shared" si="42"/>
        <v/>
      </c>
      <c r="B295" s="19" t="str">
        <f t="shared" si="36"/>
        <v/>
      </c>
      <c r="C295" s="20" t="str">
        <f t="shared" si="43"/>
        <v/>
      </c>
      <c r="D295" s="20" t="e">
        <f t="shared" si="37"/>
        <v>#VALUE!</v>
      </c>
      <c r="E295" s="20" t="e">
        <f t="shared" si="38"/>
        <v>#VALUE!</v>
      </c>
      <c r="F295" s="20" t="e">
        <f t="shared" si="39"/>
        <v>#VALUE!</v>
      </c>
      <c r="G295" s="20" t="e">
        <f t="shared" si="40"/>
        <v>#VALUE!</v>
      </c>
      <c r="H295" s="20" t="e">
        <f t="shared" si="44"/>
        <v>#VALUE!</v>
      </c>
      <c r="I295" s="20" t="e">
        <f t="shared" si="41"/>
        <v>#VALUE!</v>
      </c>
      <c r="J295" s="20" t="e">
        <f>SUM($H$22:$H295)</f>
        <v>#VALUE!</v>
      </c>
      <c r="K295" s="20"/>
      <c r="L295" s="20"/>
      <c r="M295" s="20"/>
      <c r="N295" s="32"/>
    </row>
    <row r="296" spans="1:14">
      <c r="A296" s="31" t="str">
        <f t="shared" si="42"/>
        <v/>
      </c>
      <c r="B296" s="19" t="str">
        <f t="shared" si="36"/>
        <v/>
      </c>
      <c r="C296" s="20" t="str">
        <f t="shared" si="43"/>
        <v/>
      </c>
      <c r="D296" s="20" t="e">
        <f t="shared" si="37"/>
        <v>#VALUE!</v>
      </c>
      <c r="E296" s="20" t="e">
        <f t="shared" si="38"/>
        <v>#VALUE!</v>
      </c>
      <c r="F296" s="20" t="e">
        <f t="shared" si="39"/>
        <v>#VALUE!</v>
      </c>
      <c r="G296" s="20" t="e">
        <f t="shared" si="40"/>
        <v>#VALUE!</v>
      </c>
      <c r="H296" s="20" t="e">
        <f t="shared" si="44"/>
        <v>#VALUE!</v>
      </c>
      <c r="I296" s="20" t="e">
        <f t="shared" si="41"/>
        <v>#VALUE!</v>
      </c>
      <c r="J296" s="20" t="e">
        <f>SUM($H$22:$H296)</f>
        <v>#VALUE!</v>
      </c>
      <c r="K296" s="20"/>
      <c r="L296" s="20"/>
      <c r="M296" s="20"/>
      <c r="N296" s="32"/>
    </row>
    <row r="297" spans="1:14">
      <c r="A297" s="31" t="str">
        <f t="shared" si="42"/>
        <v/>
      </c>
      <c r="B297" s="19" t="str">
        <f t="shared" si="36"/>
        <v/>
      </c>
      <c r="C297" s="20" t="str">
        <f t="shared" si="43"/>
        <v/>
      </c>
      <c r="D297" s="20" t="e">
        <f t="shared" si="37"/>
        <v>#VALUE!</v>
      </c>
      <c r="E297" s="20" t="e">
        <f t="shared" si="38"/>
        <v>#VALUE!</v>
      </c>
      <c r="F297" s="20" t="e">
        <f t="shared" si="39"/>
        <v>#VALUE!</v>
      </c>
      <c r="G297" s="20" t="e">
        <f t="shared" si="40"/>
        <v>#VALUE!</v>
      </c>
      <c r="H297" s="20" t="e">
        <f t="shared" si="44"/>
        <v>#VALUE!</v>
      </c>
      <c r="I297" s="20" t="e">
        <f t="shared" si="41"/>
        <v>#VALUE!</v>
      </c>
      <c r="J297" s="20" t="e">
        <f>SUM($H$22:$H297)</f>
        <v>#VALUE!</v>
      </c>
      <c r="K297" s="20" t="e">
        <f>ROUND(AVERAGE(C286:C297),2)</f>
        <v>#DIV/0!</v>
      </c>
      <c r="L297" s="20" t="e">
        <f>ROUND(K297*Annual_Fee_Rate,2)</f>
        <v>#DIV/0!</v>
      </c>
      <c r="M297" s="20" t="e">
        <f>ROUND(L297/12,2)</f>
        <v>#DIV/0!</v>
      </c>
      <c r="N297" s="32" t="e">
        <f>SUM(Scheduled_Monthly_Payment+M297)</f>
        <v>#VALUE!</v>
      </c>
    </row>
    <row r="298" spans="1:14">
      <c r="A298" s="31" t="str">
        <f t="shared" si="42"/>
        <v/>
      </c>
      <c r="B298" s="19" t="str">
        <f t="shared" si="36"/>
        <v/>
      </c>
      <c r="C298" s="20" t="str">
        <f t="shared" si="43"/>
        <v/>
      </c>
      <c r="D298" s="20" t="e">
        <f t="shared" si="37"/>
        <v>#VALUE!</v>
      </c>
      <c r="E298" s="20" t="e">
        <f t="shared" si="38"/>
        <v>#VALUE!</v>
      </c>
      <c r="F298" s="20" t="e">
        <f t="shared" si="39"/>
        <v>#VALUE!</v>
      </c>
      <c r="G298" s="20" t="e">
        <f t="shared" si="40"/>
        <v>#VALUE!</v>
      </c>
      <c r="H298" s="20" t="e">
        <f t="shared" si="44"/>
        <v>#VALUE!</v>
      </c>
      <c r="I298" s="20" t="e">
        <f t="shared" si="41"/>
        <v>#VALUE!</v>
      </c>
      <c r="J298" s="20" t="e">
        <f>SUM($H$22:$H298)</f>
        <v>#VALUE!</v>
      </c>
      <c r="K298" s="20"/>
      <c r="L298" s="20"/>
      <c r="M298" s="20"/>
      <c r="N298" s="32"/>
    </row>
    <row r="299" spans="1:14">
      <c r="A299" s="31" t="str">
        <f t="shared" si="42"/>
        <v/>
      </c>
      <c r="B299" s="19" t="str">
        <f t="shared" si="36"/>
        <v/>
      </c>
      <c r="C299" s="20" t="str">
        <f t="shared" si="43"/>
        <v/>
      </c>
      <c r="D299" s="20" t="e">
        <f t="shared" si="37"/>
        <v>#VALUE!</v>
      </c>
      <c r="E299" s="20" t="e">
        <f t="shared" si="38"/>
        <v>#VALUE!</v>
      </c>
      <c r="F299" s="20" t="e">
        <f t="shared" si="39"/>
        <v>#VALUE!</v>
      </c>
      <c r="G299" s="20" t="e">
        <f t="shared" si="40"/>
        <v>#VALUE!</v>
      </c>
      <c r="H299" s="20" t="e">
        <f t="shared" si="44"/>
        <v>#VALUE!</v>
      </c>
      <c r="I299" s="20" t="e">
        <f t="shared" si="41"/>
        <v>#VALUE!</v>
      </c>
      <c r="J299" s="20" t="e">
        <f>SUM($H$22:$H299)</f>
        <v>#VALUE!</v>
      </c>
      <c r="K299" s="20"/>
      <c r="L299" s="20"/>
      <c r="M299" s="20"/>
      <c r="N299" s="32"/>
    </row>
    <row r="300" spans="1:14">
      <c r="A300" s="31" t="str">
        <f t="shared" si="42"/>
        <v/>
      </c>
      <c r="B300" s="19" t="str">
        <f t="shared" si="36"/>
        <v/>
      </c>
      <c r="C300" s="20" t="str">
        <f t="shared" si="43"/>
        <v/>
      </c>
      <c r="D300" s="20" t="e">
        <f t="shared" si="37"/>
        <v>#VALUE!</v>
      </c>
      <c r="E300" s="20" t="e">
        <f t="shared" si="38"/>
        <v>#VALUE!</v>
      </c>
      <c r="F300" s="20" t="e">
        <f t="shared" si="39"/>
        <v>#VALUE!</v>
      </c>
      <c r="G300" s="20" t="e">
        <f t="shared" si="40"/>
        <v>#VALUE!</v>
      </c>
      <c r="H300" s="20" t="e">
        <f t="shared" si="44"/>
        <v>#VALUE!</v>
      </c>
      <c r="I300" s="20" t="e">
        <f t="shared" si="41"/>
        <v>#VALUE!</v>
      </c>
      <c r="J300" s="20" t="e">
        <f>SUM($H$22:$H300)</f>
        <v>#VALUE!</v>
      </c>
      <c r="K300" s="20"/>
      <c r="L300" s="20"/>
      <c r="M300" s="20"/>
      <c r="N300" s="32"/>
    </row>
    <row r="301" spans="1:14">
      <c r="A301" s="31" t="str">
        <f t="shared" si="42"/>
        <v/>
      </c>
      <c r="B301" s="19" t="str">
        <f t="shared" si="36"/>
        <v/>
      </c>
      <c r="C301" s="20" t="str">
        <f t="shared" si="43"/>
        <v/>
      </c>
      <c r="D301" s="20" t="e">
        <f t="shared" si="37"/>
        <v>#VALUE!</v>
      </c>
      <c r="E301" s="20" t="e">
        <f t="shared" si="38"/>
        <v>#VALUE!</v>
      </c>
      <c r="F301" s="20" t="e">
        <f t="shared" si="39"/>
        <v>#VALUE!</v>
      </c>
      <c r="G301" s="20" t="e">
        <f t="shared" si="40"/>
        <v>#VALUE!</v>
      </c>
      <c r="H301" s="20" t="e">
        <f t="shared" si="44"/>
        <v>#VALUE!</v>
      </c>
      <c r="I301" s="20" t="e">
        <f t="shared" si="41"/>
        <v>#VALUE!</v>
      </c>
      <c r="J301" s="20" t="e">
        <f>SUM($H$22:$H301)</f>
        <v>#VALUE!</v>
      </c>
      <c r="K301" s="20"/>
      <c r="L301" s="20"/>
      <c r="M301" s="20"/>
      <c r="N301" s="32"/>
    </row>
    <row r="302" spans="1:14">
      <c r="A302" s="31" t="str">
        <f t="shared" si="42"/>
        <v/>
      </c>
      <c r="B302" s="19" t="str">
        <f t="shared" si="36"/>
        <v/>
      </c>
      <c r="C302" s="20" t="str">
        <f t="shared" si="43"/>
        <v/>
      </c>
      <c r="D302" s="20" t="e">
        <f t="shared" si="37"/>
        <v>#VALUE!</v>
      </c>
      <c r="E302" s="20" t="e">
        <f t="shared" si="38"/>
        <v>#VALUE!</v>
      </c>
      <c r="F302" s="20" t="e">
        <f t="shared" si="39"/>
        <v>#VALUE!</v>
      </c>
      <c r="G302" s="20" t="e">
        <f t="shared" si="40"/>
        <v>#VALUE!</v>
      </c>
      <c r="H302" s="20" t="e">
        <f t="shared" si="44"/>
        <v>#VALUE!</v>
      </c>
      <c r="I302" s="20" t="e">
        <f t="shared" si="41"/>
        <v>#VALUE!</v>
      </c>
      <c r="J302" s="20" t="e">
        <f>SUM($H$22:$H302)</f>
        <v>#VALUE!</v>
      </c>
      <c r="K302" s="20"/>
      <c r="L302" s="20"/>
      <c r="M302" s="20"/>
      <c r="N302" s="32"/>
    </row>
    <row r="303" spans="1:14">
      <c r="A303" s="31" t="str">
        <f t="shared" si="42"/>
        <v/>
      </c>
      <c r="B303" s="19" t="str">
        <f t="shared" si="36"/>
        <v/>
      </c>
      <c r="C303" s="20" t="str">
        <f t="shared" si="43"/>
        <v/>
      </c>
      <c r="D303" s="20" t="e">
        <f t="shared" si="37"/>
        <v>#VALUE!</v>
      </c>
      <c r="E303" s="20" t="e">
        <f t="shared" si="38"/>
        <v>#VALUE!</v>
      </c>
      <c r="F303" s="20" t="e">
        <f t="shared" si="39"/>
        <v>#VALUE!</v>
      </c>
      <c r="G303" s="20" t="e">
        <f t="shared" si="40"/>
        <v>#VALUE!</v>
      </c>
      <c r="H303" s="20" t="e">
        <f t="shared" si="44"/>
        <v>#VALUE!</v>
      </c>
      <c r="I303" s="20" t="e">
        <f t="shared" si="41"/>
        <v>#VALUE!</v>
      </c>
      <c r="J303" s="20" t="e">
        <f>SUM($H$22:$H303)</f>
        <v>#VALUE!</v>
      </c>
      <c r="K303" s="20"/>
      <c r="L303" s="20"/>
      <c r="M303" s="20"/>
      <c r="N303" s="32"/>
    </row>
    <row r="304" spans="1:14">
      <c r="A304" s="31" t="str">
        <f t="shared" si="42"/>
        <v/>
      </c>
      <c r="B304" s="19" t="str">
        <f t="shared" si="36"/>
        <v/>
      </c>
      <c r="C304" s="20" t="str">
        <f t="shared" si="43"/>
        <v/>
      </c>
      <c r="D304" s="20" t="e">
        <f t="shared" si="37"/>
        <v>#VALUE!</v>
      </c>
      <c r="E304" s="20" t="e">
        <f t="shared" si="38"/>
        <v>#VALUE!</v>
      </c>
      <c r="F304" s="20" t="e">
        <f t="shared" si="39"/>
        <v>#VALUE!</v>
      </c>
      <c r="G304" s="20" t="e">
        <f t="shared" si="40"/>
        <v>#VALUE!</v>
      </c>
      <c r="H304" s="20" t="e">
        <f t="shared" si="44"/>
        <v>#VALUE!</v>
      </c>
      <c r="I304" s="20" t="e">
        <f t="shared" si="41"/>
        <v>#VALUE!</v>
      </c>
      <c r="J304" s="20" t="e">
        <f>SUM($H$22:$H304)</f>
        <v>#VALUE!</v>
      </c>
      <c r="K304" s="20"/>
      <c r="L304" s="20"/>
      <c r="M304" s="20"/>
      <c r="N304" s="32"/>
    </row>
    <row r="305" spans="1:14">
      <c r="A305" s="31" t="str">
        <f t="shared" si="42"/>
        <v/>
      </c>
      <c r="B305" s="19" t="str">
        <f t="shared" si="36"/>
        <v/>
      </c>
      <c r="C305" s="20" t="str">
        <f t="shared" si="43"/>
        <v/>
      </c>
      <c r="D305" s="20" t="e">
        <f t="shared" si="37"/>
        <v>#VALUE!</v>
      </c>
      <c r="E305" s="20" t="e">
        <f t="shared" si="38"/>
        <v>#VALUE!</v>
      </c>
      <c r="F305" s="20" t="e">
        <f t="shared" si="39"/>
        <v>#VALUE!</v>
      </c>
      <c r="G305" s="20" t="e">
        <f t="shared" si="40"/>
        <v>#VALUE!</v>
      </c>
      <c r="H305" s="20" t="e">
        <f t="shared" si="44"/>
        <v>#VALUE!</v>
      </c>
      <c r="I305" s="20" t="e">
        <f t="shared" si="41"/>
        <v>#VALUE!</v>
      </c>
      <c r="J305" s="20" t="e">
        <f>SUM($H$22:$H305)</f>
        <v>#VALUE!</v>
      </c>
      <c r="K305" s="20"/>
      <c r="L305" s="20"/>
      <c r="M305" s="20"/>
      <c r="N305" s="32"/>
    </row>
    <row r="306" spans="1:14">
      <c r="A306" s="31" t="str">
        <f t="shared" si="42"/>
        <v/>
      </c>
      <c r="B306" s="19" t="str">
        <f t="shared" si="36"/>
        <v/>
      </c>
      <c r="C306" s="20" t="str">
        <f t="shared" si="43"/>
        <v/>
      </c>
      <c r="D306" s="20" t="e">
        <f t="shared" si="37"/>
        <v>#VALUE!</v>
      </c>
      <c r="E306" s="20" t="e">
        <f t="shared" si="38"/>
        <v>#VALUE!</v>
      </c>
      <c r="F306" s="20" t="e">
        <f t="shared" si="39"/>
        <v>#VALUE!</v>
      </c>
      <c r="G306" s="20" t="e">
        <f t="shared" si="40"/>
        <v>#VALUE!</v>
      </c>
      <c r="H306" s="20" t="e">
        <f t="shared" si="44"/>
        <v>#VALUE!</v>
      </c>
      <c r="I306" s="20" t="e">
        <f t="shared" si="41"/>
        <v>#VALUE!</v>
      </c>
      <c r="J306" s="20" t="e">
        <f>SUM($H$22:$H306)</f>
        <v>#VALUE!</v>
      </c>
      <c r="K306" s="20"/>
      <c r="L306" s="20"/>
      <c r="M306" s="20"/>
      <c r="N306" s="32"/>
    </row>
    <row r="307" spans="1:14">
      <c r="A307" s="31" t="str">
        <f t="shared" si="42"/>
        <v/>
      </c>
      <c r="B307" s="19" t="str">
        <f t="shared" si="36"/>
        <v/>
      </c>
      <c r="C307" s="20" t="str">
        <f t="shared" si="43"/>
        <v/>
      </c>
      <c r="D307" s="20" t="e">
        <f t="shared" si="37"/>
        <v>#VALUE!</v>
      </c>
      <c r="E307" s="20" t="e">
        <f t="shared" si="38"/>
        <v>#VALUE!</v>
      </c>
      <c r="F307" s="20" t="e">
        <f t="shared" si="39"/>
        <v>#VALUE!</v>
      </c>
      <c r="G307" s="20" t="e">
        <f t="shared" si="40"/>
        <v>#VALUE!</v>
      </c>
      <c r="H307" s="20" t="e">
        <f t="shared" si="44"/>
        <v>#VALUE!</v>
      </c>
      <c r="I307" s="20" t="e">
        <f t="shared" si="41"/>
        <v>#VALUE!</v>
      </c>
      <c r="J307" s="20" t="e">
        <f>SUM($H$22:$H307)</f>
        <v>#VALUE!</v>
      </c>
      <c r="K307" s="20"/>
      <c r="L307" s="20"/>
      <c r="M307" s="20"/>
      <c r="N307" s="32"/>
    </row>
    <row r="308" spans="1:14">
      <c r="A308" s="31" t="str">
        <f t="shared" si="42"/>
        <v/>
      </c>
      <c r="B308" s="19" t="str">
        <f t="shared" si="36"/>
        <v/>
      </c>
      <c r="C308" s="20" t="str">
        <f t="shared" si="43"/>
        <v/>
      </c>
      <c r="D308" s="20" t="e">
        <f t="shared" si="37"/>
        <v>#VALUE!</v>
      </c>
      <c r="E308" s="20" t="e">
        <f t="shared" si="38"/>
        <v>#VALUE!</v>
      </c>
      <c r="F308" s="20" t="e">
        <f t="shared" si="39"/>
        <v>#VALUE!</v>
      </c>
      <c r="G308" s="20" t="e">
        <f t="shared" si="40"/>
        <v>#VALUE!</v>
      </c>
      <c r="H308" s="20" t="e">
        <f t="shared" si="44"/>
        <v>#VALUE!</v>
      </c>
      <c r="I308" s="20" t="e">
        <f t="shared" si="41"/>
        <v>#VALUE!</v>
      </c>
      <c r="J308" s="20" t="e">
        <f>SUM($H$22:$H308)</f>
        <v>#VALUE!</v>
      </c>
      <c r="K308" s="20"/>
      <c r="L308" s="20"/>
      <c r="M308" s="20"/>
      <c r="N308" s="32"/>
    </row>
    <row r="309" spans="1:14">
      <c r="A309" s="31" t="str">
        <f t="shared" si="42"/>
        <v/>
      </c>
      <c r="B309" s="19" t="str">
        <f t="shared" si="36"/>
        <v/>
      </c>
      <c r="C309" s="20" t="str">
        <f t="shared" si="43"/>
        <v/>
      </c>
      <c r="D309" s="20" t="e">
        <f t="shared" si="37"/>
        <v>#VALUE!</v>
      </c>
      <c r="E309" s="20" t="e">
        <f t="shared" si="38"/>
        <v>#VALUE!</v>
      </c>
      <c r="F309" s="20" t="e">
        <f t="shared" si="39"/>
        <v>#VALUE!</v>
      </c>
      <c r="G309" s="20" t="e">
        <f t="shared" si="40"/>
        <v>#VALUE!</v>
      </c>
      <c r="H309" s="20" t="e">
        <f t="shared" si="44"/>
        <v>#VALUE!</v>
      </c>
      <c r="I309" s="20" t="e">
        <f t="shared" si="41"/>
        <v>#VALUE!</v>
      </c>
      <c r="J309" s="20" t="e">
        <f>SUM($H$22:$H309)</f>
        <v>#VALUE!</v>
      </c>
      <c r="K309" s="20" t="e">
        <f>ROUND(AVERAGE(C298:C309),2)</f>
        <v>#DIV/0!</v>
      </c>
      <c r="L309" s="20" t="e">
        <f>ROUND(K309*Annual_Fee_Rate,2)</f>
        <v>#DIV/0!</v>
      </c>
      <c r="M309" s="20" t="e">
        <f>ROUND(L309/12,2)</f>
        <v>#DIV/0!</v>
      </c>
      <c r="N309" s="32" t="e">
        <f>SUM(Scheduled_Monthly_Payment+M309)</f>
        <v>#VALUE!</v>
      </c>
    </row>
    <row r="310" spans="1:14">
      <c r="A310" s="31" t="str">
        <f t="shared" si="42"/>
        <v/>
      </c>
      <c r="B310" s="19" t="str">
        <f t="shared" si="36"/>
        <v/>
      </c>
      <c r="C310" s="20" t="str">
        <f t="shared" si="43"/>
        <v/>
      </c>
      <c r="D310" s="20" t="e">
        <f t="shared" si="37"/>
        <v>#VALUE!</v>
      </c>
      <c r="E310" s="20" t="e">
        <f t="shared" si="38"/>
        <v>#VALUE!</v>
      </c>
      <c r="F310" s="20" t="e">
        <f t="shared" si="39"/>
        <v>#VALUE!</v>
      </c>
      <c r="G310" s="20" t="e">
        <f t="shared" si="40"/>
        <v>#VALUE!</v>
      </c>
      <c r="H310" s="20" t="e">
        <f t="shared" si="44"/>
        <v>#VALUE!</v>
      </c>
      <c r="I310" s="20" t="e">
        <f t="shared" si="41"/>
        <v>#VALUE!</v>
      </c>
      <c r="J310" s="20" t="e">
        <f>SUM($H$22:$H310)</f>
        <v>#VALUE!</v>
      </c>
      <c r="K310" s="20"/>
      <c r="L310" s="20"/>
      <c r="M310" s="20"/>
      <c r="N310" s="32"/>
    </row>
    <row r="311" spans="1:14">
      <c r="A311" s="31" t="str">
        <f t="shared" si="42"/>
        <v/>
      </c>
      <c r="B311" s="19" t="str">
        <f t="shared" si="36"/>
        <v/>
      </c>
      <c r="C311" s="20" t="str">
        <f t="shared" si="43"/>
        <v/>
      </c>
      <c r="D311" s="20" t="e">
        <f t="shared" si="37"/>
        <v>#VALUE!</v>
      </c>
      <c r="E311" s="20" t="e">
        <f t="shared" si="38"/>
        <v>#VALUE!</v>
      </c>
      <c r="F311" s="20" t="e">
        <f t="shared" si="39"/>
        <v>#VALUE!</v>
      </c>
      <c r="G311" s="20" t="e">
        <f t="shared" si="40"/>
        <v>#VALUE!</v>
      </c>
      <c r="H311" s="20" t="e">
        <f t="shared" si="44"/>
        <v>#VALUE!</v>
      </c>
      <c r="I311" s="20" t="e">
        <f t="shared" si="41"/>
        <v>#VALUE!</v>
      </c>
      <c r="J311" s="20" t="e">
        <f>SUM($H$22:$H311)</f>
        <v>#VALUE!</v>
      </c>
      <c r="K311" s="20"/>
      <c r="L311" s="20"/>
      <c r="M311" s="20"/>
      <c r="N311" s="32"/>
    </row>
    <row r="312" spans="1:14">
      <c r="A312" s="31" t="str">
        <f t="shared" si="42"/>
        <v/>
      </c>
      <c r="B312" s="19" t="str">
        <f t="shared" si="36"/>
        <v/>
      </c>
      <c r="C312" s="20" t="str">
        <f t="shared" si="43"/>
        <v/>
      </c>
      <c r="D312" s="20" t="e">
        <f t="shared" si="37"/>
        <v>#VALUE!</v>
      </c>
      <c r="E312" s="20" t="e">
        <f t="shared" si="38"/>
        <v>#VALUE!</v>
      </c>
      <c r="F312" s="20" t="e">
        <f t="shared" si="39"/>
        <v>#VALUE!</v>
      </c>
      <c r="G312" s="20" t="e">
        <f t="shared" si="40"/>
        <v>#VALUE!</v>
      </c>
      <c r="H312" s="20" t="e">
        <f t="shared" si="44"/>
        <v>#VALUE!</v>
      </c>
      <c r="I312" s="20" t="e">
        <f t="shared" si="41"/>
        <v>#VALUE!</v>
      </c>
      <c r="J312" s="20" t="e">
        <f>SUM($H$22:$H312)</f>
        <v>#VALUE!</v>
      </c>
      <c r="K312" s="20"/>
      <c r="L312" s="20"/>
      <c r="M312" s="20"/>
      <c r="N312" s="32"/>
    </row>
    <row r="313" spans="1:14">
      <c r="A313" s="31" t="str">
        <f t="shared" si="42"/>
        <v/>
      </c>
      <c r="B313" s="19" t="str">
        <f t="shared" si="36"/>
        <v/>
      </c>
      <c r="C313" s="20" t="str">
        <f t="shared" si="43"/>
        <v/>
      </c>
      <c r="D313" s="20" t="e">
        <f t="shared" si="37"/>
        <v>#VALUE!</v>
      </c>
      <c r="E313" s="20" t="e">
        <f t="shared" si="38"/>
        <v>#VALUE!</v>
      </c>
      <c r="F313" s="20" t="e">
        <f t="shared" si="39"/>
        <v>#VALUE!</v>
      </c>
      <c r="G313" s="20" t="e">
        <f t="shared" si="40"/>
        <v>#VALUE!</v>
      </c>
      <c r="H313" s="20" t="e">
        <f t="shared" si="44"/>
        <v>#VALUE!</v>
      </c>
      <c r="I313" s="20" t="e">
        <f t="shared" si="41"/>
        <v>#VALUE!</v>
      </c>
      <c r="J313" s="20" t="e">
        <f>SUM($H$22:$H313)</f>
        <v>#VALUE!</v>
      </c>
      <c r="K313" s="20"/>
      <c r="L313" s="20"/>
      <c r="M313" s="20"/>
      <c r="N313" s="32"/>
    </row>
    <row r="314" spans="1:14">
      <c r="A314" s="31" t="str">
        <f t="shared" si="42"/>
        <v/>
      </c>
      <c r="B314" s="19" t="str">
        <f t="shared" si="36"/>
        <v/>
      </c>
      <c r="C314" s="20" t="str">
        <f t="shared" si="43"/>
        <v/>
      </c>
      <c r="D314" s="20" t="e">
        <f t="shared" si="37"/>
        <v>#VALUE!</v>
      </c>
      <c r="E314" s="20" t="e">
        <f t="shared" si="38"/>
        <v>#VALUE!</v>
      </c>
      <c r="F314" s="20" t="e">
        <f t="shared" si="39"/>
        <v>#VALUE!</v>
      </c>
      <c r="G314" s="20" t="e">
        <f t="shared" si="40"/>
        <v>#VALUE!</v>
      </c>
      <c r="H314" s="20" t="e">
        <f t="shared" si="44"/>
        <v>#VALUE!</v>
      </c>
      <c r="I314" s="20" t="e">
        <f t="shared" si="41"/>
        <v>#VALUE!</v>
      </c>
      <c r="J314" s="20" t="e">
        <f>SUM($H$22:$H314)</f>
        <v>#VALUE!</v>
      </c>
      <c r="K314" s="20"/>
      <c r="L314" s="20"/>
      <c r="M314" s="20"/>
      <c r="N314" s="32"/>
    </row>
    <row r="315" spans="1:14">
      <c r="A315" s="31" t="str">
        <f t="shared" si="42"/>
        <v/>
      </c>
      <c r="B315" s="19" t="str">
        <f t="shared" si="36"/>
        <v/>
      </c>
      <c r="C315" s="20" t="str">
        <f t="shared" si="43"/>
        <v/>
      </c>
      <c r="D315" s="20" t="e">
        <f t="shared" si="37"/>
        <v>#VALUE!</v>
      </c>
      <c r="E315" s="20" t="e">
        <f t="shared" si="38"/>
        <v>#VALUE!</v>
      </c>
      <c r="F315" s="20" t="e">
        <f t="shared" si="39"/>
        <v>#VALUE!</v>
      </c>
      <c r="G315" s="20" t="e">
        <f t="shared" si="40"/>
        <v>#VALUE!</v>
      </c>
      <c r="H315" s="20" t="e">
        <f t="shared" si="44"/>
        <v>#VALUE!</v>
      </c>
      <c r="I315" s="20" t="e">
        <f t="shared" si="41"/>
        <v>#VALUE!</v>
      </c>
      <c r="J315" s="20" t="e">
        <f>SUM($H$22:$H315)</f>
        <v>#VALUE!</v>
      </c>
      <c r="K315" s="20"/>
      <c r="L315" s="20"/>
      <c r="M315" s="20"/>
      <c r="N315" s="32"/>
    </row>
    <row r="316" spans="1:14">
      <c r="A316" s="31" t="str">
        <f t="shared" si="42"/>
        <v/>
      </c>
      <c r="B316" s="19" t="str">
        <f t="shared" si="36"/>
        <v/>
      </c>
      <c r="C316" s="20" t="str">
        <f t="shared" si="43"/>
        <v/>
      </c>
      <c r="D316" s="20" t="e">
        <f t="shared" si="37"/>
        <v>#VALUE!</v>
      </c>
      <c r="E316" s="20" t="e">
        <f t="shared" si="38"/>
        <v>#VALUE!</v>
      </c>
      <c r="F316" s="20" t="e">
        <f t="shared" si="39"/>
        <v>#VALUE!</v>
      </c>
      <c r="G316" s="20" t="e">
        <f t="shared" si="40"/>
        <v>#VALUE!</v>
      </c>
      <c r="H316" s="20" t="e">
        <f t="shared" si="44"/>
        <v>#VALUE!</v>
      </c>
      <c r="I316" s="20" t="e">
        <f t="shared" si="41"/>
        <v>#VALUE!</v>
      </c>
      <c r="J316" s="20" t="e">
        <f>SUM($H$22:$H316)</f>
        <v>#VALUE!</v>
      </c>
      <c r="K316" s="20"/>
      <c r="L316" s="20"/>
      <c r="M316" s="20"/>
      <c r="N316" s="32"/>
    </row>
    <row r="317" spans="1:14">
      <c r="A317" s="31" t="str">
        <f t="shared" si="42"/>
        <v/>
      </c>
      <c r="B317" s="19" t="str">
        <f t="shared" si="36"/>
        <v/>
      </c>
      <c r="C317" s="20" t="str">
        <f t="shared" si="43"/>
        <v/>
      </c>
      <c r="D317" s="20" t="e">
        <f t="shared" si="37"/>
        <v>#VALUE!</v>
      </c>
      <c r="E317" s="20" t="e">
        <f t="shared" si="38"/>
        <v>#VALUE!</v>
      </c>
      <c r="F317" s="20" t="e">
        <f t="shared" si="39"/>
        <v>#VALUE!</v>
      </c>
      <c r="G317" s="20" t="e">
        <f t="shared" si="40"/>
        <v>#VALUE!</v>
      </c>
      <c r="H317" s="20" t="e">
        <f t="shared" si="44"/>
        <v>#VALUE!</v>
      </c>
      <c r="I317" s="20" t="e">
        <f t="shared" si="41"/>
        <v>#VALUE!</v>
      </c>
      <c r="J317" s="20" t="e">
        <f>SUM($H$22:$H317)</f>
        <v>#VALUE!</v>
      </c>
      <c r="K317" s="20"/>
      <c r="L317" s="20"/>
      <c r="M317" s="20"/>
      <c r="N317" s="32"/>
    </row>
    <row r="318" spans="1:14">
      <c r="A318" s="31" t="str">
        <f t="shared" si="42"/>
        <v/>
      </c>
      <c r="B318" s="19" t="str">
        <f t="shared" si="36"/>
        <v/>
      </c>
      <c r="C318" s="20" t="str">
        <f t="shared" si="43"/>
        <v/>
      </c>
      <c r="D318" s="20" t="e">
        <f t="shared" si="37"/>
        <v>#VALUE!</v>
      </c>
      <c r="E318" s="20" t="e">
        <f t="shared" si="38"/>
        <v>#VALUE!</v>
      </c>
      <c r="F318" s="20" t="e">
        <f t="shared" si="39"/>
        <v>#VALUE!</v>
      </c>
      <c r="G318" s="20" t="e">
        <f t="shared" si="40"/>
        <v>#VALUE!</v>
      </c>
      <c r="H318" s="20" t="e">
        <f t="shared" si="44"/>
        <v>#VALUE!</v>
      </c>
      <c r="I318" s="20" t="e">
        <f t="shared" si="41"/>
        <v>#VALUE!</v>
      </c>
      <c r="J318" s="20" t="e">
        <f>SUM($H$22:$H318)</f>
        <v>#VALUE!</v>
      </c>
      <c r="K318" s="20"/>
      <c r="L318" s="20"/>
      <c r="M318" s="20"/>
      <c r="N318" s="32"/>
    </row>
    <row r="319" spans="1:14">
      <c r="A319" s="31" t="str">
        <f t="shared" si="42"/>
        <v/>
      </c>
      <c r="B319" s="19" t="str">
        <f t="shared" si="36"/>
        <v/>
      </c>
      <c r="C319" s="20" t="str">
        <f t="shared" si="43"/>
        <v/>
      </c>
      <c r="D319" s="20" t="e">
        <f t="shared" si="37"/>
        <v>#VALUE!</v>
      </c>
      <c r="E319" s="20" t="e">
        <f t="shared" si="38"/>
        <v>#VALUE!</v>
      </c>
      <c r="F319" s="20" t="e">
        <f t="shared" si="39"/>
        <v>#VALUE!</v>
      </c>
      <c r="G319" s="20" t="e">
        <f t="shared" si="40"/>
        <v>#VALUE!</v>
      </c>
      <c r="H319" s="20" t="e">
        <f t="shared" si="44"/>
        <v>#VALUE!</v>
      </c>
      <c r="I319" s="20" t="e">
        <f t="shared" si="41"/>
        <v>#VALUE!</v>
      </c>
      <c r="J319" s="20" t="e">
        <f>SUM($H$22:$H319)</f>
        <v>#VALUE!</v>
      </c>
      <c r="K319" s="20"/>
      <c r="L319" s="20"/>
      <c r="M319" s="20"/>
      <c r="N319" s="32"/>
    </row>
    <row r="320" spans="1:14">
      <c r="A320" s="31" t="str">
        <f t="shared" si="42"/>
        <v/>
      </c>
      <c r="B320" s="19" t="str">
        <f t="shared" si="36"/>
        <v/>
      </c>
      <c r="C320" s="20" t="str">
        <f t="shared" si="43"/>
        <v/>
      </c>
      <c r="D320" s="20" t="e">
        <f t="shared" si="37"/>
        <v>#VALUE!</v>
      </c>
      <c r="E320" s="20" t="e">
        <f t="shared" si="38"/>
        <v>#VALUE!</v>
      </c>
      <c r="F320" s="20" t="e">
        <f t="shared" si="39"/>
        <v>#VALUE!</v>
      </c>
      <c r="G320" s="20" t="e">
        <f t="shared" si="40"/>
        <v>#VALUE!</v>
      </c>
      <c r="H320" s="20" t="e">
        <f t="shared" si="44"/>
        <v>#VALUE!</v>
      </c>
      <c r="I320" s="20" t="e">
        <f t="shared" si="41"/>
        <v>#VALUE!</v>
      </c>
      <c r="J320" s="20" t="e">
        <f>SUM($H$22:$H320)</f>
        <v>#VALUE!</v>
      </c>
      <c r="K320" s="20"/>
      <c r="L320" s="20"/>
      <c r="M320" s="20"/>
      <c r="N320" s="32"/>
    </row>
    <row r="321" spans="1:14">
      <c r="A321" s="31" t="str">
        <f t="shared" si="42"/>
        <v/>
      </c>
      <c r="B321" s="19" t="str">
        <f t="shared" si="36"/>
        <v/>
      </c>
      <c r="C321" s="20" t="str">
        <f t="shared" si="43"/>
        <v/>
      </c>
      <c r="D321" s="20" t="e">
        <f t="shared" si="37"/>
        <v>#VALUE!</v>
      </c>
      <c r="E321" s="20" t="e">
        <f t="shared" si="38"/>
        <v>#VALUE!</v>
      </c>
      <c r="F321" s="20" t="e">
        <f t="shared" si="39"/>
        <v>#VALUE!</v>
      </c>
      <c r="G321" s="20" t="e">
        <f t="shared" si="40"/>
        <v>#VALUE!</v>
      </c>
      <c r="H321" s="20" t="e">
        <f t="shared" si="44"/>
        <v>#VALUE!</v>
      </c>
      <c r="I321" s="20" t="e">
        <f t="shared" si="41"/>
        <v>#VALUE!</v>
      </c>
      <c r="J321" s="20" t="e">
        <f>SUM($H$22:$H321)</f>
        <v>#VALUE!</v>
      </c>
      <c r="K321" s="20" t="e">
        <f>ROUND(AVERAGE(C310:C321),2)</f>
        <v>#DIV/0!</v>
      </c>
      <c r="L321" s="20" t="e">
        <f>ROUND(K321*Annual_Fee_Rate,2)</f>
        <v>#DIV/0!</v>
      </c>
      <c r="M321" s="20" t="e">
        <f>ROUND(L321/12,2)</f>
        <v>#DIV/0!</v>
      </c>
      <c r="N321" s="32" t="e">
        <f>SUM(Scheduled_Monthly_Payment+M321)</f>
        <v>#VALUE!</v>
      </c>
    </row>
    <row r="322" spans="1:14">
      <c r="A322" s="31" t="str">
        <f t="shared" si="42"/>
        <v/>
      </c>
      <c r="B322" s="19" t="str">
        <f t="shared" si="36"/>
        <v/>
      </c>
      <c r="C322" s="20" t="str">
        <f t="shared" si="43"/>
        <v/>
      </c>
      <c r="D322" s="20" t="e">
        <f t="shared" si="37"/>
        <v>#VALUE!</v>
      </c>
      <c r="E322" s="20" t="e">
        <f t="shared" si="38"/>
        <v>#VALUE!</v>
      </c>
      <c r="F322" s="20" t="e">
        <f t="shared" si="39"/>
        <v>#VALUE!</v>
      </c>
      <c r="G322" s="20" t="e">
        <f t="shared" si="40"/>
        <v>#VALUE!</v>
      </c>
      <c r="H322" s="20" t="e">
        <f t="shared" si="44"/>
        <v>#VALUE!</v>
      </c>
      <c r="I322" s="20" t="e">
        <f t="shared" si="41"/>
        <v>#VALUE!</v>
      </c>
      <c r="J322" s="20" t="e">
        <f>SUM($H$22:$H322)</f>
        <v>#VALUE!</v>
      </c>
      <c r="K322" s="20"/>
      <c r="L322" s="20"/>
      <c r="M322" s="20"/>
      <c r="N322" s="32"/>
    </row>
    <row r="323" spans="1:14">
      <c r="A323" s="31" t="str">
        <f t="shared" si="42"/>
        <v/>
      </c>
      <c r="B323" s="19" t="str">
        <f t="shared" si="36"/>
        <v/>
      </c>
      <c r="C323" s="20" t="str">
        <f t="shared" si="43"/>
        <v/>
      </c>
      <c r="D323" s="20" t="e">
        <f t="shared" si="37"/>
        <v>#VALUE!</v>
      </c>
      <c r="E323" s="20" t="e">
        <f t="shared" si="38"/>
        <v>#VALUE!</v>
      </c>
      <c r="F323" s="20" t="e">
        <f t="shared" si="39"/>
        <v>#VALUE!</v>
      </c>
      <c r="G323" s="20" t="e">
        <f t="shared" si="40"/>
        <v>#VALUE!</v>
      </c>
      <c r="H323" s="20" t="e">
        <f t="shared" si="44"/>
        <v>#VALUE!</v>
      </c>
      <c r="I323" s="20" t="e">
        <f t="shared" si="41"/>
        <v>#VALUE!</v>
      </c>
      <c r="J323" s="20" t="e">
        <f>SUM($H$22:$H323)</f>
        <v>#VALUE!</v>
      </c>
      <c r="K323" s="20"/>
      <c r="L323" s="20"/>
      <c r="M323" s="20"/>
      <c r="N323" s="32"/>
    </row>
    <row r="324" spans="1:14">
      <c r="A324" s="31" t="str">
        <f t="shared" si="42"/>
        <v/>
      </c>
      <c r="B324" s="19" t="str">
        <f t="shared" si="36"/>
        <v/>
      </c>
      <c r="C324" s="20" t="str">
        <f t="shared" si="43"/>
        <v/>
      </c>
      <c r="D324" s="20" t="e">
        <f t="shared" si="37"/>
        <v>#VALUE!</v>
      </c>
      <c r="E324" s="20" t="e">
        <f t="shared" si="38"/>
        <v>#VALUE!</v>
      </c>
      <c r="F324" s="20" t="e">
        <f t="shared" si="39"/>
        <v>#VALUE!</v>
      </c>
      <c r="G324" s="20" t="e">
        <f t="shared" si="40"/>
        <v>#VALUE!</v>
      </c>
      <c r="H324" s="20" t="e">
        <f t="shared" si="44"/>
        <v>#VALUE!</v>
      </c>
      <c r="I324" s="20" t="e">
        <f t="shared" si="41"/>
        <v>#VALUE!</v>
      </c>
      <c r="J324" s="20" t="e">
        <f>SUM($H$22:$H324)</f>
        <v>#VALUE!</v>
      </c>
      <c r="K324" s="20"/>
      <c r="L324" s="20"/>
      <c r="M324" s="20"/>
      <c r="N324" s="32"/>
    </row>
    <row r="325" spans="1:14">
      <c r="A325" s="31" t="str">
        <f t="shared" si="42"/>
        <v/>
      </c>
      <c r="B325" s="19" t="str">
        <f t="shared" si="36"/>
        <v/>
      </c>
      <c r="C325" s="20" t="str">
        <f t="shared" si="43"/>
        <v/>
      </c>
      <c r="D325" s="20" t="e">
        <f t="shared" si="37"/>
        <v>#VALUE!</v>
      </c>
      <c r="E325" s="20" t="e">
        <f t="shared" si="38"/>
        <v>#VALUE!</v>
      </c>
      <c r="F325" s="20" t="e">
        <f t="shared" si="39"/>
        <v>#VALUE!</v>
      </c>
      <c r="G325" s="20" t="e">
        <f t="shared" si="40"/>
        <v>#VALUE!</v>
      </c>
      <c r="H325" s="20" t="e">
        <f t="shared" si="44"/>
        <v>#VALUE!</v>
      </c>
      <c r="I325" s="20" t="e">
        <f t="shared" si="41"/>
        <v>#VALUE!</v>
      </c>
      <c r="J325" s="20" t="e">
        <f>SUM($H$22:$H325)</f>
        <v>#VALUE!</v>
      </c>
      <c r="K325" s="20"/>
      <c r="L325" s="20"/>
      <c r="M325" s="20"/>
      <c r="N325" s="32"/>
    </row>
    <row r="326" spans="1:14">
      <c r="A326" s="31" t="str">
        <f t="shared" si="42"/>
        <v/>
      </c>
      <c r="B326" s="19" t="str">
        <f t="shared" si="36"/>
        <v/>
      </c>
      <c r="C326" s="20" t="str">
        <f t="shared" si="43"/>
        <v/>
      </c>
      <c r="D326" s="20" t="e">
        <f t="shared" si="37"/>
        <v>#VALUE!</v>
      </c>
      <c r="E326" s="20" t="e">
        <f t="shared" si="38"/>
        <v>#VALUE!</v>
      </c>
      <c r="F326" s="20" t="e">
        <f t="shared" si="39"/>
        <v>#VALUE!</v>
      </c>
      <c r="G326" s="20" t="e">
        <f t="shared" si="40"/>
        <v>#VALUE!</v>
      </c>
      <c r="H326" s="20" t="e">
        <f t="shared" si="44"/>
        <v>#VALUE!</v>
      </c>
      <c r="I326" s="20" t="e">
        <f t="shared" si="41"/>
        <v>#VALUE!</v>
      </c>
      <c r="J326" s="20" t="e">
        <f>SUM($H$22:$H326)</f>
        <v>#VALUE!</v>
      </c>
      <c r="K326" s="20"/>
      <c r="L326" s="20"/>
      <c r="M326" s="20"/>
      <c r="N326" s="32"/>
    </row>
    <row r="327" spans="1:14">
      <c r="A327" s="31" t="str">
        <f t="shared" si="42"/>
        <v/>
      </c>
      <c r="B327" s="19" t="str">
        <f t="shared" si="36"/>
        <v/>
      </c>
      <c r="C327" s="20" t="str">
        <f t="shared" si="43"/>
        <v/>
      </c>
      <c r="D327" s="20" t="e">
        <f t="shared" si="37"/>
        <v>#VALUE!</v>
      </c>
      <c r="E327" s="20" t="e">
        <f t="shared" si="38"/>
        <v>#VALUE!</v>
      </c>
      <c r="F327" s="20" t="e">
        <f t="shared" si="39"/>
        <v>#VALUE!</v>
      </c>
      <c r="G327" s="20" t="e">
        <f t="shared" si="40"/>
        <v>#VALUE!</v>
      </c>
      <c r="H327" s="20" t="e">
        <f t="shared" si="44"/>
        <v>#VALUE!</v>
      </c>
      <c r="I327" s="20" t="e">
        <f t="shared" si="41"/>
        <v>#VALUE!</v>
      </c>
      <c r="J327" s="20" t="e">
        <f>SUM($H$22:$H327)</f>
        <v>#VALUE!</v>
      </c>
      <c r="K327" s="20"/>
      <c r="L327" s="20"/>
      <c r="M327" s="20"/>
      <c r="N327" s="32"/>
    </row>
    <row r="328" spans="1:14">
      <c r="A328" s="31" t="str">
        <f t="shared" si="42"/>
        <v/>
      </c>
      <c r="B328" s="19" t="str">
        <f t="shared" si="36"/>
        <v/>
      </c>
      <c r="C328" s="20" t="str">
        <f t="shared" si="43"/>
        <v/>
      </c>
      <c r="D328" s="20" t="e">
        <f t="shared" si="37"/>
        <v>#VALUE!</v>
      </c>
      <c r="E328" s="20" t="e">
        <f t="shared" si="38"/>
        <v>#VALUE!</v>
      </c>
      <c r="F328" s="20" t="e">
        <f t="shared" si="39"/>
        <v>#VALUE!</v>
      </c>
      <c r="G328" s="20" t="e">
        <f t="shared" si="40"/>
        <v>#VALUE!</v>
      </c>
      <c r="H328" s="20" t="e">
        <f t="shared" si="44"/>
        <v>#VALUE!</v>
      </c>
      <c r="I328" s="20" t="e">
        <f t="shared" si="41"/>
        <v>#VALUE!</v>
      </c>
      <c r="J328" s="20" t="e">
        <f>SUM($H$22:$H328)</f>
        <v>#VALUE!</v>
      </c>
      <c r="K328" s="20"/>
      <c r="L328" s="20"/>
      <c r="M328" s="20"/>
      <c r="N328" s="32"/>
    </row>
    <row r="329" spans="1:14">
      <c r="A329" s="31" t="str">
        <f t="shared" si="42"/>
        <v/>
      </c>
      <c r="B329" s="19" t="str">
        <f t="shared" si="36"/>
        <v/>
      </c>
      <c r="C329" s="20" t="str">
        <f t="shared" si="43"/>
        <v/>
      </c>
      <c r="D329" s="20" t="e">
        <f t="shared" si="37"/>
        <v>#VALUE!</v>
      </c>
      <c r="E329" s="20" t="e">
        <f t="shared" si="38"/>
        <v>#VALUE!</v>
      </c>
      <c r="F329" s="20" t="e">
        <f t="shared" si="39"/>
        <v>#VALUE!</v>
      </c>
      <c r="G329" s="20" t="e">
        <f t="shared" si="40"/>
        <v>#VALUE!</v>
      </c>
      <c r="H329" s="20" t="e">
        <f t="shared" si="44"/>
        <v>#VALUE!</v>
      </c>
      <c r="I329" s="20" t="e">
        <f t="shared" si="41"/>
        <v>#VALUE!</v>
      </c>
      <c r="J329" s="20" t="e">
        <f>SUM($H$22:$H329)</f>
        <v>#VALUE!</v>
      </c>
      <c r="K329" s="20"/>
      <c r="L329" s="20"/>
      <c r="M329" s="20"/>
      <c r="N329" s="32"/>
    </row>
    <row r="330" spans="1:14">
      <c r="A330" s="31" t="str">
        <f t="shared" si="42"/>
        <v/>
      </c>
      <c r="B330" s="19" t="str">
        <f t="shared" si="36"/>
        <v/>
      </c>
      <c r="C330" s="20" t="str">
        <f t="shared" si="43"/>
        <v/>
      </c>
      <c r="D330" s="20" t="e">
        <f t="shared" si="37"/>
        <v>#VALUE!</v>
      </c>
      <c r="E330" s="20" t="e">
        <f t="shared" si="38"/>
        <v>#VALUE!</v>
      </c>
      <c r="F330" s="20" t="e">
        <f t="shared" si="39"/>
        <v>#VALUE!</v>
      </c>
      <c r="G330" s="20" t="e">
        <f t="shared" si="40"/>
        <v>#VALUE!</v>
      </c>
      <c r="H330" s="20" t="e">
        <f t="shared" si="44"/>
        <v>#VALUE!</v>
      </c>
      <c r="I330" s="20" t="e">
        <f t="shared" si="41"/>
        <v>#VALUE!</v>
      </c>
      <c r="J330" s="20" t="e">
        <f>SUM($H$22:$H330)</f>
        <v>#VALUE!</v>
      </c>
      <c r="K330" s="20"/>
      <c r="L330" s="20"/>
      <c r="M330" s="20"/>
      <c r="N330" s="32"/>
    </row>
    <row r="331" spans="1:14">
      <c r="A331" s="31" t="str">
        <f t="shared" si="42"/>
        <v/>
      </c>
      <c r="B331" s="19" t="str">
        <f t="shared" si="36"/>
        <v/>
      </c>
      <c r="C331" s="20" t="str">
        <f t="shared" si="43"/>
        <v/>
      </c>
      <c r="D331" s="20" t="e">
        <f t="shared" si="37"/>
        <v>#VALUE!</v>
      </c>
      <c r="E331" s="20" t="e">
        <f t="shared" si="38"/>
        <v>#VALUE!</v>
      </c>
      <c r="F331" s="20" t="e">
        <f t="shared" si="39"/>
        <v>#VALUE!</v>
      </c>
      <c r="G331" s="20" t="e">
        <f t="shared" si="40"/>
        <v>#VALUE!</v>
      </c>
      <c r="H331" s="20" t="e">
        <f t="shared" si="44"/>
        <v>#VALUE!</v>
      </c>
      <c r="I331" s="20" t="e">
        <f t="shared" si="41"/>
        <v>#VALUE!</v>
      </c>
      <c r="J331" s="20" t="e">
        <f>SUM($H$22:$H331)</f>
        <v>#VALUE!</v>
      </c>
      <c r="K331" s="20"/>
      <c r="L331" s="20"/>
      <c r="M331" s="20"/>
      <c r="N331" s="32"/>
    </row>
    <row r="332" spans="1:14">
      <c r="A332" s="31" t="str">
        <f t="shared" si="42"/>
        <v/>
      </c>
      <c r="B332" s="19" t="str">
        <f t="shared" si="36"/>
        <v/>
      </c>
      <c r="C332" s="20" t="str">
        <f t="shared" si="43"/>
        <v/>
      </c>
      <c r="D332" s="20" t="e">
        <f t="shared" si="37"/>
        <v>#VALUE!</v>
      </c>
      <c r="E332" s="20" t="e">
        <f t="shared" si="38"/>
        <v>#VALUE!</v>
      </c>
      <c r="F332" s="20" t="e">
        <f t="shared" si="39"/>
        <v>#VALUE!</v>
      </c>
      <c r="G332" s="20" t="e">
        <f t="shared" si="40"/>
        <v>#VALUE!</v>
      </c>
      <c r="H332" s="20" t="e">
        <f t="shared" si="44"/>
        <v>#VALUE!</v>
      </c>
      <c r="I332" s="20" t="e">
        <f t="shared" si="41"/>
        <v>#VALUE!</v>
      </c>
      <c r="J332" s="20" t="e">
        <f>SUM($H$22:$H332)</f>
        <v>#VALUE!</v>
      </c>
      <c r="K332" s="20"/>
      <c r="L332" s="20"/>
      <c r="M332" s="20"/>
      <c r="N332" s="32"/>
    </row>
    <row r="333" spans="1:14">
      <c r="A333" s="31" t="str">
        <f t="shared" si="42"/>
        <v/>
      </c>
      <c r="B333" s="19" t="str">
        <f t="shared" si="36"/>
        <v/>
      </c>
      <c r="C333" s="20" t="str">
        <f t="shared" si="43"/>
        <v/>
      </c>
      <c r="D333" s="20" t="e">
        <f t="shared" si="37"/>
        <v>#VALUE!</v>
      </c>
      <c r="E333" s="20" t="e">
        <f t="shared" si="38"/>
        <v>#VALUE!</v>
      </c>
      <c r="F333" s="20" t="e">
        <f t="shared" si="39"/>
        <v>#VALUE!</v>
      </c>
      <c r="G333" s="20" t="e">
        <f t="shared" si="40"/>
        <v>#VALUE!</v>
      </c>
      <c r="H333" s="20" t="e">
        <f t="shared" si="44"/>
        <v>#VALUE!</v>
      </c>
      <c r="I333" s="20" t="e">
        <f t="shared" si="41"/>
        <v>#VALUE!</v>
      </c>
      <c r="J333" s="20" t="e">
        <f>SUM($H$22:$H333)</f>
        <v>#VALUE!</v>
      </c>
      <c r="K333" s="20" t="e">
        <f>ROUND(AVERAGE(C322:C333),2)</f>
        <v>#DIV/0!</v>
      </c>
      <c r="L333" s="20" t="e">
        <f>ROUND(K333*Annual_Fee_Rate,2)</f>
        <v>#DIV/0!</v>
      </c>
      <c r="M333" s="20" t="e">
        <f>ROUND(L333/12,2)</f>
        <v>#DIV/0!</v>
      </c>
      <c r="N333" s="32" t="e">
        <f>SUM(Scheduled_Monthly_Payment+M333)</f>
        <v>#VALUE!</v>
      </c>
    </row>
    <row r="334" spans="1:14">
      <c r="A334" s="31" t="str">
        <f t="shared" si="42"/>
        <v/>
      </c>
      <c r="B334" s="19" t="str">
        <f t="shared" si="36"/>
        <v/>
      </c>
      <c r="C334" s="20" t="str">
        <f t="shared" si="43"/>
        <v/>
      </c>
      <c r="D334" s="20" t="e">
        <f t="shared" si="37"/>
        <v>#VALUE!</v>
      </c>
      <c r="E334" s="20" t="e">
        <f t="shared" si="38"/>
        <v>#VALUE!</v>
      </c>
      <c r="F334" s="20" t="e">
        <f t="shared" si="39"/>
        <v>#VALUE!</v>
      </c>
      <c r="G334" s="20" t="e">
        <f t="shared" si="40"/>
        <v>#VALUE!</v>
      </c>
      <c r="H334" s="20" t="e">
        <f t="shared" si="44"/>
        <v>#VALUE!</v>
      </c>
      <c r="I334" s="20" t="e">
        <f t="shared" si="41"/>
        <v>#VALUE!</v>
      </c>
      <c r="J334" s="20" t="e">
        <f>SUM($H$22:$H334)</f>
        <v>#VALUE!</v>
      </c>
      <c r="K334" s="20"/>
      <c r="L334" s="20"/>
      <c r="M334" s="20"/>
      <c r="N334" s="32"/>
    </row>
    <row r="335" spans="1:14">
      <c r="A335" s="31" t="str">
        <f t="shared" si="42"/>
        <v/>
      </c>
      <c r="B335" s="19" t="str">
        <f t="shared" si="36"/>
        <v/>
      </c>
      <c r="C335" s="20" t="str">
        <f t="shared" si="43"/>
        <v/>
      </c>
      <c r="D335" s="20" t="e">
        <f t="shared" si="37"/>
        <v>#VALUE!</v>
      </c>
      <c r="E335" s="20" t="e">
        <f t="shared" si="38"/>
        <v>#VALUE!</v>
      </c>
      <c r="F335" s="20" t="e">
        <f t="shared" si="39"/>
        <v>#VALUE!</v>
      </c>
      <c r="G335" s="20" t="e">
        <f t="shared" si="40"/>
        <v>#VALUE!</v>
      </c>
      <c r="H335" s="20" t="e">
        <f t="shared" si="44"/>
        <v>#VALUE!</v>
      </c>
      <c r="I335" s="20" t="e">
        <f t="shared" si="41"/>
        <v>#VALUE!</v>
      </c>
      <c r="J335" s="20" t="e">
        <f>SUM($H$22:$H335)</f>
        <v>#VALUE!</v>
      </c>
      <c r="K335" s="20"/>
      <c r="L335" s="20"/>
      <c r="M335" s="20"/>
      <c r="N335" s="32"/>
    </row>
    <row r="336" spans="1:14">
      <c r="A336" s="31" t="str">
        <f t="shared" si="42"/>
        <v/>
      </c>
      <c r="B336" s="19" t="str">
        <f t="shared" si="36"/>
        <v/>
      </c>
      <c r="C336" s="20" t="str">
        <f t="shared" si="43"/>
        <v/>
      </c>
      <c r="D336" s="20" t="e">
        <f t="shared" si="37"/>
        <v>#VALUE!</v>
      </c>
      <c r="E336" s="20" t="e">
        <f t="shared" si="38"/>
        <v>#VALUE!</v>
      </c>
      <c r="F336" s="20" t="e">
        <f t="shared" si="39"/>
        <v>#VALUE!</v>
      </c>
      <c r="G336" s="20" t="e">
        <f t="shared" si="40"/>
        <v>#VALUE!</v>
      </c>
      <c r="H336" s="20" t="e">
        <f t="shared" si="44"/>
        <v>#VALUE!</v>
      </c>
      <c r="I336" s="20" t="e">
        <f t="shared" si="41"/>
        <v>#VALUE!</v>
      </c>
      <c r="J336" s="20" t="e">
        <f>SUM($H$22:$H336)</f>
        <v>#VALUE!</v>
      </c>
      <c r="K336" s="20"/>
      <c r="L336" s="20"/>
      <c r="M336" s="20"/>
      <c r="N336" s="32"/>
    </row>
    <row r="337" spans="1:14">
      <c r="A337" s="31" t="str">
        <f t="shared" si="42"/>
        <v/>
      </c>
      <c r="B337" s="19" t="str">
        <f t="shared" si="36"/>
        <v/>
      </c>
      <c r="C337" s="20" t="str">
        <f t="shared" si="43"/>
        <v/>
      </c>
      <c r="D337" s="20" t="e">
        <f t="shared" si="37"/>
        <v>#VALUE!</v>
      </c>
      <c r="E337" s="20" t="e">
        <f t="shared" si="38"/>
        <v>#VALUE!</v>
      </c>
      <c r="F337" s="20" t="e">
        <f t="shared" si="39"/>
        <v>#VALUE!</v>
      </c>
      <c r="G337" s="20" t="e">
        <f t="shared" si="40"/>
        <v>#VALUE!</v>
      </c>
      <c r="H337" s="20" t="e">
        <f t="shared" si="44"/>
        <v>#VALUE!</v>
      </c>
      <c r="I337" s="20" t="e">
        <f t="shared" si="41"/>
        <v>#VALUE!</v>
      </c>
      <c r="J337" s="20" t="e">
        <f>SUM($H$22:$H337)</f>
        <v>#VALUE!</v>
      </c>
      <c r="K337" s="20"/>
      <c r="L337" s="20"/>
      <c r="M337" s="20"/>
      <c r="N337" s="32"/>
    </row>
    <row r="338" spans="1:14">
      <c r="A338" s="31" t="str">
        <f t="shared" si="42"/>
        <v/>
      </c>
      <c r="B338" s="19" t="str">
        <f t="shared" si="36"/>
        <v/>
      </c>
      <c r="C338" s="20" t="str">
        <f t="shared" si="43"/>
        <v/>
      </c>
      <c r="D338" s="20" t="e">
        <f t="shared" si="37"/>
        <v>#VALUE!</v>
      </c>
      <c r="E338" s="20" t="e">
        <f t="shared" si="38"/>
        <v>#VALUE!</v>
      </c>
      <c r="F338" s="20" t="e">
        <f t="shared" si="39"/>
        <v>#VALUE!</v>
      </c>
      <c r="G338" s="20" t="e">
        <f t="shared" si="40"/>
        <v>#VALUE!</v>
      </c>
      <c r="H338" s="20" t="e">
        <f t="shared" si="44"/>
        <v>#VALUE!</v>
      </c>
      <c r="I338" s="20" t="e">
        <f t="shared" si="41"/>
        <v>#VALUE!</v>
      </c>
      <c r="J338" s="20" t="e">
        <f>SUM($H$22:$H338)</f>
        <v>#VALUE!</v>
      </c>
      <c r="K338" s="20"/>
      <c r="L338" s="20"/>
      <c r="M338" s="20"/>
      <c r="N338" s="32"/>
    </row>
    <row r="339" spans="1:14">
      <c r="A339" s="31" t="str">
        <f t="shared" si="42"/>
        <v/>
      </c>
      <c r="B339" s="19" t="str">
        <f t="shared" si="36"/>
        <v/>
      </c>
      <c r="C339" s="20" t="str">
        <f t="shared" si="43"/>
        <v/>
      </c>
      <c r="D339" s="20" t="e">
        <f t="shared" si="37"/>
        <v>#VALUE!</v>
      </c>
      <c r="E339" s="20" t="e">
        <f t="shared" si="38"/>
        <v>#VALUE!</v>
      </c>
      <c r="F339" s="20" t="e">
        <f t="shared" si="39"/>
        <v>#VALUE!</v>
      </c>
      <c r="G339" s="20" t="e">
        <f t="shared" si="40"/>
        <v>#VALUE!</v>
      </c>
      <c r="H339" s="20" t="e">
        <f t="shared" si="44"/>
        <v>#VALUE!</v>
      </c>
      <c r="I339" s="20" t="e">
        <f t="shared" si="41"/>
        <v>#VALUE!</v>
      </c>
      <c r="J339" s="20" t="e">
        <f>SUM($H$22:$H339)</f>
        <v>#VALUE!</v>
      </c>
      <c r="K339" s="20"/>
      <c r="L339" s="20"/>
      <c r="M339" s="20"/>
      <c r="N339" s="32"/>
    </row>
    <row r="340" spans="1:14">
      <c r="A340" s="31" t="str">
        <f t="shared" si="42"/>
        <v/>
      </c>
      <c r="B340" s="19" t="str">
        <f t="shared" si="36"/>
        <v/>
      </c>
      <c r="C340" s="20" t="str">
        <f t="shared" si="43"/>
        <v/>
      </c>
      <c r="D340" s="20" t="e">
        <f t="shared" si="37"/>
        <v>#VALUE!</v>
      </c>
      <c r="E340" s="20" t="e">
        <f t="shared" si="38"/>
        <v>#VALUE!</v>
      </c>
      <c r="F340" s="20" t="e">
        <f t="shared" si="39"/>
        <v>#VALUE!</v>
      </c>
      <c r="G340" s="20" t="e">
        <f t="shared" si="40"/>
        <v>#VALUE!</v>
      </c>
      <c r="H340" s="20" t="e">
        <f t="shared" si="44"/>
        <v>#VALUE!</v>
      </c>
      <c r="I340" s="20" t="e">
        <f t="shared" si="41"/>
        <v>#VALUE!</v>
      </c>
      <c r="J340" s="20" t="e">
        <f>SUM($H$22:$H340)</f>
        <v>#VALUE!</v>
      </c>
      <c r="K340" s="20"/>
      <c r="L340" s="20"/>
      <c r="M340" s="20"/>
      <c r="N340" s="32"/>
    </row>
    <row r="341" spans="1:14">
      <c r="A341" s="31" t="str">
        <f t="shared" si="42"/>
        <v/>
      </c>
      <c r="B341" s="19" t="str">
        <f t="shared" si="36"/>
        <v/>
      </c>
      <c r="C341" s="20" t="str">
        <f t="shared" si="43"/>
        <v/>
      </c>
      <c r="D341" s="20" t="e">
        <f t="shared" si="37"/>
        <v>#VALUE!</v>
      </c>
      <c r="E341" s="20" t="e">
        <f t="shared" si="38"/>
        <v>#VALUE!</v>
      </c>
      <c r="F341" s="20" t="e">
        <f t="shared" si="39"/>
        <v>#VALUE!</v>
      </c>
      <c r="G341" s="20" t="e">
        <f t="shared" si="40"/>
        <v>#VALUE!</v>
      </c>
      <c r="H341" s="20" t="e">
        <f t="shared" si="44"/>
        <v>#VALUE!</v>
      </c>
      <c r="I341" s="20" t="e">
        <f t="shared" si="41"/>
        <v>#VALUE!</v>
      </c>
      <c r="J341" s="20" t="e">
        <f>SUM($H$22:$H341)</f>
        <v>#VALUE!</v>
      </c>
      <c r="K341" s="20"/>
      <c r="L341" s="20"/>
      <c r="M341" s="20"/>
      <c r="N341" s="32"/>
    </row>
    <row r="342" spans="1:14">
      <c r="A342" s="31" t="str">
        <f t="shared" si="42"/>
        <v/>
      </c>
      <c r="B342" s="19" t="str">
        <f t="shared" ref="B342:B405" si="45">IF(Pay_Num&lt;&gt;"",DATE(YEAR(Loan_Start),MONTH(Loan_Start)+(Pay_Num)*12/Num_Pmt_Per_Year,DAY(Loan_Start)),"")</f>
        <v/>
      </c>
      <c r="C342" s="20" t="str">
        <f t="shared" si="43"/>
        <v/>
      </c>
      <c r="D342" s="20" t="e">
        <f t="shared" ref="D342:D405" si="46">ROUND(IF(Pay_Num&lt;&gt;"",Scheduled_Monthly_Payment,""),2)</f>
        <v>#VALUE!</v>
      </c>
      <c r="E342" s="20" t="e">
        <f t="shared" ref="E342:E405" si="47">IF(AND(Pay_Num&lt;&gt;"",Sched_Pay+Scheduled_Extra_Payments&lt;Beg_Bal),Scheduled_Extra_Payments,IF(AND(Pay_Num&lt;&gt;"",Beg_Bal-Sched_Pay&gt;0),Beg_Bal-Sched_Pay,IF(Pay_Num&lt;&gt;"",0,"")))</f>
        <v>#VALUE!</v>
      </c>
      <c r="F342" s="20" t="e">
        <f t="shared" ref="F342:F405" si="48">IF(AND(Pay_Num&lt;&gt;"",A342=$L$9),Beg_Bal+Extra_Pay+Int,IF(AND(Pay_Num&lt;&gt;"",A342&lt;&gt;$L$9,Sched_Pay+Extra_Pay&lt;Beg_Bal), Sched_Pay+Extra_Pay,IF(AND(Pay_Num&lt;&gt;"",Sched_Pay+Extra_Pay&gt;=Beg_Bal),Beg_Bal+Int,IF(Pay_Num&lt;&gt;"",Beg_Bal+Int,""))))</f>
        <v>#VALUE!</v>
      </c>
      <c r="G342" s="20" t="e">
        <f t="shared" ref="G342:G405" si="49">ROUND(IF(Pay_Num&lt;&gt;"",Total_Pay-Int,""),2)</f>
        <v>#VALUE!</v>
      </c>
      <c r="H342" s="20" t="e">
        <f t="shared" si="44"/>
        <v>#VALUE!</v>
      </c>
      <c r="I342" s="20" t="e">
        <f t="shared" ref="I342:I405" si="50">IF(AND(Pay_Num&lt;&gt;"",Sched_Pay&lt;Beg_Bal),Beg_Bal-Princ,IF(Pay_Num&lt;&gt;"",0,""))</f>
        <v>#VALUE!</v>
      </c>
      <c r="J342" s="20" t="e">
        <f>SUM($H$22:$H342)</f>
        <v>#VALUE!</v>
      </c>
      <c r="K342" s="20"/>
      <c r="L342" s="20"/>
      <c r="M342" s="20"/>
      <c r="N342" s="32"/>
    </row>
    <row r="343" spans="1:14">
      <c r="A343" s="31" t="str">
        <f t="shared" ref="A343:A406" si="51">IF(Values_Entered,A342+1,"")</f>
        <v/>
      </c>
      <c r="B343" s="19" t="str">
        <f t="shared" si="45"/>
        <v/>
      </c>
      <c r="C343" s="20" t="str">
        <f t="shared" ref="C343:C380" si="52">IF(Pay_Num&lt;&gt;"",I342,"")</f>
        <v/>
      </c>
      <c r="D343" s="20" t="e">
        <f t="shared" si="46"/>
        <v>#VALUE!</v>
      </c>
      <c r="E343" s="20" t="e">
        <f t="shared" si="47"/>
        <v>#VALUE!</v>
      </c>
      <c r="F343" s="20" t="e">
        <f t="shared" si="48"/>
        <v>#VALUE!</v>
      </c>
      <c r="G343" s="20" t="e">
        <f t="shared" si="49"/>
        <v>#VALUE!</v>
      </c>
      <c r="H343" s="20" t="e">
        <f t="shared" ref="H343:H406" si="53">ROUND(IF(Pay_Num&lt;&gt;"",Beg_Bal*Interest_Rate/Num_Pmt_Per_Year,""),2)</f>
        <v>#VALUE!</v>
      </c>
      <c r="I343" s="20" t="e">
        <f t="shared" si="50"/>
        <v>#VALUE!</v>
      </c>
      <c r="J343" s="20" t="e">
        <f>SUM($H$22:$H343)</f>
        <v>#VALUE!</v>
      </c>
      <c r="K343" s="20"/>
      <c r="L343" s="20"/>
      <c r="M343" s="20"/>
      <c r="N343" s="32"/>
    </row>
    <row r="344" spans="1:14">
      <c r="A344" s="31" t="str">
        <f t="shared" si="51"/>
        <v/>
      </c>
      <c r="B344" s="19" t="str">
        <f t="shared" si="45"/>
        <v/>
      </c>
      <c r="C344" s="20" t="str">
        <f t="shared" si="52"/>
        <v/>
      </c>
      <c r="D344" s="20" t="e">
        <f t="shared" si="46"/>
        <v>#VALUE!</v>
      </c>
      <c r="E344" s="20" t="e">
        <f t="shared" si="47"/>
        <v>#VALUE!</v>
      </c>
      <c r="F344" s="20" t="e">
        <f t="shared" si="48"/>
        <v>#VALUE!</v>
      </c>
      <c r="G344" s="20" t="e">
        <f t="shared" si="49"/>
        <v>#VALUE!</v>
      </c>
      <c r="H344" s="20" t="e">
        <f t="shared" si="53"/>
        <v>#VALUE!</v>
      </c>
      <c r="I344" s="20" t="e">
        <f t="shared" si="50"/>
        <v>#VALUE!</v>
      </c>
      <c r="J344" s="20" t="e">
        <f>SUM($H$22:$H344)</f>
        <v>#VALUE!</v>
      </c>
      <c r="K344" s="20"/>
      <c r="L344" s="20"/>
      <c r="M344" s="20"/>
      <c r="N344" s="32"/>
    </row>
    <row r="345" spans="1:14">
      <c r="A345" s="31" t="str">
        <f t="shared" si="51"/>
        <v/>
      </c>
      <c r="B345" s="19" t="str">
        <f t="shared" si="45"/>
        <v/>
      </c>
      <c r="C345" s="20" t="str">
        <f t="shared" si="52"/>
        <v/>
      </c>
      <c r="D345" s="20" t="e">
        <f t="shared" si="46"/>
        <v>#VALUE!</v>
      </c>
      <c r="E345" s="20" t="e">
        <f t="shared" si="47"/>
        <v>#VALUE!</v>
      </c>
      <c r="F345" s="20" t="e">
        <f t="shared" si="48"/>
        <v>#VALUE!</v>
      </c>
      <c r="G345" s="20" t="e">
        <f t="shared" si="49"/>
        <v>#VALUE!</v>
      </c>
      <c r="H345" s="20" t="e">
        <f t="shared" si="53"/>
        <v>#VALUE!</v>
      </c>
      <c r="I345" s="20" t="e">
        <f t="shared" si="50"/>
        <v>#VALUE!</v>
      </c>
      <c r="J345" s="20" t="e">
        <f>SUM($H$22:$H345)</f>
        <v>#VALUE!</v>
      </c>
      <c r="K345" s="20" t="e">
        <f>ROUND(AVERAGE(C334:C345),2)</f>
        <v>#DIV/0!</v>
      </c>
      <c r="L345" s="20" t="e">
        <f>ROUND(K345*Annual_Fee_Rate,2)</f>
        <v>#DIV/0!</v>
      </c>
      <c r="M345" s="20" t="e">
        <f>ROUND(L345/12,2)</f>
        <v>#DIV/0!</v>
      </c>
      <c r="N345" s="32" t="e">
        <f>SUM(Scheduled_Monthly_Payment+M345)</f>
        <v>#VALUE!</v>
      </c>
    </row>
    <row r="346" spans="1:14">
      <c r="A346" s="31" t="str">
        <f t="shared" si="51"/>
        <v/>
      </c>
      <c r="B346" s="19" t="str">
        <f t="shared" si="45"/>
        <v/>
      </c>
      <c r="C346" s="20" t="str">
        <f t="shared" si="52"/>
        <v/>
      </c>
      <c r="D346" s="20" t="e">
        <f t="shared" si="46"/>
        <v>#VALUE!</v>
      </c>
      <c r="E346" s="20" t="e">
        <f t="shared" si="47"/>
        <v>#VALUE!</v>
      </c>
      <c r="F346" s="20" t="e">
        <f t="shared" si="48"/>
        <v>#VALUE!</v>
      </c>
      <c r="G346" s="20" t="e">
        <f t="shared" si="49"/>
        <v>#VALUE!</v>
      </c>
      <c r="H346" s="20" t="e">
        <f t="shared" si="53"/>
        <v>#VALUE!</v>
      </c>
      <c r="I346" s="20" t="e">
        <f t="shared" si="50"/>
        <v>#VALUE!</v>
      </c>
      <c r="J346" s="20" t="e">
        <f>SUM($H$22:$H346)</f>
        <v>#VALUE!</v>
      </c>
      <c r="K346" s="20"/>
      <c r="L346" s="20"/>
      <c r="M346" s="20"/>
      <c r="N346" s="32"/>
    </row>
    <row r="347" spans="1:14">
      <c r="A347" s="31" t="str">
        <f t="shared" si="51"/>
        <v/>
      </c>
      <c r="B347" s="19" t="str">
        <f t="shared" si="45"/>
        <v/>
      </c>
      <c r="C347" s="20" t="str">
        <f t="shared" si="52"/>
        <v/>
      </c>
      <c r="D347" s="20" t="e">
        <f t="shared" si="46"/>
        <v>#VALUE!</v>
      </c>
      <c r="E347" s="20" t="e">
        <f t="shared" si="47"/>
        <v>#VALUE!</v>
      </c>
      <c r="F347" s="20" t="e">
        <f t="shared" si="48"/>
        <v>#VALUE!</v>
      </c>
      <c r="G347" s="20" t="e">
        <f t="shared" si="49"/>
        <v>#VALUE!</v>
      </c>
      <c r="H347" s="20" t="e">
        <f t="shared" si="53"/>
        <v>#VALUE!</v>
      </c>
      <c r="I347" s="20" t="e">
        <f t="shared" si="50"/>
        <v>#VALUE!</v>
      </c>
      <c r="J347" s="20" t="e">
        <f>SUM($H$22:$H347)</f>
        <v>#VALUE!</v>
      </c>
      <c r="K347" s="20"/>
      <c r="L347" s="20"/>
      <c r="M347" s="20"/>
      <c r="N347" s="32"/>
    </row>
    <row r="348" spans="1:14">
      <c r="A348" s="31" t="str">
        <f t="shared" si="51"/>
        <v/>
      </c>
      <c r="B348" s="19" t="str">
        <f t="shared" si="45"/>
        <v/>
      </c>
      <c r="C348" s="20" t="str">
        <f t="shared" si="52"/>
        <v/>
      </c>
      <c r="D348" s="20" t="e">
        <f t="shared" si="46"/>
        <v>#VALUE!</v>
      </c>
      <c r="E348" s="20" t="e">
        <f t="shared" si="47"/>
        <v>#VALUE!</v>
      </c>
      <c r="F348" s="20" t="e">
        <f t="shared" si="48"/>
        <v>#VALUE!</v>
      </c>
      <c r="G348" s="20" t="e">
        <f t="shared" si="49"/>
        <v>#VALUE!</v>
      </c>
      <c r="H348" s="20" t="e">
        <f t="shared" si="53"/>
        <v>#VALUE!</v>
      </c>
      <c r="I348" s="20" t="e">
        <f t="shared" si="50"/>
        <v>#VALUE!</v>
      </c>
      <c r="J348" s="20" t="e">
        <f>SUM($H$22:$H348)</f>
        <v>#VALUE!</v>
      </c>
      <c r="K348" s="20"/>
      <c r="L348" s="20"/>
      <c r="M348" s="20"/>
      <c r="N348" s="32"/>
    </row>
    <row r="349" spans="1:14">
      <c r="A349" s="31" t="str">
        <f t="shared" si="51"/>
        <v/>
      </c>
      <c r="B349" s="19" t="str">
        <f t="shared" si="45"/>
        <v/>
      </c>
      <c r="C349" s="20" t="str">
        <f t="shared" si="52"/>
        <v/>
      </c>
      <c r="D349" s="20" t="e">
        <f t="shared" si="46"/>
        <v>#VALUE!</v>
      </c>
      <c r="E349" s="20" t="e">
        <f t="shared" si="47"/>
        <v>#VALUE!</v>
      </c>
      <c r="F349" s="20" t="e">
        <f t="shared" si="48"/>
        <v>#VALUE!</v>
      </c>
      <c r="G349" s="20" t="e">
        <f t="shared" si="49"/>
        <v>#VALUE!</v>
      </c>
      <c r="H349" s="20" t="e">
        <f t="shared" si="53"/>
        <v>#VALUE!</v>
      </c>
      <c r="I349" s="20" t="e">
        <f t="shared" si="50"/>
        <v>#VALUE!</v>
      </c>
      <c r="J349" s="20" t="e">
        <f>SUM($H$22:$H349)</f>
        <v>#VALUE!</v>
      </c>
      <c r="K349" s="20"/>
      <c r="L349" s="20"/>
      <c r="M349" s="20"/>
      <c r="N349" s="32"/>
    </row>
    <row r="350" spans="1:14">
      <c r="A350" s="31" t="str">
        <f t="shared" si="51"/>
        <v/>
      </c>
      <c r="B350" s="19" t="str">
        <f t="shared" si="45"/>
        <v/>
      </c>
      <c r="C350" s="20" t="str">
        <f t="shared" si="52"/>
        <v/>
      </c>
      <c r="D350" s="20" t="e">
        <f t="shared" si="46"/>
        <v>#VALUE!</v>
      </c>
      <c r="E350" s="20" t="e">
        <f t="shared" si="47"/>
        <v>#VALUE!</v>
      </c>
      <c r="F350" s="20" t="e">
        <f t="shared" si="48"/>
        <v>#VALUE!</v>
      </c>
      <c r="G350" s="20" t="e">
        <f t="shared" si="49"/>
        <v>#VALUE!</v>
      </c>
      <c r="H350" s="20" t="e">
        <f t="shared" si="53"/>
        <v>#VALUE!</v>
      </c>
      <c r="I350" s="20" t="e">
        <f t="shared" si="50"/>
        <v>#VALUE!</v>
      </c>
      <c r="J350" s="20" t="e">
        <f>SUM($H$22:$H350)</f>
        <v>#VALUE!</v>
      </c>
      <c r="K350" s="20"/>
      <c r="L350" s="20"/>
      <c r="M350" s="20"/>
      <c r="N350" s="32"/>
    </row>
    <row r="351" spans="1:14">
      <c r="A351" s="31" t="str">
        <f t="shared" si="51"/>
        <v/>
      </c>
      <c r="B351" s="19" t="str">
        <f t="shared" si="45"/>
        <v/>
      </c>
      <c r="C351" s="20" t="str">
        <f t="shared" si="52"/>
        <v/>
      </c>
      <c r="D351" s="20" t="e">
        <f t="shared" si="46"/>
        <v>#VALUE!</v>
      </c>
      <c r="E351" s="20" t="e">
        <f t="shared" si="47"/>
        <v>#VALUE!</v>
      </c>
      <c r="F351" s="20" t="e">
        <f t="shared" si="48"/>
        <v>#VALUE!</v>
      </c>
      <c r="G351" s="20" t="e">
        <f t="shared" si="49"/>
        <v>#VALUE!</v>
      </c>
      <c r="H351" s="20" t="e">
        <f t="shared" si="53"/>
        <v>#VALUE!</v>
      </c>
      <c r="I351" s="20" t="e">
        <f t="shared" si="50"/>
        <v>#VALUE!</v>
      </c>
      <c r="J351" s="20" t="e">
        <f>SUM($H$22:$H351)</f>
        <v>#VALUE!</v>
      </c>
      <c r="K351" s="20"/>
      <c r="L351" s="20"/>
      <c r="M351" s="20"/>
      <c r="N351" s="32"/>
    </row>
    <row r="352" spans="1:14">
      <c r="A352" s="31" t="str">
        <f t="shared" si="51"/>
        <v/>
      </c>
      <c r="B352" s="19" t="str">
        <f t="shared" si="45"/>
        <v/>
      </c>
      <c r="C352" s="20" t="str">
        <f t="shared" si="52"/>
        <v/>
      </c>
      <c r="D352" s="20" t="e">
        <f t="shared" si="46"/>
        <v>#VALUE!</v>
      </c>
      <c r="E352" s="20" t="e">
        <f t="shared" si="47"/>
        <v>#VALUE!</v>
      </c>
      <c r="F352" s="20" t="e">
        <f t="shared" si="48"/>
        <v>#VALUE!</v>
      </c>
      <c r="G352" s="20" t="e">
        <f t="shared" si="49"/>
        <v>#VALUE!</v>
      </c>
      <c r="H352" s="20" t="e">
        <f t="shared" si="53"/>
        <v>#VALUE!</v>
      </c>
      <c r="I352" s="20" t="e">
        <f t="shared" si="50"/>
        <v>#VALUE!</v>
      </c>
      <c r="J352" s="20" t="e">
        <f>SUM($H$22:$H352)</f>
        <v>#VALUE!</v>
      </c>
      <c r="K352" s="20"/>
      <c r="L352" s="20"/>
      <c r="M352" s="20"/>
      <c r="N352" s="32"/>
    </row>
    <row r="353" spans="1:14">
      <c r="A353" s="31" t="str">
        <f t="shared" si="51"/>
        <v/>
      </c>
      <c r="B353" s="19" t="str">
        <f t="shared" si="45"/>
        <v/>
      </c>
      <c r="C353" s="20" t="str">
        <f t="shared" si="52"/>
        <v/>
      </c>
      <c r="D353" s="20" t="e">
        <f t="shared" si="46"/>
        <v>#VALUE!</v>
      </c>
      <c r="E353" s="20" t="e">
        <f t="shared" si="47"/>
        <v>#VALUE!</v>
      </c>
      <c r="F353" s="20" t="e">
        <f t="shared" si="48"/>
        <v>#VALUE!</v>
      </c>
      <c r="G353" s="20" t="e">
        <f t="shared" si="49"/>
        <v>#VALUE!</v>
      </c>
      <c r="H353" s="20" t="e">
        <f t="shared" si="53"/>
        <v>#VALUE!</v>
      </c>
      <c r="I353" s="20" t="e">
        <f t="shared" si="50"/>
        <v>#VALUE!</v>
      </c>
      <c r="J353" s="20" t="e">
        <f>SUM($H$22:$H353)</f>
        <v>#VALUE!</v>
      </c>
      <c r="K353" s="20"/>
      <c r="L353" s="20"/>
      <c r="M353" s="20"/>
      <c r="N353" s="32"/>
    </row>
    <row r="354" spans="1:14">
      <c r="A354" s="31" t="str">
        <f t="shared" si="51"/>
        <v/>
      </c>
      <c r="B354" s="19" t="str">
        <f t="shared" si="45"/>
        <v/>
      </c>
      <c r="C354" s="20" t="str">
        <f t="shared" si="52"/>
        <v/>
      </c>
      <c r="D354" s="20" t="e">
        <f t="shared" si="46"/>
        <v>#VALUE!</v>
      </c>
      <c r="E354" s="20" t="e">
        <f t="shared" si="47"/>
        <v>#VALUE!</v>
      </c>
      <c r="F354" s="20" t="e">
        <f t="shared" si="48"/>
        <v>#VALUE!</v>
      </c>
      <c r="G354" s="20" t="e">
        <f t="shared" si="49"/>
        <v>#VALUE!</v>
      </c>
      <c r="H354" s="20" t="e">
        <f t="shared" si="53"/>
        <v>#VALUE!</v>
      </c>
      <c r="I354" s="20" t="e">
        <f t="shared" si="50"/>
        <v>#VALUE!</v>
      </c>
      <c r="J354" s="20" t="e">
        <f>SUM($H$22:$H354)</f>
        <v>#VALUE!</v>
      </c>
      <c r="K354" s="20"/>
      <c r="L354" s="20"/>
      <c r="M354" s="20"/>
      <c r="N354" s="32"/>
    </row>
    <row r="355" spans="1:14">
      <c r="A355" s="31" t="str">
        <f t="shared" si="51"/>
        <v/>
      </c>
      <c r="B355" s="19" t="str">
        <f t="shared" si="45"/>
        <v/>
      </c>
      <c r="C355" s="20" t="str">
        <f t="shared" si="52"/>
        <v/>
      </c>
      <c r="D355" s="20" t="e">
        <f t="shared" si="46"/>
        <v>#VALUE!</v>
      </c>
      <c r="E355" s="20" t="e">
        <f t="shared" si="47"/>
        <v>#VALUE!</v>
      </c>
      <c r="F355" s="20" t="e">
        <f t="shared" si="48"/>
        <v>#VALUE!</v>
      </c>
      <c r="G355" s="20" t="e">
        <f t="shared" si="49"/>
        <v>#VALUE!</v>
      </c>
      <c r="H355" s="20" t="e">
        <f t="shared" si="53"/>
        <v>#VALUE!</v>
      </c>
      <c r="I355" s="20" t="e">
        <f t="shared" si="50"/>
        <v>#VALUE!</v>
      </c>
      <c r="J355" s="20" t="e">
        <f>SUM($H$22:$H355)</f>
        <v>#VALUE!</v>
      </c>
      <c r="K355" s="20"/>
      <c r="L355" s="20"/>
      <c r="M355" s="20"/>
      <c r="N355" s="32"/>
    </row>
    <row r="356" spans="1:14">
      <c r="A356" s="31" t="str">
        <f t="shared" si="51"/>
        <v/>
      </c>
      <c r="B356" s="19" t="str">
        <f t="shared" si="45"/>
        <v/>
      </c>
      <c r="C356" s="20" t="str">
        <f t="shared" si="52"/>
        <v/>
      </c>
      <c r="D356" s="20" t="e">
        <f t="shared" si="46"/>
        <v>#VALUE!</v>
      </c>
      <c r="E356" s="20" t="e">
        <f t="shared" si="47"/>
        <v>#VALUE!</v>
      </c>
      <c r="F356" s="20" t="e">
        <f t="shared" si="48"/>
        <v>#VALUE!</v>
      </c>
      <c r="G356" s="20" t="e">
        <f t="shared" si="49"/>
        <v>#VALUE!</v>
      </c>
      <c r="H356" s="20" t="e">
        <f t="shared" si="53"/>
        <v>#VALUE!</v>
      </c>
      <c r="I356" s="20" t="e">
        <f t="shared" si="50"/>
        <v>#VALUE!</v>
      </c>
      <c r="J356" s="20" t="e">
        <f>SUM($H$22:$H356)</f>
        <v>#VALUE!</v>
      </c>
      <c r="K356" s="20"/>
      <c r="L356" s="20"/>
      <c r="M356" s="20"/>
      <c r="N356" s="32"/>
    </row>
    <row r="357" spans="1:14">
      <c r="A357" s="31" t="str">
        <f t="shared" si="51"/>
        <v/>
      </c>
      <c r="B357" s="19" t="str">
        <f t="shared" si="45"/>
        <v/>
      </c>
      <c r="C357" s="20" t="str">
        <f t="shared" si="52"/>
        <v/>
      </c>
      <c r="D357" s="20" t="e">
        <f t="shared" si="46"/>
        <v>#VALUE!</v>
      </c>
      <c r="E357" s="20" t="e">
        <f t="shared" si="47"/>
        <v>#VALUE!</v>
      </c>
      <c r="F357" s="20" t="e">
        <f t="shared" si="48"/>
        <v>#VALUE!</v>
      </c>
      <c r="G357" s="20" t="e">
        <f t="shared" si="49"/>
        <v>#VALUE!</v>
      </c>
      <c r="H357" s="20" t="e">
        <f t="shared" si="53"/>
        <v>#VALUE!</v>
      </c>
      <c r="I357" s="20" t="e">
        <f t="shared" si="50"/>
        <v>#VALUE!</v>
      </c>
      <c r="J357" s="20" t="e">
        <f>SUM($H$22:$H357)</f>
        <v>#VALUE!</v>
      </c>
      <c r="K357" s="20" t="e">
        <f>ROUND(AVERAGE(C346:C357),2)</f>
        <v>#DIV/0!</v>
      </c>
      <c r="L357" s="20" t="e">
        <f>ROUND(K357*Annual_Fee_Rate,2)</f>
        <v>#DIV/0!</v>
      </c>
      <c r="M357" s="20" t="e">
        <f>ROUND(L357/12,2)</f>
        <v>#DIV/0!</v>
      </c>
      <c r="N357" s="32" t="e">
        <f>SUM(Scheduled_Monthly_Payment+M357)</f>
        <v>#VALUE!</v>
      </c>
    </row>
    <row r="358" spans="1:14">
      <c r="A358" s="31" t="str">
        <f t="shared" si="51"/>
        <v/>
      </c>
      <c r="B358" s="19" t="str">
        <f t="shared" si="45"/>
        <v/>
      </c>
      <c r="C358" s="20" t="str">
        <f t="shared" si="52"/>
        <v/>
      </c>
      <c r="D358" s="20" t="e">
        <f t="shared" si="46"/>
        <v>#VALUE!</v>
      </c>
      <c r="E358" s="20" t="e">
        <f t="shared" si="47"/>
        <v>#VALUE!</v>
      </c>
      <c r="F358" s="20" t="e">
        <f t="shared" si="48"/>
        <v>#VALUE!</v>
      </c>
      <c r="G358" s="20" t="e">
        <f t="shared" si="49"/>
        <v>#VALUE!</v>
      </c>
      <c r="H358" s="20" t="e">
        <f t="shared" si="53"/>
        <v>#VALUE!</v>
      </c>
      <c r="I358" s="20" t="e">
        <f t="shared" si="50"/>
        <v>#VALUE!</v>
      </c>
      <c r="J358" s="20" t="e">
        <f>SUM($H$22:$H358)</f>
        <v>#VALUE!</v>
      </c>
      <c r="K358" s="20"/>
      <c r="L358" s="20"/>
      <c r="M358" s="20"/>
      <c r="N358" s="32"/>
    </row>
    <row r="359" spans="1:14">
      <c r="A359" s="31" t="str">
        <f t="shared" si="51"/>
        <v/>
      </c>
      <c r="B359" s="19" t="str">
        <f t="shared" si="45"/>
        <v/>
      </c>
      <c r="C359" s="20" t="str">
        <f t="shared" si="52"/>
        <v/>
      </c>
      <c r="D359" s="20" t="e">
        <f t="shared" si="46"/>
        <v>#VALUE!</v>
      </c>
      <c r="E359" s="20" t="e">
        <f t="shared" si="47"/>
        <v>#VALUE!</v>
      </c>
      <c r="F359" s="20" t="e">
        <f t="shared" si="48"/>
        <v>#VALUE!</v>
      </c>
      <c r="G359" s="20" t="e">
        <f t="shared" si="49"/>
        <v>#VALUE!</v>
      </c>
      <c r="H359" s="20" t="e">
        <f t="shared" si="53"/>
        <v>#VALUE!</v>
      </c>
      <c r="I359" s="20" t="e">
        <f t="shared" si="50"/>
        <v>#VALUE!</v>
      </c>
      <c r="J359" s="20" t="e">
        <f>SUM($H$22:$H359)</f>
        <v>#VALUE!</v>
      </c>
      <c r="K359" s="20"/>
      <c r="L359" s="20"/>
      <c r="M359" s="20"/>
      <c r="N359" s="32"/>
    </row>
    <row r="360" spans="1:14">
      <c r="A360" s="31" t="str">
        <f t="shared" si="51"/>
        <v/>
      </c>
      <c r="B360" s="19" t="str">
        <f t="shared" si="45"/>
        <v/>
      </c>
      <c r="C360" s="20" t="str">
        <f t="shared" si="52"/>
        <v/>
      </c>
      <c r="D360" s="20" t="e">
        <f t="shared" si="46"/>
        <v>#VALUE!</v>
      </c>
      <c r="E360" s="20" t="e">
        <f t="shared" si="47"/>
        <v>#VALUE!</v>
      </c>
      <c r="F360" s="20" t="e">
        <f t="shared" si="48"/>
        <v>#VALUE!</v>
      </c>
      <c r="G360" s="20" t="e">
        <f t="shared" si="49"/>
        <v>#VALUE!</v>
      </c>
      <c r="H360" s="20" t="e">
        <f t="shared" si="53"/>
        <v>#VALUE!</v>
      </c>
      <c r="I360" s="20" t="e">
        <f t="shared" si="50"/>
        <v>#VALUE!</v>
      </c>
      <c r="J360" s="20" t="e">
        <f>SUM($H$22:$H360)</f>
        <v>#VALUE!</v>
      </c>
      <c r="K360" s="20"/>
      <c r="L360" s="20"/>
      <c r="M360" s="20"/>
      <c r="N360" s="32"/>
    </row>
    <row r="361" spans="1:14">
      <c r="A361" s="31" t="str">
        <f t="shared" si="51"/>
        <v/>
      </c>
      <c r="B361" s="19" t="str">
        <f t="shared" si="45"/>
        <v/>
      </c>
      <c r="C361" s="20" t="str">
        <f t="shared" si="52"/>
        <v/>
      </c>
      <c r="D361" s="20" t="e">
        <f t="shared" si="46"/>
        <v>#VALUE!</v>
      </c>
      <c r="E361" s="20" t="e">
        <f t="shared" si="47"/>
        <v>#VALUE!</v>
      </c>
      <c r="F361" s="20" t="e">
        <f t="shared" si="48"/>
        <v>#VALUE!</v>
      </c>
      <c r="G361" s="20" t="e">
        <f t="shared" si="49"/>
        <v>#VALUE!</v>
      </c>
      <c r="H361" s="20" t="e">
        <f t="shared" si="53"/>
        <v>#VALUE!</v>
      </c>
      <c r="I361" s="20" t="e">
        <f t="shared" si="50"/>
        <v>#VALUE!</v>
      </c>
      <c r="J361" s="20" t="e">
        <f>SUM($H$22:$H361)</f>
        <v>#VALUE!</v>
      </c>
      <c r="K361" s="20"/>
      <c r="L361" s="20"/>
      <c r="M361" s="20"/>
      <c r="N361" s="32"/>
    </row>
    <row r="362" spans="1:14">
      <c r="A362" s="31" t="str">
        <f t="shared" si="51"/>
        <v/>
      </c>
      <c r="B362" s="19" t="str">
        <f t="shared" si="45"/>
        <v/>
      </c>
      <c r="C362" s="20" t="str">
        <f t="shared" si="52"/>
        <v/>
      </c>
      <c r="D362" s="20" t="e">
        <f t="shared" si="46"/>
        <v>#VALUE!</v>
      </c>
      <c r="E362" s="20" t="e">
        <f t="shared" si="47"/>
        <v>#VALUE!</v>
      </c>
      <c r="F362" s="20" t="e">
        <f t="shared" si="48"/>
        <v>#VALUE!</v>
      </c>
      <c r="G362" s="20" t="e">
        <f t="shared" si="49"/>
        <v>#VALUE!</v>
      </c>
      <c r="H362" s="20" t="e">
        <f t="shared" si="53"/>
        <v>#VALUE!</v>
      </c>
      <c r="I362" s="20" t="e">
        <f t="shared" si="50"/>
        <v>#VALUE!</v>
      </c>
      <c r="J362" s="20" t="e">
        <f>SUM($H$22:$H362)</f>
        <v>#VALUE!</v>
      </c>
      <c r="K362" s="20"/>
      <c r="L362" s="20"/>
      <c r="M362" s="20"/>
      <c r="N362" s="32"/>
    </row>
    <row r="363" spans="1:14">
      <c r="A363" s="31" t="str">
        <f t="shared" si="51"/>
        <v/>
      </c>
      <c r="B363" s="19" t="str">
        <f t="shared" si="45"/>
        <v/>
      </c>
      <c r="C363" s="20" t="str">
        <f t="shared" si="52"/>
        <v/>
      </c>
      <c r="D363" s="20" t="e">
        <f t="shared" si="46"/>
        <v>#VALUE!</v>
      </c>
      <c r="E363" s="20" t="e">
        <f t="shared" si="47"/>
        <v>#VALUE!</v>
      </c>
      <c r="F363" s="20" t="e">
        <f t="shared" si="48"/>
        <v>#VALUE!</v>
      </c>
      <c r="G363" s="20" t="e">
        <f t="shared" si="49"/>
        <v>#VALUE!</v>
      </c>
      <c r="H363" s="20" t="e">
        <f t="shared" si="53"/>
        <v>#VALUE!</v>
      </c>
      <c r="I363" s="20" t="e">
        <f t="shared" si="50"/>
        <v>#VALUE!</v>
      </c>
      <c r="J363" s="20" t="e">
        <f>SUM($H$22:$H363)</f>
        <v>#VALUE!</v>
      </c>
      <c r="K363" s="20"/>
      <c r="L363" s="20"/>
      <c r="M363" s="20"/>
      <c r="N363" s="32"/>
    </row>
    <row r="364" spans="1:14">
      <c r="A364" s="31" t="str">
        <f t="shared" si="51"/>
        <v/>
      </c>
      <c r="B364" s="19" t="str">
        <f t="shared" si="45"/>
        <v/>
      </c>
      <c r="C364" s="20" t="str">
        <f t="shared" si="52"/>
        <v/>
      </c>
      <c r="D364" s="20" t="e">
        <f t="shared" si="46"/>
        <v>#VALUE!</v>
      </c>
      <c r="E364" s="20" t="e">
        <f t="shared" si="47"/>
        <v>#VALUE!</v>
      </c>
      <c r="F364" s="20" t="e">
        <f t="shared" si="48"/>
        <v>#VALUE!</v>
      </c>
      <c r="G364" s="20" t="e">
        <f t="shared" si="49"/>
        <v>#VALUE!</v>
      </c>
      <c r="H364" s="20" t="e">
        <f t="shared" si="53"/>
        <v>#VALUE!</v>
      </c>
      <c r="I364" s="20" t="e">
        <f t="shared" si="50"/>
        <v>#VALUE!</v>
      </c>
      <c r="J364" s="20" t="e">
        <f>SUM($H$22:$H364)</f>
        <v>#VALUE!</v>
      </c>
      <c r="K364" s="20"/>
      <c r="L364" s="20"/>
      <c r="M364" s="20"/>
      <c r="N364" s="32"/>
    </row>
    <row r="365" spans="1:14">
      <c r="A365" s="31" t="str">
        <f t="shared" si="51"/>
        <v/>
      </c>
      <c r="B365" s="19" t="str">
        <f t="shared" si="45"/>
        <v/>
      </c>
      <c r="C365" s="20" t="str">
        <f t="shared" si="52"/>
        <v/>
      </c>
      <c r="D365" s="20" t="e">
        <f t="shared" si="46"/>
        <v>#VALUE!</v>
      </c>
      <c r="E365" s="20" t="e">
        <f t="shared" si="47"/>
        <v>#VALUE!</v>
      </c>
      <c r="F365" s="20" t="e">
        <f t="shared" si="48"/>
        <v>#VALUE!</v>
      </c>
      <c r="G365" s="20" t="e">
        <f t="shared" si="49"/>
        <v>#VALUE!</v>
      </c>
      <c r="H365" s="20" t="e">
        <f t="shared" si="53"/>
        <v>#VALUE!</v>
      </c>
      <c r="I365" s="20" t="e">
        <f t="shared" si="50"/>
        <v>#VALUE!</v>
      </c>
      <c r="J365" s="20" t="e">
        <f>SUM($H$22:$H365)</f>
        <v>#VALUE!</v>
      </c>
      <c r="K365" s="20"/>
      <c r="L365" s="20"/>
      <c r="M365" s="20"/>
      <c r="N365" s="32"/>
    </row>
    <row r="366" spans="1:14">
      <c r="A366" s="31" t="str">
        <f t="shared" si="51"/>
        <v/>
      </c>
      <c r="B366" s="19" t="str">
        <f t="shared" si="45"/>
        <v/>
      </c>
      <c r="C366" s="20" t="str">
        <f t="shared" si="52"/>
        <v/>
      </c>
      <c r="D366" s="20" t="e">
        <f t="shared" si="46"/>
        <v>#VALUE!</v>
      </c>
      <c r="E366" s="20" t="e">
        <f t="shared" si="47"/>
        <v>#VALUE!</v>
      </c>
      <c r="F366" s="20" t="e">
        <f t="shared" si="48"/>
        <v>#VALUE!</v>
      </c>
      <c r="G366" s="20" t="e">
        <f t="shared" si="49"/>
        <v>#VALUE!</v>
      </c>
      <c r="H366" s="20" t="e">
        <f t="shared" si="53"/>
        <v>#VALUE!</v>
      </c>
      <c r="I366" s="20" t="e">
        <f t="shared" si="50"/>
        <v>#VALUE!</v>
      </c>
      <c r="J366" s="20" t="e">
        <f>SUM($H$22:$H366)</f>
        <v>#VALUE!</v>
      </c>
      <c r="K366" s="20"/>
      <c r="L366" s="20"/>
      <c r="M366" s="20"/>
      <c r="N366" s="32"/>
    </row>
    <row r="367" spans="1:14">
      <c r="A367" s="31" t="str">
        <f t="shared" si="51"/>
        <v/>
      </c>
      <c r="B367" s="19" t="str">
        <f t="shared" si="45"/>
        <v/>
      </c>
      <c r="C367" s="20" t="str">
        <f t="shared" si="52"/>
        <v/>
      </c>
      <c r="D367" s="20" t="e">
        <f t="shared" si="46"/>
        <v>#VALUE!</v>
      </c>
      <c r="E367" s="20" t="e">
        <f t="shared" si="47"/>
        <v>#VALUE!</v>
      </c>
      <c r="F367" s="20" t="e">
        <f t="shared" si="48"/>
        <v>#VALUE!</v>
      </c>
      <c r="G367" s="20" t="e">
        <f t="shared" si="49"/>
        <v>#VALUE!</v>
      </c>
      <c r="H367" s="20" t="e">
        <f t="shared" si="53"/>
        <v>#VALUE!</v>
      </c>
      <c r="I367" s="20" t="e">
        <f t="shared" si="50"/>
        <v>#VALUE!</v>
      </c>
      <c r="J367" s="20" t="e">
        <f>SUM($H$22:$H367)</f>
        <v>#VALUE!</v>
      </c>
      <c r="K367" s="20"/>
      <c r="L367" s="20"/>
      <c r="M367" s="20"/>
      <c r="N367" s="32"/>
    </row>
    <row r="368" spans="1:14">
      <c r="A368" s="31" t="str">
        <f t="shared" si="51"/>
        <v/>
      </c>
      <c r="B368" s="19" t="str">
        <f t="shared" si="45"/>
        <v/>
      </c>
      <c r="C368" s="20" t="str">
        <f t="shared" si="52"/>
        <v/>
      </c>
      <c r="D368" s="20" t="e">
        <f t="shared" si="46"/>
        <v>#VALUE!</v>
      </c>
      <c r="E368" s="20" t="e">
        <f t="shared" si="47"/>
        <v>#VALUE!</v>
      </c>
      <c r="F368" s="20" t="e">
        <f t="shared" si="48"/>
        <v>#VALUE!</v>
      </c>
      <c r="G368" s="20" t="e">
        <f t="shared" si="49"/>
        <v>#VALUE!</v>
      </c>
      <c r="H368" s="20" t="e">
        <f t="shared" si="53"/>
        <v>#VALUE!</v>
      </c>
      <c r="I368" s="20" t="e">
        <f t="shared" si="50"/>
        <v>#VALUE!</v>
      </c>
      <c r="J368" s="20" t="e">
        <f>SUM($H$22:$H368)</f>
        <v>#VALUE!</v>
      </c>
      <c r="K368" s="20"/>
      <c r="L368" s="20"/>
      <c r="M368" s="20"/>
      <c r="N368" s="32"/>
    </row>
    <row r="369" spans="1:14">
      <c r="A369" s="31" t="str">
        <f t="shared" si="51"/>
        <v/>
      </c>
      <c r="B369" s="19" t="str">
        <f t="shared" si="45"/>
        <v/>
      </c>
      <c r="C369" s="20" t="str">
        <f t="shared" si="52"/>
        <v/>
      </c>
      <c r="D369" s="20" t="e">
        <f t="shared" si="46"/>
        <v>#VALUE!</v>
      </c>
      <c r="E369" s="20" t="e">
        <f t="shared" si="47"/>
        <v>#VALUE!</v>
      </c>
      <c r="F369" s="20" t="e">
        <f t="shared" si="48"/>
        <v>#VALUE!</v>
      </c>
      <c r="G369" s="20" t="e">
        <f t="shared" si="49"/>
        <v>#VALUE!</v>
      </c>
      <c r="H369" s="20" t="e">
        <f t="shared" si="53"/>
        <v>#VALUE!</v>
      </c>
      <c r="I369" s="20" t="e">
        <f t="shared" si="50"/>
        <v>#VALUE!</v>
      </c>
      <c r="J369" s="20" t="e">
        <f>SUM($H$22:$H369)</f>
        <v>#VALUE!</v>
      </c>
      <c r="K369" s="20" t="e">
        <f>ROUND(AVERAGE(C358:C369),2)</f>
        <v>#DIV/0!</v>
      </c>
      <c r="L369" s="20" t="e">
        <f>ROUND(K369*Annual_Fee_Rate,2)</f>
        <v>#DIV/0!</v>
      </c>
      <c r="M369" s="20" t="e">
        <f>ROUND(L369/12,2)</f>
        <v>#DIV/0!</v>
      </c>
      <c r="N369" s="32" t="e">
        <f>SUM(Scheduled_Monthly_Payment+M369)</f>
        <v>#VALUE!</v>
      </c>
    </row>
    <row r="370" spans="1:14">
      <c r="A370" s="31" t="str">
        <f t="shared" si="51"/>
        <v/>
      </c>
      <c r="B370" s="19" t="str">
        <f t="shared" si="45"/>
        <v/>
      </c>
      <c r="C370" s="20" t="str">
        <f t="shared" si="52"/>
        <v/>
      </c>
      <c r="D370" s="20" t="e">
        <f t="shared" si="46"/>
        <v>#VALUE!</v>
      </c>
      <c r="E370" s="20" t="e">
        <f t="shared" si="47"/>
        <v>#VALUE!</v>
      </c>
      <c r="F370" s="20" t="e">
        <f t="shared" si="48"/>
        <v>#VALUE!</v>
      </c>
      <c r="G370" s="20" t="e">
        <f t="shared" si="49"/>
        <v>#VALUE!</v>
      </c>
      <c r="H370" s="20" t="e">
        <f t="shared" si="53"/>
        <v>#VALUE!</v>
      </c>
      <c r="I370" s="20" t="e">
        <f t="shared" si="50"/>
        <v>#VALUE!</v>
      </c>
      <c r="J370" s="20" t="e">
        <f>SUM($H$22:$H370)</f>
        <v>#VALUE!</v>
      </c>
      <c r="K370" s="20"/>
      <c r="L370" s="20"/>
      <c r="M370" s="20"/>
      <c r="N370" s="32"/>
    </row>
    <row r="371" spans="1:14">
      <c r="A371" s="31" t="str">
        <f t="shared" si="51"/>
        <v/>
      </c>
      <c r="B371" s="19" t="str">
        <f t="shared" si="45"/>
        <v/>
      </c>
      <c r="C371" s="20" t="str">
        <f t="shared" si="52"/>
        <v/>
      </c>
      <c r="D371" s="20" t="e">
        <f t="shared" si="46"/>
        <v>#VALUE!</v>
      </c>
      <c r="E371" s="20" t="e">
        <f t="shared" si="47"/>
        <v>#VALUE!</v>
      </c>
      <c r="F371" s="20" t="e">
        <f t="shared" si="48"/>
        <v>#VALUE!</v>
      </c>
      <c r="G371" s="20" t="e">
        <f t="shared" si="49"/>
        <v>#VALUE!</v>
      </c>
      <c r="H371" s="20" t="e">
        <f t="shared" si="53"/>
        <v>#VALUE!</v>
      </c>
      <c r="I371" s="20" t="e">
        <f t="shared" si="50"/>
        <v>#VALUE!</v>
      </c>
      <c r="J371" s="20" t="e">
        <f>SUM($H$22:$H371)</f>
        <v>#VALUE!</v>
      </c>
      <c r="K371" s="20"/>
      <c r="L371" s="20"/>
      <c r="M371" s="20"/>
      <c r="N371" s="32"/>
    </row>
    <row r="372" spans="1:14">
      <c r="A372" s="31" t="str">
        <f t="shared" si="51"/>
        <v/>
      </c>
      <c r="B372" s="19" t="str">
        <f t="shared" si="45"/>
        <v/>
      </c>
      <c r="C372" s="20" t="str">
        <f t="shared" si="52"/>
        <v/>
      </c>
      <c r="D372" s="20" t="e">
        <f t="shared" si="46"/>
        <v>#VALUE!</v>
      </c>
      <c r="E372" s="20" t="e">
        <f t="shared" si="47"/>
        <v>#VALUE!</v>
      </c>
      <c r="F372" s="20" t="e">
        <f t="shared" si="48"/>
        <v>#VALUE!</v>
      </c>
      <c r="G372" s="20" t="e">
        <f t="shared" si="49"/>
        <v>#VALUE!</v>
      </c>
      <c r="H372" s="20" t="e">
        <f t="shared" si="53"/>
        <v>#VALUE!</v>
      </c>
      <c r="I372" s="20" t="e">
        <f t="shared" si="50"/>
        <v>#VALUE!</v>
      </c>
      <c r="J372" s="20" t="e">
        <f>SUM($H$22:$H372)</f>
        <v>#VALUE!</v>
      </c>
      <c r="K372" s="20"/>
      <c r="L372" s="20"/>
      <c r="M372" s="20"/>
      <c r="N372" s="32"/>
    </row>
    <row r="373" spans="1:14">
      <c r="A373" s="31" t="str">
        <f t="shared" si="51"/>
        <v/>
      </c>
      <c r="B373" s="19" t="str">
        <f t="shared" si="45"/>
        <v/>
      </c>
      <c r="C373" s="20" t="str">
        <f t="shared" si="52"/>
        <v/>
      </c>
      <c r="D373" s="20" t="e">
        <f t="shared" si="46"/>
        <v>#VALUE!</v>
      </c>
      <c r="E373" s="20" t="e">
        <f t="shared" si="47"/>
        <v>#VALUE!</v>
      </c>
      <c r="F373" s="20" t="e">
        <f t="shared" si="48"/>
        <v>#VALUE!</v>
      </c>
      <c r="G373" s="20" t="e">
        <f t="shared" si="49"/>
        <v>#VALUE!</v>
      </c>
      <c r="H373" s="20" t="e">
        <f t="shared" si="53"/>
        <v>#VALUE!</v>
      </c>
      <c r="I373" s="20" t="e">
        <f t="shared" si="50"/>
        <v>#VALUE!</v>
      </c>
      <c r="J373" s="20" t="e">
        <f>SUM($H$22:$H373)</f>
        <v>#VALUE!</v>
      </c>
      <c r="K373" s="20"/>
      <c r="L373" s="20"/>
      <c r="M373" s="20"/>
      <c r="N373" s="32"/>
    </row>
    <row r="374" spans="1:14">
      <c r="A374" s="31" t="str">
        <f t="shared" si="51"/>
        <v/>
      </c>
      <c r="B374" s="19" t="str">
        <f t="shared" si="45"/>
        <v/>
      </c>
      <c r="C374" s="20" t="str">
        <f t="shared" si="52"/>
        <v/>
      </c>
      <c r="D374" s="20" t="e">
        <f t="shared" si="46"/>
        <v>#VALUE!</v>
      </c>
      <c r="E374" s="20" t="e">
        <f t="shared" si="47"/>
        <v>#VALUE!</v>
      </c>
      <c r="F374" s="20" t="e">
        <f t="shared" si="48"/>
        <v>#VALUE!</v>
      </c>
      <c r="G374" s="20" t="e">
        <f t="shared" si="49"/>
        <v>#VALUE!</v>
      </c>
      <c r="H374" s="20" t="e">
        <f t="shared" si="53"/>
        <v>#VALUE!</v>
      </c>
      <c r="I374" s="20" t="e">
        <f t="shared" si="50"/>
        <v>#VALUE!</v>
      </c>
      <c r="J374" s="20" t="e">
        <f>SUM($H$22:$H374)</f>
        <v>#VALUE!</v>
      </c>
      <c r="K374" s="20"/>
      <c r="L374" s="20"/>
      <c r="M374" s="20"/>
      <c r="N374" s="32"/>
    </row>
    <row r="375" spans="1:14">
      <c r="A375" s="31" t="str">
        <f t="shared" si="51"/>
        <v/>
      </c>
      <c r="B375" s="19" t="str">
        <f t="shared" si="45"/>
        <v/>
      </c>
      <c r="C375" s="20" t="str">
        <f t="shared" si="52"/>
        <v/>
      </c>
      <c r="D375" s="20" t="e">
        <f t="shared" si="46"/>
        <v>#VALUE!</v>
      </c>
      <c r="E375" s="20" t="e">
        <f t="shared" si="47"/>
        <v>#VALUE!</v>
      </c>
      <c r="F375" s="20" t="e">
        <f t="shared" si="48"/>
        <v>#VALUE!</v>
      </c>
      <c r="G375" s="20" t="e">
        <f t="shared" si="49"/>
        <v>#VALUE!</v>
      </c>
      <c r="H375" s="20" t="e">
        <f t="shared" si="53"/>
        <v>#VALUE!</v>
      </c>
      <c r="I375" s="20" t="e">
        <f t="shared" si="50"/>
        <v>#VALUE!</v>
      </c>
      <c r="J375" s="20" t="e">
        <f>SUM($H$22:$H375)</f>
        <v>#VALUE!</v>
      </c>
      <c r="K375" s="20"/>
      <c r="L375" s="20"/>
      <c r="M375" s="20"/>
      <c r="N375" s="32"/>
    </row>
    <row r="376" spans="1:14">
      <c r="A376" s="31" t="str">
        <f t="shared" si="51"/>
        <v/>
      </c>
      <c r="B376" s="19" t="str">
        <f t="shared" si="45"/>
        <v/>
      </c>
      <c r="C376" s="20" t="str">
        <f t="shared" si="52"/>
        <v/>
      </c>
      <c r="D376" s="20" t="e">
        <f t="shared" si="46"/>
        <v>#VALUE!</v>
      </c>
      <c r="E376" s="20" t="e">
        <f t="shared" si="47"/>
        <v>#VALUE!</v>
      </c>
      <c r="F376" s="20" t="e">
        <f t="shared" si="48"/>
        <v>#VALUE!</v>
      </c>
      <c r="G376" s="20" t="e">
        <f t="shared" si="49"/>
        <v>#VALUE!</v>
      </c>
      <c r="H376" s="20" t="e">
        <f t="shared" si="53"/>
        <v>#VALUE!</v>
      </c>
      <c r="I376" s="20" t="e">
        <f t="shared" si="50"/>
        <v>#VALUE!</v>
      </c>
      <c r="J376" s="20" t="e">
        <f>SUM($H$22:$H376)</f>
        <v>#VALUE!</v>
      </c>
      <c r="K376" s="20"/>
      <c r="L376" s="20"/>
      <c r="M376" s="20"/>
      <c r="N376" s="32"/>
    </row>
    <row r="377" spans="1:14">
      <c r="A377" s="31" t="str">
        <f t="shared" si="51"/>
        <v/>
      </c>
      <c r="B377" s="19" t="str">
        <f t="shared" si="45"/>
        <v/>
      </c>
      <c r="C377" s="20" t="str">
        <f t="shared" si="52"/>
        <v/>
      </c>
      <c r="D377" s="20" t="e">
        <f t="shared" si="46"/>
        <v>#VALUE!</v>
      </c>
      <c r="E377" s="20" t="e">
        <f t="shared" si="47"/>
        <v>#VALUE!</v>
      </c>
      <c r="F377" s="20" t="e">
        <f t="shared" si="48"/>
        <v>#VALUE!</v>
      </c>
      <c r="G377" s="20" t="e">
        <f t="shared" si="49"/>
        <v>#VALUE!</v>
      </c>
      <c r="H377" s="20" t="e">
        <f t="shared" si="53"/>
        <v>#VALUE!</v>
      </c>
      <c r="I377" s="20" t="e">
        <f t="shared" si="50"/>
        <v>#VALUE!</v>
      </c>
      <c r="J377" s="20" t="e">
        <f>SUM($H$22:$H377)</f>
        <v>#VALUE!</v>
      </c>
      <c r="K377" s="20"/>
      <c r="L377" s="20"/>
      <c r="M377" s="20"/>
      <c r="N377" s="32"/>
    </row>
    <row r="378" spans="1:14">
      <c r="A378" s="31" t="str">
        <f t="shared" si="51"/>
        <v/>
      </c>
      <c r="B378" s="19" t="str">
        <f t="shared" si="45"/>
        <v/>
      </c>
      <c r="C378" s="20" t="str">
        <f t="shared" si="52"/>
        <v/>
      </c>
      <c r="D378" s="20" t="e">
        <f t="shared" si="46"/>
        <v>#VALUE!</v>
      </c>
      <c r="E378" s="20" t="e">
        <f t="shared" si="47"/>
        <v>#VALUE!</v>
      </c>
      <c r="F378" s="20" t="e">
        <f t="shared" si="48"/>
        <v>#VALUE!</v>
      </c>
      <c r="G378" s="20" t="e">
        <f t="shared" si="49"/>
        <v>#VALUE!</v>
      </c>
      <c r="H378" s="20" t="e">
        <f t="shared" si="53"/>
        <v>#VALUE!</v>
      </c>
      <c r="I378" s="20" t="e">
        <f t="shared" si="50"/>
        <v>#VALUE!</v>
      </c>
      <c r="J378" s="20" t="e">
        <f>SUM($H$22:$H378)</f>
        <v>#VALUE!</v>
      </c>
      <c r="K378" s="20"/>
      <c r="L378" s="20"/>
      <c r="M378" s="20"/>
      <c r="N378" s="32"/>
    </row>
    <row r="379" spans="1:14">
      <c r="A379" s="31" t="str">
        <f t="shared" si="51"/>
        <v/>
      </c>
      <c r="B379" s="19" t="str">
        <f t="shared" si="45"/>
        <v/>
      </c>
      <c r="C379" s="20" t="str">
        <f t="shared" si="52"/>
        <v/>
      </c>
      <c r="D379" s="20" t="e">
        <f t="shared" si="46"/>
        <v>#VALUE!</v>
      </c>
      <c r="E379" s="20" t="e">
        <f t="shared" si="47"/>
        <v>#VALUE!</v>
      </c>
      <c r="F379" s="20" t="e">
        <f t="shared" si="48"/>
        <v>#VALUE!</v>
      </c>
      <c r="G379" s="20" t="e">
        <f t="shared" si="49"/>
        <v>#VALUE!</v>
      </c>
      <c r="H379" s="20" t="e">
        <f t="shared" si="53"/>
        <v>#VALUE!</v>
      </c>
      <c r="I379" s="20" t="e">
        <f t="shared" si="50"/>
        <v>#VALUE!</v>
      </c>
      <c r="J379" s="20" t="e">
        <f>SUM($H$22:$H379)</f>
        <v>#VALUE!</v>
      </c>
      <c r="K379" s="20"/>
      <c r="L379" s="20"/>
      <c r="M379" s="20"/>
      <c r="N379" s="32"/>
    </row>
    <row r="380" spans="1:14">
      <c r="A380" s="31" t="str">
        <f t="shared" si="51"/>
        <v/>
      </c>
      <c r="B380" s="19" t="str">
        <f t="shared" si="45"/>
        <v/>
      </c>
      <c r="C380" s="20" t="str">
        <f t="shared" si="52"/>
        <v/>
      </c>
      <c r="D380" s="20" t="e">
        <f t="shared" si="46"/>
        <v>#VALUE!</v>
      </c>
      <c r="E380" s="20" t="e">
        <f t="shared" si="47"/>
        <v>#VALUE!</v>
      </c>
      <c r="F380" s="20" t="e">
        <f t="shared" si="48"/>
        <v>#VALUE!</v>
      </c>
      <c r="G380" s="20" t="e">
        <f t="shared" si="49"/>
        <v>#VALUE!</v>
      </c>
      <c r="H380" s="20" t="e">
        <f t="shared" si="53"/>
        <v>#VALUE!</v>
      </c>
      <c r="I380" s="20" t="e">
        <f t="shared" si="50"/>
        <v>#VALUE!</v>
      </c>
      <c r="J380" s="20" t="e">
        <f>SUM($H$22:$H380)</f>
        <v>#VALUE!</v>
      </c>
      <c r="K380" s="20"/>
      <c r="L380" s="20"/>
      <c r="M380" s="20"/>
      <c r="N380" s="32"/>
    </row>
    <row r="381" spans="1:14" ht="14.4" thickBot="1">
      <c r="A381" s="33" t="str">
        <f t="shared" si="51"/>
        <v/>
      </c>
      <c r="B381" s="34" t="str">
        <f t="shared" si="45"/>
        <v/>
      </c>
      <c r="C381" s="35" t="str">
        <f t="shared" ref="C381:C444" si="54">IF(Pay_Num&lt;&gt;"",I380,"")</f>
        <v/>
      </c>
      <c r="D381" s="35" t="e">
        <f t="shared" si="46"/>
        <v>#VALUE!</v>
      </c>
      <c r="E381" s="35" t="e">
        <f t="shared" si="47"/>
        <v>#VALUE!</v>
      </c>
      <c r="F381" s="35" t="e">
        <f t="shared" si="48"/>
        <v>#VALUE!</v>
      </c>
      <c r="G381" s="35" t="e">
        <f t="shared" si="49"/>
        <v>#VALUE!</v>
      </c>
      <c r="H381" s="35" t="e">
        <f t="shared" si="53"/>
        <v>#VALUE!</v>
      </c>
      <c r="I381" s="35" t="e">
        <f t="shared" si="50"/>
        <v>#VALUE!</v>
      </c>
      <c r="J381" s="35" t="e">
        <f>SUM($H$22:$H381)</f>
        <v>#VALUE!</v>
      </c>
      <c r="K381" s="35" t="e">
        <f>ROUND(AVERAGE(C370:C381),2)</f>
        <v>#DIV/0!</v>
      </c>
      <c r="L381" s="35" t="e">
        <f>ROUND(K381*Annual_Fee_Rate,2)</f>
        <v>#DIV/0!</v>
      </c>
      <c r="M381" s="35" t="e">
        <f>ROUND(L381/12,2)</f>
        <v>#DIV/0!</v>
      </c>
      <c r="N381" s="36" t="e">
        <f>SUM(Scheduled_Monthly_Payment+M381)</f>
        <v>#VALUE!</v>
      </c>
    </row>
    <row r="382" spans="1:14">
      <c r="A382" s="18" t="str">
        <f t="shared" si="51"/>
        <v/>
      </c>
      <c r="B382" s="19" t="str">
        <f t="shared" si="45"/>
        <v/>
      </c>
      <c r="C382" s="20" t="str">
        <f t="shared" si="54"/>
        <v/>
      </c>
      <c r="D382" s="20" t="e">
        <f t="shared" si="46"/>
        <v>#VALUE!</v>
      </c>
      <c r="E382" s="20" t="e">
        <f t="shared" si="47"/>
        <v>#VALUE!</v>
      </c>
      <c r="F382" s="20" t="e">
        <f t="shared" si="48"/>
        <v>#VALUE!</v>
      </c>
      <c r="G382" s="20" t="e">
        <f t="shared" si="49"/>
        <v>#VALUE!</v>
      </c>
      <c r="H382" s="20" t="e">
        <f t="shared" si="53"/>
        <v>#VALUE!</v>
      </c>
      <c r="I382" s="20" t="e">
        <f t="shared" si="50"/>
        <v>#VALUE!</v>
      </c>
      <c r="J382" s="20" t="e">
        <f>SUM($H$22:$H382)</f>
        <v>#VALUE!</v>
      </c>
      <c r="K382" s="20"/>
      <c r="L382" s="20"/>
      <c r="M382" s="20"/>
      <c r="N382" s="20"/>
    </row>
    <row r="383" spans="1:14">
      <c r="A383" s="18" t="str">
        <f t="shared" si="51"/>
        <v/>
      </c>
      <c r="B383" s="19" t="str">
        <f t="shared" si="45"/>
        <v/>
      </c>
      <c r="C383" s="20" t="str">
        <f t="shared" si="54"/>
        <v/>
      </c>
      <c r="D383" s="20" t="e">
        <f t="shared" si="46"/>
        <v>#VALUE!</v>
      </c>
      <c r="E383" s="20" t="e">
        <f t="shared" si="47"/>
        <v>#VALUE!</v>
      </c>
      <c r="F383" s="20" t="e">
        <f t="shared" si="48"/>
        <v>#VALUE!</v>
      </c>
      <c r="G383" s="20" t="e">
        <f t="shared" si="49"/>
        <v>#VALUE!</v>
      </c>
      <c r="H383" s="20" t="e">
        <f t="shared" si="53"/>
        <v>#VALUE!</v>
      </c>
      <c r="I383" s="20" t="e">
        <f t="shared" si="50"/>
        <v>#VALUE!</v>
      </c>
      <c r="J383" s="20" t="e">
        <f>SUM($H$22:$H383)</f>
        <v>#VALUE!</v>
      </c>
      <c r="K383" s="20"/>
      <c r="L383" s="20"/>
      <c r="M383" s="20"/>
      <c r="N383" s="20"/>
    </row>
    <row r="384" spans="1:14">
      <c r="A384" s="18" t="str">
        <f t="shared" si="51"/>
        <v/>
      </c>
      <c r="B384" s="19" t="str">
        <f t="shared" si="45"/>
        <v/>
      </c>
      <c r="C384" s="20" t="str">
        <f t="shared" si="54"/>
        <v/>
      </c>
      <c r="D384" s="20" t="e">
        <f t="shared" si="46"/>
        <v>#VALUE!</v>
      </c>
      <c r="E384" s="20" t="e">
        <f t="shared" si="47"/>
        <v>#VALUE!</v>
      </c>
      <c r="F384" s="20" t="e">
        <f t="shared" si="48"/>
        <v>#VALUE!</v>
      </c>
      <c r="G384" s="20" t="e">
        <f t="shared" si="49"/>
        <v>#VALUE!</v>
      </c>
      <c r="H384" s="20" t="e">
        <f t="shared" si="53"/>
        <v>#VALUE!</v>
      </c>
      <c r="I384" s="20" t="e">
        <f t="shared" si="50"/>
        <v>#VALUE!</v>
      </c>
      <c r="J384" s="20" t="e">
        <f>SUM($H$22:$H384)</f>
        <v>#VALUE!</v>
      </c>
      <c r="K384" s="20"/>
      <c r="L384" s="20"/>
      <c r="M384" s="20"/>
      <c r="N384" s="20"/>
    </row>
    <row r="385" spans="1:14">
      <c r="A385" s="18" t="str">
        <f t="shared" si="51"/>
        <v/>
      </c>
      <c r="B385" s="19" t="str">
        <f t="shared" si="45"/>
        <v/>
      </c>
      <c r="C385" s="20" t="str">
        <f t="shared" si="54"/>
        <v/>
      </c>
      <c r="D385" s="20" t="e">
        <f t="shared" si="46"/>
        <v>#VALUE!</v>
      </c>
      <c r="E385" s="20" t="e">
        <f t="shared" si="47"/>
        <v>#VALUE!</v>
      </c>
      <c r="F385" s="20" t="e">
        <f t="shared" si="48"/>
        <v>#VALUE!</v>
      </c>
      <c r="G385" s="20" t="e">
        <f t="shared" si="49"/>
        <v>#VALUE!</v>
      </c>
      <c r="H385" s="20" t="e">
        <f t="shared" si="53"/>
        <v>#VALUE!</v>
      </c>
      <c r="I385" s="20" t="e">
        <f t="shared" si="50"/>
        <v>#VALUE!</v>
      </c>
      <c r="J385" s="20" t="e">
        <f>SUM($H$22:$H385)</f>
        <v>#VALUE!</v>
      </c>
      <c r="K385" s="20"/>
      <c r="L385" s="20"/>
      <c r="M385" s="20"/>
      <c r="N385" s="20"/>
    </row>
    <row r="386" spans="1:14">
      <c r="A386" s="18" t="str">
        <f t="shared" si="51"/>
        <v/>
      </c>
      <c r="B386" s="19" t="str">
        <f t="shared" si="45"/>
        <v/>
      </c>
      <c r="C386" s="20" t="str">
        <f t="shared" si="54"/>
        <v/>
      </c>
      <c r="D386" s="20" t="e">
        <f t="shared" si="46"/>
        <v>#VALUE!</v>
      </c>
      <c r="E386" s="20" t="e">
        <f t="shared" si="47"/>
        <v>#VALUE!</v>
      </c>
      <c r="F386" s="20" t="e">
        <f t="shared" si="48"/>
        <v>#VALUE!</v>
      </c>
      <c r="G386" s="20" t="e">
        <f t="shared" si="49"/>
        <v>#VALUE!</v>
      </c>
      <c r="H386" s="20" t="e">
        <f t="shared" si="53"/>
        <v>#VALUE!</v>
      </c>
      <c r="I386" s="20" t="e">
        <f t="shared" si="50"/>
        <v>#VALUE!</v>
      </c>
      <c r="J386" s="20" t="e">
        <f>SUM($H$22:$H386)</f>
        <v>#VALUE!</v>
      </c>
      <c r="K386" s="20"/>
      <c r="L386" s="20"/>
      <c r="M386" s="20"/>
      <c r="N386" s="20"/>
    </row>
    <row r="387" spans="1:14">
      <c r="A387" s="18" t="str">
        <f t="shared" si="51"/>
        <v/>
      </c>
      <c r="B387" s="19" t="str">
        <f t="shared" si="45"/>
        <v/>
      </c>
      <c r="C387" s="20" t="str">
        <f t="shared" si="54"/>
        <v/>
      </c>
      <c r="D387" s="20" t="e">
        <f t="shared" si="46"/>
        <v>#VALUE!</v>
      </c>
      <c r="E387" s="20" t="e">
        <f t="shared" si="47"/>
        <v>#VALUE!</v>
      </c>
      <c r="F387" s="20" t="e">
        <f t="shared" si="48"/>
        <v>#VALUE!</v>
      </c>
      <c r="G387" s="20" t="e">
        <f t="shared" si="49"/>
        <v>#VALUE!</v>
      </c>
      <c r="H387" s="20" t="e">
        <f t="shared" si="53"/>
        <v>#VALUE!</v>
      </c>
      <c r="I387" s="20" t="e">
        <f t="shared" si="50"/>
        <v>#VALUE!</v>
      </c>
      <c r="J387" s="20" t="e">
        <f>SUM($H$22:$H387)</f>
        <v>#VALUE!</v>
      </c>
      <c r="K387" s="20"/>
      <c r="L387" s="20"/>
      <c r="M387" s="20"/>
      <c r="N387" s="20"/>
    </row>
    <row r="388" spans="1:14">
      <c r="A388" s="18" t="str">
        <f t="shared" si="51"/>
        <v/>
      </c>
      <c r="B388" s="19" t="str">
        <f t="shared" si="45"/>
        <v/>
      </c>
      <c r="C388" s="20" t="str">
        <f t="shared" si="54"/>
        <v/>
      </c>
      <c r="D388" s="20" t="e">
        <f t="shared" si="46"/>
        <v>#VALUE!</v>
      </c>
      <c r="E388" s="20" t="e">
        <f t="shared" si="47"/>
        <v>#VALUE!</v>
      </c>
      <c r="F388" s="20" t="e">
        <f t="shared" si="48"/>
        <v>#VALUE!</v>
      </c>
      <c r="G388" s="20" t="e">
        <f t="shared" si="49"/>
        <v>#VALUE!</v>
      </c>
      <c r="H388" s="20" t="e">
        <f t="shared" si="53"/>
        <v>#VALUE!</v>
      </c>
      <c r="I388" s="20" t="e">
        <f t="shared" si="50"/>
        <v>#VALUE!</v>
      </c>
      <c r="J388" s="20" t="e">
        <f>SUM($H$22:$H388)</f>
        <v>#VALUE!</v>
      </c>
      <c r="K388" s="20"/>
      <c r="L388" s="20"/>
      <c r="M388" s="20"/>
      <c r="N388" s="20"/>
    </row>
    <row r="389" spans="1:14">
      <c r="A389" s="18" t="str">
        <f t="shared" si="51"/>
        <v/>
      </c>
      <c r="B389" s="19" t="str">
        <f t="shared" si="45"/>
        <v/>
      </c>
      <c r="C389" s="20" t="str">
        <f t="shared" si="54"/>
        <v/>
      </c>
      <c r="D389" s="20" t="e">
        <f t="shared" si="46"/>
        <v>#VALUE!</v>
      </c>
      <c r="E389" s="20" t="e">
        <f t="shared" si="47"/>
        <v>#VALUE!</v>
      </c>
      <c r="F389" s="20" t="e">
        <f t="shared" si="48"/>
        <v>#VALUE!</v>
      </c>
      <c r="G389" s="20" t="e">
        <f t="shared" si="49"/>
        <v>#VALUE!</v>
      </c>
      <c r="H389" s="20" t="e">
        <f t="shared" si="53"/>
        <v>#VALUE!</v>
      </c>
      <c r="I389" s="20" t="e">
        <f t="shared" si="50"/>
        <v>#VALUE!</v>
      </c>
      <c r="J389" s="20" t="e">
        <f>SUM($H$22:$H389)</f>
        <v>#VALUE!</v>
      </c>
      <c r="K389" s="20"/>
      <c r="L389" s="20"/>
      <c r="M389" s="20"/>
      <c r="N389" s="20"/>
    </row>
    <row r="390" spans="1:14">
      <c r="A390" s="18" t="str">
        <f t="shared" si="51"/>
        <v/>
      </c>
      <c r="B390" s="19" t="str">
        <f t="shared" si="45"/>
        <v/>
      </c>
      <c r="C390" s="20" t="str">
        <f t="shared" si="54"/>
        <v/>
      </c>
      <c r="D390" s="20" t="e">
        <f t="shared" si="46"/>
        <v>#VALUE!</v>
      </c>
      <c r="E390" s="20" t="e">
        <f t="shared" si="47"/>
        <v>#VALUE!</v>
      </c>
      <c r="F390" s="20" t="e">
        <f t="shared" si="48"/>
        <v>#VALUE!</v>
      </c>
      <c r="G390" s="20" t="e">
        <f t="shared" si="49"/>
        <v>#VALUE!</v>
      </c>
      <c r="H390" s="20" t="e">
        <f t="shared" si="53"/>
        <v>#VALUE!</v>
      </c>
      <c r="I390" s="20" t="e">
        <f t="shared" si="50"/>
        <v>#VALUE!</v>
      </c>
      <c r="J390" s="20" t="e">
        <f>SUM($H$22:$H390)</f>
        <v>#VALUE!</v>
      </c>
      <c r="K390" s="20"/>
      <c r="L390" s="20"/>
      <c r="M390" s="20"/>
      <c r="N390" s="20"/>
    </row>
    <row r="391" spans="1:14">
      <c r="A391" s="18" t="str">
        <f t="shared" si="51"/>
        <v/>
      </c>
      <c r="B391" s="19" t="str">
        <f t="shared" si="45"/>
        <v/>
      </c>
      <c r="C391" s="20" t="str">
        <f t="shared" si="54"/>
        <v/>
      </c>
      <c r="D391" s="20" t="e">
        <f t="shared" si="46"/>
        <v>#VALUE!</v>
      </c>
      <c r="E391" s="20" t="e">
        <f t="shared" si="47"/>
        <v>#VALUE!</v>
      </c>
      <c r="F391" s="20" t="e">
        <f t="shared" si="48"/>
        <v>#VALUE!</v>
      </c>
      <c r="G391" s="20" t="e">
        <f t="shared" si="49"/>
        <v>#VALUE!</v>
      </c>
      <c r="H391" s="20" t="e">
        <f t="shared" si="53"/>
        <v>#VALUE!</v>
      </c>
      <c r="I391" s="20" t="e">
        <f t="shared" si="50"/>
        <v>#VALUE!</v>
      </c>
      <c r="J391" s="20" t="e">
        <f>SUM($H$22:$H391)</f>
        <v>#VALUE!</v>
      </c>
      <c r="K391" s="20"/>
      <c r="L391" s="20"/>
      <c r="M391" s="20"/>
      <c r="N391" s="20"/>
    </row>
    <row r="392" spans="1:14">
      <c r="A392" s="18" t="str">
        <f t="shared" si="51"/>
        <v/>
      </c>
      <c r="B392" s="19" t="str">
        <f t="shared" si="45"/>
        <v/>
      </c>
      <c r="C392" s="20" t="str">
        <f t="shared" si="54"/>
        <v/>
      </c>
      <c r="D392" s="20" t="e">
        <f t="shared" si="46"/>
        <v>#VALUE!</v>
      </c>
      <c r="E392" s="20" t="e">
        <f t="shared" si="47"/>
        <v>#VALUE!</v>
      </c>
      <c r="F392" s="20" t="e">
        <f t="shared" si="48"/>
        <v>#VALUE!</v>
      </c>
      <c r="G392" s="20" t="e">
        <f t="shared" si="49"/>
        <v>#VALUE!</v>
      </c>
      <c r="H392" s="20" t="e">
        <f t="shared" si="53"/>
        <v>#VALUE!</v>
      </c>
      <c r="I392" s="20" t="e">
        <f t="shared" si="50"/>
        <v>#VALUE!</v>
      </c>
      <c r="J392" s="20" t="e">
        <f>SUM($H$22:$H392)</f>
        <v>#VALUE!</v>
      </c>
      <c r="K392" s="20"/>
      <c r="L392" s="20"/>
      <c r="M392" s="20"/>
      <c r="N392" s="20"/>
    </row>
    <row r="393" spans="1:14">
      <c r="A393" s="18" t="str">
        <f t="shared" si="51"/>
        <v/>
      </c>
      <c r="B393" s="19" t="str">
        <f t="shared" si="45"/>
        <v/>
      </c>
      <c r="C393" s="20" t="str">
        <f t="shared" si="54"/>
        <v/>
      </c>
      <c r="D393" s="20" t="e">
        <f t="shared" si="46"/>
        <v>#VALUE!</v>
      </c>
      <c r="E393" s="20" t="e">
        <f t="shared" si="47"/>
        <v>#VALUE!</v>
      </c>
      <c r="F393" s="20" t="e">
        <f t="shared" si="48"/>
        <v>#VALUE!</v>
      </c>
      <c r="G393" s="20" t="e">
        <f t="shared" si="49"/>
        <v>#VALUE!</v>
      </c>
      <c r="H393" s="20" t="e">
        <f t="shared" si="53"/>
        <v>#VALUE!</v>
      </c>
      <c r="I393" s="20" t="e">
        <f t="shared" si="50"/>
        <v>#VALUE!</v>
      </c>
      <c r="J393" s="20" t="e">
        <f>SUM($H$22:$H393)</f>
        <v>#VALUE!</v>
      </c>
      <c r="K393" s="20"/>
      <c r="L393" s="20"/>
      <c r="M393" s="20"/>
      <c r="N393" s="20"/>
    </row>
    <row r="394" spans="1:14">
      <c r="A394" s="18" t="str">
        <f t="shared" si="51"/>
        <v/>
      </c>
      <c r="B394" s="19" t="str">
        <f t="shared" si="45"/>
        <v/>
      </c>
      <c r="C394" s="20" t="str">
        <f t="shared" si="54"/>
        <v/>
      </c>
      <c r="D394" s="20" t="e">
        <f t="shared" si="46"/>
        <v>#VALUE!</v>
      </c>
      <c r="E394" s="20" t="e">
        <f t="shared" si="47"/>
        <v>#VALUE!</v>
      </c>
      <c r="F394" s="20" t="e">
        <f t="shared" si="48"/>
        <v>#VALUE!</v>
      </c>
      <c r="G394" s="20" t="e">
        <f t="shared" si="49"/>
        <v>#VALUE!</v>
      </c>
      <c r="H394" s="20" t="e">
        <f t="shared" si="53"/>
        <v>#VALUE!</v>
      </c>
      <c r="I394" s="20" t="e">
        <f t="shared" si="50"/>
        <v>#VALUE!</v>
      </c>
      <c r="J394" s="20" t="e">
        <f>SUM($H$22:$H394)</f>
        <v>#VALUE!</v>
      </c>
      <c r="K394" s="20"/>
      <c r="L394" s="20"/>
      <c r="M394" s="20"/>
      <c r="N394" s="20"/>
    </row>
    <row r="395" spans="1:14">
      <c r="A395" s="18" t="str">
        <f t="shared" si="51"/>
        <v/>
      </c>
      <c r="B395" s="19" t="str">
        <f t="shared" si="45"/>
        <v/>
      </c>
      <c r="C395" s="20" t="str">
        <f t="shared" si="54"/>
        <v/>
      </c>
      <c r="D395" s="20" t="e">
        <f t="shared" si="46"/>
        <v>#VALUE!</v>
      </c>
      <c r="E395" s="20" t="e">
        <f t="shared" si="47"/>
        <v>#VALUE!</v>
      </c>
      <c r="F395" s="20" t="e">
        <f t="shared" si="48"/>
        <v>#VALUE!</v>
      </c>
      <c r="G395" s="20" t="e">
        <f t="shared" si="49"/>
        <v>#VALUE!</v>
      </c>
      <c r="H395" s="20" t="e">
        <f t="shared" si="53"/>
        <v>#VALUE!</v>
      </c>
      <c r="I395" s="20" t="e">
        <f t="shared" si="50"/>
        <v>#VALUE!</v>
      </c>
      <c r="J395" s="20" t="e">
        <f>SUM($H$22:$H395)</f>
        <v>#VALUE!</v>
      </c>
      <c r="K395" s="20"/>
      <c r="L395" s="20"/>
      <c r="M395" s="20"/>
      <c r="N395" s="20"/>
    </row>
    <row r="396" spans="1:14">
      <c r="A396" s="18" t="str">
        <f t="shared" si="51"/>
        <v/>
      </c>
      <c r="B396" s="19" t="str">
        <f t="shared" si="45"/>
        <v/>
      </c>
      <c r="C396" s="20" t="str">
        <f t="shared" si="54"/>
        <v/>
      </c>
      <c r="D396" s="20" t="e">
        <f t="shared" si="46"/>
        <v>#VALUE!</v>
      </c>
      <c r="E396" s="20" t="e">
        <f t="shared" si="47"/>
        <v>#VALUE!</v>
      </c>
      <c r="F396" s="20" t="e">
        <f t="shared" si="48"/>
        <v>#VALUE!</v>
      </c>
      <c r="G396" s="20" t="e">
        <f t="shared" si="49"/>
        <v>#VALUE!</v>
      </c>
      <c r="H396" s="20" t="e">
        <f t="shared" si="53"/>
        <v>#VALUE!</v>
      </c>
      <c r="I396" s="20" t="e">
        <f t="shared" si="50"/>
        <v>#VALUE!</v>
      </c>
      <c r="J396" s="20" t="e">
        <f>SUM($H$22:$H396)</f>
        <v>#VALUE!</v>
      </c>
      <c r="K396" s="20"/>
      <c r="L396" s="20"/>
      <c r="M396" s="20"/>
      <c r="N396" s="20"/>
    </row>
    <row r="397" spans="1:14">
      <c r="A397" s="18" t="str">
        <f t="shared" si="51"/>
        <v/>
      </c>
      <c r="B397" s="19" t="str">
        <f t="shared" si="45"/>
        <v/>
      </c>
      <c r="C397" s="20" t="str">
        <f t="shared" si="54"/>
        <v/>
      </c>
      <c r="D397" s="20" t="e">
        <f t="shared" si="46"/>
        <v>#VALUE!</v>
      </c>
      <c r="E397" s="20" t="e">
        <f t="shared" si="47"/>
        <v>#VALUE!</v>
      </c>
      <c r="F397" s="20" t="e">
        <f t="shared" si="48"/>
        <v>#VALUE!</v>
      </c>
      <c r="G397" s="20" t="e">
        <f t="shared" si="49"/>
        <v>#VALUE!</v>
      </c>
      <c r="H397" s="20" t="e">
        <f t="shared" si="53"/>
        <v>#VALUE!</v>
      </c>
      <c r="I397" s="20" t="e">
        <f t="shared" si="50"/>
        <v>#VALUE!</v>
      </c>
      <c r="J397" s="20" t="e">
        <f>SUM($H$22:$H397)</f>
        <v>#VALUE!</v>
      </c>
      <c r="K397" s="20"/>
      <c r="L397" s="20"/>
      <c r="M397" s="20"/>
      <c r="N397" s="20"/>
    </row>
    <row r="398" spans="1:14">
      <c r="A398" s="18" t="str">
        <f t="shared" si="51"/>
        <v/>
      </c>
      <c r="B398" s="19" t="str">
        <f t="shared" si="45"/>
        <v/>
      </c>
      <c r="C398" s="20" t="str">
        <f t="shared" si="54"/>
        <v/>
      </c>
      <c r="D398" s="20" t="e">
        <f t="shared" si="46"/>
        <v>#VALUE!</v>
      </c>
      <c r="E398" s="20" t="e">
        <f t="shared" si="47"/>
        <v>#VALUE!</v>
      </c>
      <c r="F398" s="20" t="e">
        <f t="shared" si="48"/>
        <v>#VALUE!</v>
      </c>
      <c r="G398" s="20" t="e">
        <f t="shared" si="49"/>
        <v>#VALUE!</v>
      </c>
      <c r="H398" s="20" t="e">
        <f t="shared" si="53"/>
        <v>#VALUE!</v>
      </c>
      <c r="I398" s="20" t="e">
        <f t="shared" si="50"/>
        <v>#VALUE!</v>
      </c>
      <c r="J398" s="20" t="e">
        <f>SUM($H$22:$H398)</f>
        <v>#VALUE!</v>
      </c>
      <c r="K398" s="20"/>
      <c r="L398" s="20"/>
      <c r="M398" s="20"/>
      <c r="N398" s="20"/>
    </row>
    <row r="399" spans="1:14">
      <c r="A399" s="18" t="str">
        <f t="shared" si="51"/>
        <v/>
      </c>
      <c r="B399" s="19" t="str">
        <f t="shared" si="45"/>
        <v/>
      </c>
      <c r="C399" s="20" t="str">
        <f t="shared" si="54"/>
        <v/>
      </c>
      <c r="D399" s="20" t="e">
        <f t="shared" si="46"/>
        <v>#VALUE!</v>
      </c>
      <c r="E399" s="20" t="e">
        <f t="shared" si="47"/>
        <v>#VALUE!</v>
      </c>
      <c r="F399" s="20" t="e">
        <f t="shared" si="48"/>
        <v>#VALUE!</v>
      </c>
      <c r="G399" s="20" t="e">
        <f t="shared" si="49"/>
        <v>#VALUE!</v>
      </c>
      <c r="H399" s="20" t="e">
        <f t="shared" si="53"/>
        <v>#VALUE!</v>
      </c>
      <c r="I399" s="20" t="e">
        <f t="shared" si="50"/>
        <v>#VALUE!</v>
      </c>
      <c r="J399" s="20" t="e">
        <f>SUM($H$22:$H399)</f>
        <v>#VALUE!</v>
      </c>
      <c r="K399" s="20"/>
      <c r="L399" s="20"/>
      <c r="M399" s="20"/>
      <c r="N399" s="20"/>
    </row>
    <row r="400" spans="1:14">
      <c r="A400" s="18" t="str">
        <f t="shared" si="51"/>
        <v/>
      </c>
      <c r="B400" s="19" t="str">
        <f t="shared" si="45"/>
        <v/>
      </c>
      <c r="C400" s="20" t="str">
        <f t="shared" si="54"/>
        <v/>
      </c>
      <c r="D400" s="20" t="e">
        <f t="shared" si="46"/>
        <v>#VALUE!</v>
      </c>
      <c r="E400" s="20" t="e">
        <f t="shared" si="47"/>
        <v>#VALUE!</v>
      </c>
      <c r="F400" s="20" t="e">
        <f t="shared" si="48"/>
        <v>#VALUE!</v>
      </c>
      <c r="G400" s="20" t="e">
        <f t="shared" si="49"/>
        <v>#VALUE!</v>
      </c>
      <c r="H400" s="20" t="e">
        <f t="shared" si="53"/>
        <v>#VALUE!</v>
      </c>
      <c r="I400" s="20" t="e">
        <f t="shared" si="50"/>
        <v>#VALUE!</v>
      </c>
      <c r="J400" s="20" t="e">
        <f>SUM($H$22:$H400)</f>
        <v>#VALUE!</v>
      </c>
      <c r="K400" s="20"/>
      <c r="L400" s="20"/>
      <c r="M400" s="20"/>
      <c r="N400" s="20"/>
    </row>
    <row r="401" spans="1:14">
      <c r="A401" s="18" t="str">
        <f t="shared" si="51"/>
        <v/>
      </c>
      <c r="B401" s="19" t="str">
        <f t="shared" si="45"/>
        <v/>
      </c>
      <c r="C401" s="20" t="str">
        <f t="shared" si="54"/>
        <v/>
      </c>
      <c r="D401" s="20" t="e">
        <f t="shared" si="46"/>
        <v>#VALUE!</v>
      </c>
      <c r="E401" s="20" t="e">
        <f t="shared" si="47"/>
        <v>#VALUE!</v>
      </c>
      <c r="F401" s="20" t="e">
        <f t="shared" si="48"/>
        <v>#VALUE!</v>
      </c>
      <c r="G401" s="20" t="e">
        <f t="shared" si="49"/>
        <v>#VALUE!</v>
      </c>
      <c r="H401" s="20" t="e">
        <f t="shared" si="53"/>
        <v>#VALUE!</v>
      </c>
      <c r="I401" s="20" t="e">
        <f t="shared" si="50"/>
        <v>#VALUE!</v>
      </c>
      <c r="J401" s="20" t="e">
        <f>SUM($H$22:$H401)</f>
        <v>#VALUE!</v>
      </c>
      <c r="K401" s="20"/>
      <c r="L401" s="20"/>
      <c r="M401" s="20"/>
      <c r="N401" s="20"/>
    </row>
    <row r="402" spans="1:14">
      <c r="A402" s="18" t="str">
        <f t="shared" si="51"/>
        <v/>
      </c>
      <c r="B402" s="19" t="str">
        <f t="shared" si="45"/>
        <v/>
      </c>
      <c r="C402" s="20" t="str">
        <f t="shared" si="54"/>
        <v/>
      </c>
      <c r="D402" s="20" t="e">
        <f t="shared" si="46"/>
        <v>#VALUE!</v>
      </c>
      <c r="E402" s="20" t="e">
        <f t="shared" si="47"/>
        <v>#VALUE!</v>
      </c>
      <c r="F402" s="20" t="e">
        <f t="shared" si="48"/>
        <v>#VALUE!</v>
      </c>
      <c r="G402" s="20" t="e">
        <f t="shared" si="49"/>
        <v>#VALUE!</v>
      </c>
      <c r="H402" s="20" t="e">
        <f t="shared" si="53"/>
        <v>#VALUE!</v>
      </c>
      <c r="I402" s="20" t="e">
        <f t="shared" si="50"/>
        <v>#VALUE!</v>
      </c>
      <c r="J402" s="20" t="e">
        <f>SUM($H$22:$H402)</f>
        <v>#VALUE!</v>
      </c>
      <c r="K402" s="20"/>
      <c r="L402" s="20"/>
      <c r="M402" s="20"/>
      <c r="N402" s="20"/>
    </row>
    <row r="403" spans="1:14">
      <c r="A403" s="18" t="str">
        <f t="shared" si="51"/>
        <v/>
      </c>
      <c r="B403" s="19" t="str">
        <f t="shared" si="45"/>
        <v/>
      </c>
      <c r="C403" s="20" t="str">
        <f t="shared" si="54"/>
        <v/>
      </c>
      <c r="D403" s="20" t="e">
        <f t="shared" si="46"/>
        <v>#VALUE!</v>
      </c>
      <c r="E403" s="20" t="e">
        <f t="shared" si="47"/>
        <v>#VALUE!</v>
      </c>
      <c r="F403" s="20" t="e">
        <f t="shared" si="48"/>
        <v>#VALUE!</v>
      </c>
      <c r="G403" s="20" t="e">
        <f t="shared" si="49"/>
        <v>#VALUE!</v>
      </c>
      <c r="H403" s="20" t="e">
        <f t="shared" si="53"/>
        <v>#VALUE!</v>
      </c>
      <c r="I403" s="20" t="e">
        <f t="shared" si="50"/>
        <v>#VALUE!</v>
      </c>
      <c r="J403" s="20" t="e">
        <f>SUM($H$22:$H403)</f>
        <v>#VALUE!</v>
      </c>
      <c r="K403" s="20"/>
      <c r="L403" s="20"/>
      <c r="M403" s="20"/>
      <c r="N403" s="20"/>
    </row>
    <row r="404" spans="1:14">
      <c r="A404" s="18" t="str">
        <f t="shared" si="51"/>
        <v/>
      </c>
      <c r="B404" s="19" t="str">
        <f t="shared" si="45"/>
        <v/>
      </c>
      <c r="C404" s="20" t="str">
        <f t="shared" si="54"/>
        <v/>
      </c>
      <c r="D404" s="20" t="e">
        <f t="shared" si="46"/>
        <v>#VALUE!</v>
      </c>
      <c r="E404" s="20" t="e">
        <f t="shared" si="47"/>
        <v>#VALUE!</v>
      </c>
      <c r="F404" s="20" t="e">
        <f t="shared" si="48"/>
        <v>#VALUE!</v>
      </c>
      <c r="G404" s="20" t="e">
        <f t="shared" si="49"/>
        <v>#VALUE!</v>
      </c>
      <c r="H404" s="20" t="e">
        <f t="shared" si="53"/>
        <v>#VALUE!</v>
      </c>
      <c r="I404" s="20" t="e">
        <f t="shared" si="50"/>
        <v>#VALUE!</v>
      </c>
      <c r="J404" s="20" t="e">
        <f>SUM($H$22:$H404)</f>
        <v>#VALUE!</v>
      </c>
      <c r="K404" s="20"/>
      <c r="L404" s="20"/>
      <c r="M404" s="20"/>
      <c r="N404" s="20"/>
    </row>
    <row r="405" spans="1:14">
      <c r="A405" s="18" t="str">
        <f t="shared" si="51"/>
        <v/>
      </c>
      <c r="B405" s="19" t="str">
        <f t="shared" si="45"/>
        <v/>
      </c>
      <c r="C405" s="20" t="str">
        <f t="shared" si="54"/>
        <v/>
      </c>
      <c r="D405" s="20" t="e">
        <f t="shared" si="46"/>
        <v>#VALUE!</v>
      </c>
      <c r="E405" s="20" t="e">
        <f t="shared" si="47"/>
        <v>#VALUE!</v>
      </c>
      <c r="F405" s="20" t="e">
        <f t="shared" si="48"/>
        <v>#VALUE!</v>
      </c>
      <c r="G405" s="20" t="e">
        <f t="shared" si="49"/>
        <v>#VALUE!</v>
      </c>
      <c r="H405" s="20" t="e">
        <f t="shared" si="53"/>
        <v>#VALUE!</v>
      </c>
      <c r="I405" s="20" t="e">
        <f t="shared" si="50"/>
        <v>#VALUE!</v>
      </c>
      <c r="J405" s="20" t="e">
        <f>SUM($H$22:$H405)</f>
        <v>#VALUE!</v>
      </c>
      <c r="K405" s="20"/>
      <c r="L405" s="20"/>
      <c r="M405" s="20"/>
      <c r="N405" s="20"/>
    </row>
    <row r="406" spans="1:14">
      <c r="A406" s="18" t="str">
        <f t="shared" si="51"/>
        <v/>
      </c>
      <c r="B406" s="19" t="str">
        <f t="shared" ref="B406:B469" si="55">IF(Pay_Num&lt;&gt;"",DATE(YEAR(Loan_Start),MONTH(Loan_Start)+(Pay_Num)*12/Num_Pmt_Per_Year,DAY(Loan_Start)),"")</f>
        <v/>
      </c>
      <c r="C406" s="20" t="str">
        <f t="shared" si="54"/>
        <v/>
      </c>
      <c r="D406" s="20" t="e">
        <f t="shared" ref="D406:D469" si="56">ROUND(IF(Pay_Num&lt;&gt;"",Scheduled_Monthly_Payment,""),2)</f>
        <v>#VALUE!</v>
      </c>
      <c r="E406" s="20" t="e">
        <f t="shared" ref="E406:E469" si="57">IF(AND(Pay_Num&lt;&gt;"",Sched_Pay+Scheduled_Extra_Payments&lt;Beg_Bal),Scheduled_Extra_Payments,IF(AND(Pay_Num&lt;&gt;"",Beg_Bal-Sched_Pay&gt;0),Beg_Bal-Sched_Pay,IF(Pay_Num&lt;&gt;"",0,"")))</f>
        <v>#VALUE!</v>
      </c>
      <c r="F406" s="20" t="e">
        <f t="shared" ref="F406:F469" si="58">IF(AND(Pay_Num&lt;&gt;"",A406=$L$9),Beg_Bal+Extra_Pay+Int,IF(AND(Pay_Num&lt;&gt;"",A406&lt;&gt;$L$9,Sched_Pay+Extra_Pay&lt;Beg_Bal), Sched_Pay+Extra_Pay,IF(AND(Pay_Num&lt;&gt;"",Sched_Pay+Extra_Pay&gt;=Beg_Bal),Beg_Bal+Int,IF(Pay_Num&lt;&gt;"",Beg_Bal+Int,""))))</f>
        <v>#VALUE!</v>
      </c>
      <c r="G406" s="20" t="e">
        <f t="shared" ref="G406:G469" si="59">ROUND(IF(Pay_Num&lt;&gt;"",Total_Pay-Int,""),2)</f>
        <v>#VALUE!</v>
      </c>
      <c r="H406" s="20" t="e">
        <f t="shared" si="53"/>
        <v>#VALUE!</v>
      </c>
      <c r="I406" s="20" t="e">
        <f t="shared" ref="I406:I469" si="60">IF(AND(Pay_Num&lt;&gt;"",Sched_Pay&lt;Beg_Bal),Beg_Bal-Princ,IF(Pay_Num&lt;&gt;"",0,""))</f>
        <v>#VALUE!</v>
      </c>
      <c r="J406" s="20" t="e">
        <f>SUM($H$22:$H406)</f>
        <v>#VALUE!</v>
      </c>
      <c r="K406" s="20"/>
      <c r="L406" s="20"/>
      <c r="M406" s="20"/>
      <c r="N406" s="20"/>
    </row>
    <row r="407" spans="1:14">
      <c r="A407" s="18" t="str">
        <f t="shared" ref="A407:A470" si="61">IF(Values_Entered,A406+1,"")</f>
        <v/>
      </c>
      <c r="B407" s="19" t="str">
        <f t="shared" si="55"/>
        <v/>
      </c>
      <c r="C407" s="20" t="str">
        <f t="shared" si="54"/>
        <v/>
      </c>
      <c r="D407" s="20" t="e">
        <f t="shared" si="56"/>
        <v>#VALUE!</v>
      </c>
      <c r="E407" s="20" t="e">
        <f t="shared" si="57"/>
        <v>#VALUE!</v>
      </c>
      <c r="F407" s="20" t="e">
        <f t="shared" si="58"/>
        <v>#VALUE!</v>
      </c>
      <c r="G407" s="20" t="e">
        <f t="shared" si="59"/>
        <v>#VALUE!</v>
      </c>
      <c r="H407" s="20" t="e">
        <f t="shared" ref="H407:H470" si="62">ROUND(IF(Pay_Num&lt;&gt;"",Beg_Bal*Interest_Rate/Num_Pmt_Per_Year,""),2)</f>
        <v>#VALUE!</v>
      </c>
      <c r="I407" s="20" t="e">
        <f t="shared" si="60"/>
        <v>#VALUE!</v>
      </c>
      <c r="J407" s="20" t="e">
        <f>SUM($H$22:$H407)</f>
        <v>#VALUE!</v>
      </c>
      <c r="K407" s="20"/>
      <c r="L407" s="20"/>
      <c r="M407" s="20"/>
      <c r="N407" s="20"/>
    </row>
    <row r="408" spans="1:14">
      <c r="A408" s="18" t="str">
        <f t="shared" si="61"/>
        <v/>
      </c>
      <c r="B408" s="19" t="str">
        <f t="shared" si="55"/>
        <v/>
      </c>
      <c r="C408" s="20" t="str">
        <f t="shared" si="54"/>
        <v/>
      </c>
      <c r="D408" s="20" t="e">
        <f t="shared" si="56"/>
        <v>#VALUE!</v>
      </c>
      <c r="E408" s="20" t="e">
        <f t="shared" si="57"/>
        <v>#VALUE!</v>
      </c>
      <c r="F408" s="20" t="e">
        <f t="shared" si="58"/>
        <v>#VALUE!</v>
      </c>
      <c r="G408" s="20" t="e">
        <f t="shared" si="59"/>
        <v>#VALUE!</v>
      </c>
      <c r="H408" s="20" t="e">
        <f t="shared" si="62"/>
        <v>#VALUE!</v>
      </c>
      <c r="I408" s="20" t="e">
        <f t="shared" si="60"/>
        <v>#VALUE!</v>
      </c>
      <c r="J408" s="20" t="e">
        <f>SUM($H$22:$H408)</f>
        <v>#VALUE!</v>
      </c>
      <c r="K408" s="20"/>
      <c r="L408" s="20"/>
      <c r="M408" s="20"/>
      <c r="N408" s="20"/>
    </row>
    <row r="409" spans="1:14">
      <c r="A409" s="18" t="str">
        <f t="shared" si="61"/>
        <v/>
      </c>
      <c r="B409" s="19" t="str">
        <f t="shared" si="55"/>
        <v/>
      </c>
      <c r="C409" s="20" t="str">
        <f t="shared" si="54"/>
        <v/>
      </c>
      <c r="D409" s="20" t="e">
        <f t="shared" si="56"/>
        <v>#VALUE!</v>
      </c>
      <c r="E409" s="20" t="e">
        <f t="shared" si="57"/>
        <v>#VALUE!</v>
      </c>
      <c r="F409" s="20" t="e">
        <f t="shared" si="58"/>
        <v>#VALUE!</v>
      </c>
      <c r="G409" s="20" t="e">
        <f t="shared" si="59"/>
        <v>#VALUE!</v>
      </c>
      <c r="H409" s="20" t="e">
        <f t="shared" si="62"/>
        <v>#VALUE!</v>
      </c>
      <c r="I409" s="20" t="e">
        <f t="shared" si="60"/>
        <v>#VALUE!</v>
      </c>
      <c r="J409" s="20" t="e">
        <f>SUM($H$22:$H409)</f>
        <v>#VALUE!</v>
      </c>
      <c r="K409" s="20"/>
      <c r="L409" s="20"/>
      <c r="M409" s="20"/>
      <c r="N409" s="20"/>
    </row>
    <row r="410" spans="1:14">
      <c r="A410" s="18" t="str">
        <f t="shared" si="61"/>
        <v/>
      </c>
      <c r="B410" s="19" t="str">
        <f t="shared" si="55"/>
        <v/>
      </c>
      <c r="C410" s="20" t="str">
        <f t="shared" si="54"/>
        <v/>
      </c>
      <c r="D410" s="20" t="e">
        <f t="shared" si="56"/>
        <v>#VALUE!</v>
      </c>
      <c r="E410" s="20" t="e">
        <f t="shared" si="57"/>
        <v>#VALUE!</v>
      </c>
      <c r="F410" s="20" t="e">
        <f t="shared" si="58"/>
        <v>#VALUE!</v>
      </c>
      <c r="G410" s="20" t="e">
        <f t="shared" si="59"/>
        <v>#VALUE!</v>
      </c>
      <c r="H410" s="20" t="e">
        <f t="shared" si="62"/>
        <v>#VALUE!</v>
      </c>
      <c r="I410" s="20" t="e">
        <f t="shared" si="60"/>
        <v>#VALUE!</v>
      </c>
      <c r="J410" s="20" t="e">
        <f>SUM($H$22:$H410)</f>
        <v>#VALUE!</v>
      </c>
      <c r="K410" s="20"/>
      <c r="L410" s="20"/>
      <c r="M410" s="20"/>
      <c r="N410" s="20"/>
    </row>
    <row r="411" spans="1:14">
      <c r="A411" s="18" t="str">
        <f t="shared" si="61"/>
        <v/>
      </c>
      <c r="B411" s="19" t="str">
        <f t="shared" si="55"/>
        <v/>
      </c>
      <c r="C411" s="20" t="str">
        <f t="shared" si="54"/>
        <v/>
      </c>
      <c r="D411" s="20" t="e">
        <f t="shared" si="56"/>
        <v>#VALUE!</v>
      </c>
      <c r="E411" s="20" t="e">
        <f t="shared" si="57"/>
        <v>#VALUE!</v>
      </c>
      <c r="F411" s="20" t="e">
        <f t="shared" si="58"/>
        <v>#VALUE!</v>
      </c>
      <c r="G411" s="20" t="e">
        <f t="shared" si="59"/>
        <v>#VALUE!</v>
      </c>
      <c r="H411" s="20" t="e">
        <f t="shared" si="62"/>
        <v>#VALUE!</v>
      </c>
      <c r="I411" s="20" t="e">
        <f t="shared" si="60"/>
        <v>#VALUE!</v>
      </c>
      <c r="J411" s="20" t="e">
        <f>SUM($H$22:$H411)</f>
        <v>#VALUE!</v>
      </c>
      <c r="K411" s="20"/>
      <c r="L411" s="20"/>
      <c r="M411" s="20"/>
      <c r="N411" s="20"/>
    </row>
    <row r="412" spans="1:14">
      <c r="A412" s="18" t="str">
        <f t="shared" si="61"/>
        <v/>
      </c>
      <c r="B412" s="19" t="str">
        <f t="shared" si="55"/>
        <v/>
      </c>
      <c r="C412" s="20" t="str">
        <f t="shared" si="54"/>
        <v/>
      </c>
      <c r="D412" s="20" t="e">
        <f t="shared" si="56"/>
        <v>#VALUE!</v>
      </c>
      <c r="E412" s="20" t="e">
        <f t="shared" si="57"/>
        <v>#VALUE!</v>
      </c>
      <c r="F412" s="20" t="e">
        <f t="shared" si="58"/>
        <v>#VALUE!</v>
      </c>
      <c r="G412" s="20" t="e">
        <f t="shared" si="59"/>
        <v>#VALUE!</v>
      </c>
      <c r="H412" s="20" t="e">
        <f t="shared" si="62"/>
        <v>#VALUE!</v>
      </c>
      <c r="I412" s="20" t="e">
        <f t="shared" si="60"/>
        <v>#VALUE!</v>
      </c>
      <c r="J412" s="20" t="e">
        <f>SUM($H$22:$H412)</f>
        <v>#VALUE!</v>
      </c>
      <c r="K412" s="20"/>
      <c r="L412" s="20"/>
      <c r="M412" s="20"/>
      <c r="N412" s="20"/>
    </row>
    <row r="413" spans="1:14">
      <c r="A413" s="18" t="str">
        <f t="shared" si="61"/>
        <v/>
      </c>
      <c r="B413" s="19" t="str">
        <f t="shared" si="55"/>
        <v/>
      </c>
      <c r="C413" s="20" t="str">
        <f t="shared" si="54"/>
        <v/>
      </c>
      <c r="D413" s="20" t="e">
        <f t="shared" si="56"/>
        <v>#VALUE!</v>
      </c>
      <c r="E413" s="20" t="e">
        <f t="shared" si="57"/>
        <v>#VALUE!</v>
      </c>
      <c r="F413" s="20" t="e">
        <f t="shared" si="58"/>
        <v>#VALUE!</v>
      </c>
      <c r="G413" s="20" t="e">
        <f t="shared" si="59"/>
        <v>#VALUE!</v>
      </c>
      <c r="H413" s="20" t="e">
        <f t="shared" si="62"/>
        <v>#VALUE!</v>
      </c>
      <c r="I413" s="20" t="e">
        <f t="shared" si="60"/>
        <v>#VALUE!</v>
      </c>
      <c r="J413" s="20" t="e">
        <f>SUM($H$22:$H413)</f>
        <v>#VALUE!</v>
      </c>
      <c r="K413" s="20"/>
      <c r="L413" s="20"/>
      <c r="M413" s="20"/>
      <c r="N413" s="20"/>
    </row>
    <row r="414" spans="1:14">
      <c r="A414" s="18" t="str">
        <f t="shared" si="61"/>
        <v/>
      </c>
      <c r="B414" s="19" t="str">
        <f t="shared" si="55"/>
        <v/>
      </c>
      <c r="C414" s="20" t="str">
        <f t="shared" si="54"/>
        <v/>
      </c>
      <c r="D414" s="20" t="e">
        <f t="shared" si="56"/>
        <v>#VALUE!</v>
      </c>
      <c r="E414" s="20" t="e">
        <f t="shared" si="57"/>
        <v>#VALUE!</v>
      </c>
      <c r="F414" s="20" t="e">
        <f t="shared" si="58"/>
        <v>#VALUE!</v>
      </c>
      <c r="G414" s="20" t="e">
        <f t="shared" si="59"/>
        <v>#VALUE!</v>
      </c>
      <c r="H414" s="20" t="e">
        <f t="shared" si="62"/>
        <v>#VALUE!</v>
      </c>
      <c r="I414" s="20" t="e">
        <f t="shared" si="60"/>
        <v>#VALUE!</v>
      </c>
      <c r="J414" s="20" t="e">
        <f>SUM($H$22:$H414)</f>
        <v>#VALUE!</v>
      </c>
      <c r="K414" s="20"/>
      <c r="L414" s="20"/>
      <c r="M414" s="20"/>
      <c r="N414" s="20"/>
    </row>
    <row r="415" spans="1:14">
      <c r="A415" s="18" t="str">
        <f t="shared" si="61"/>
        <v/>
      </c>
      <c r="B415" s="19" t="str">
        <f t="shared" si="55"/>
        <v/>
      </c>
      <c r="C415" s="20" t="str">
        <f t="shared" si="54"/>
        <v/>
      </c>
      <c r="D415" s="20" t="e">
        <f t="shared" si="56"/>
        <v>#VALUE!</v>
      </c>
      <c r="E415" s="20" t="e">
        <f t="shared" si="57"/>
        <v>#VALUE!</v>
      </c>
      <c r="F415" s="20" t="e">
        <f t="shared" si="58"/>
        <v>#VALUE!</v>
      </c>
      <c r="G415" s="20" t="e">
        <f t="shared" si="59"/>
        <v>#VALUE!</v>
      </c>
      <c r="H415" s="20" t="e">
        <f t="shared" si="62"/>
        <v>#VALUE!</v>
      </c>
      <c r="I415" s="20" t="e">
        <f t="shared" si="60"/>
        <v>#VALUE!</v>
      </c>
      <c r="J415" s="20" t="e">
        <f>SUM($H$22:$H415)</f>
        <v>#VALUE!</v>
      </c>
      <c r="K415" s="20"/>
      <c r="L415" s="20"/>
      <c r="M415" s="20"/>
      <c r="N415" s="20"/>
    </row>
    <row r="416" spans="1:14">
      <c r="A416" s="18" t="str">
        <f t="shared" si="61"/>
        <v/>
      </c>
      <c r="B416" s="19" t="str">
        <f t="shared" si="55"/>
        <v/>
      </c>
      <c r="C416" s="20" t="str">
        <f t="shared" si="54"/>
        <v/>
      </c>
      <c r="D416" s="20" t="e">
        <f t="shared" si="56"/>
        <v>#VALUE!</v>
      </c>
      <c r="E416" s="20" t="e">
        <f t="shared" si="57"/>
        <v>#VALUE!</v>
      </c>
      <c r="F416" s="20" t="e">
        <f t="shared" si="58"/>
        <v>#VALUE!</v>
      </c>
      <c r="G416" s="20" t="e">
        <f t="shared" si="59"/>
        <v>#VALUE!</v>
      </c>
      <c r="H416" s="20" t="e">
        <f t="shared" si="62"/>
        <v>#VALUE!</v>
      </c>
      <c r="I416" s="20" t="e">
        <f t="shared" si="60"/>
        <v>#VALUE!</v>
      </c>
      <c r="J416" s="20" t="e">
        <f>SUM($H$22:$H416)</f>
        <v>#VALUE!</v>
      </c>
      <c r="K416" s="20"/>
      <c r="L416" s="20"/>
      <c r="M416" s="20"/>
      <c r="N416" s="20"/>
    </row>
    <row r="417" spans="1:14">
      <c r="A417" s="18" t="str">
        <f t="shared" si="61"/>
        <v/>
      </c>
      <c r="B417" s="19" t="str">
        <f t="shared" si="55"/>
        <v/>
      </c>
      <c r="C417" s="20" t="str">
        <f t="shared" si="54"/>
        <v/>
      </c>
      <c r="D417" s="20" t="e">
        <f t="shared" si="56"/>
        <v>#VALUE!</v>
      </c>
      <c r="E417" s="20" t="e">
        <f t="shared" si="57"/>
        <v>#VALUE!</v>
      </c>
      <c r="F417" s="20" t="e">
        <f t="shared" si="58"/>
        <v>#VALUE!</v>
      </c>
      <c r="G417" s="20" t="e">
        <f t="shared" si="59"/>
        <v>#VALUE!</v>
      </c>
      <c r="H417" s="20" t="e">
        <f t="shared" si="62"/>
        <v>#VALUE!</v>
      </c>
      <c r="I417" s="20" t="e">
        <f t="shared" si="60"/>
        <v>#VALUE!</v>
      </c>
      <c r="J417" s="20" t="e">
        <f>SUM($H$22:$H417)</f>
        <v>#VALUE!</v>
      </c>
      <c r="K417" s="20"/>
      <c r="L417" s="20"/>
      <c r="M417" s="20"/>
      <c r="N417" s="20"/>
    </row>
    <row r="418" spans="1:14">
      <c r="A418" s="18" t="str">
        <f t="shared" si="61"/>
        <v/>
      </c>
      <c r="B418" s="19" t="str">
        <f t="shared" si="55"/>
        <v/>
      </c>
      <c r="C418" s="20" t="str">
        <f t="shared" si="54"/>
        <v/>
      </c>
      <c r="D418" s="20" t="e">
        <f t="shared" si="56"/>
        <v>#VALUE!</v>
      </c>
      <c r="E418" s="20" t="e">
        <f t="shared" si="57"/>
        <v>#VALUE!</v>
      </c>
      <c r="F418" s="20" t="e">
        <f t="shared" si="58"/>
        <v>#VALUE!</v>
      </c>
      <c r="G418" s="20" t="e">
        <f t="shared" si="59"/>
        <v>#VALUE!</v>
      </c>
      <c r="H418" s="20" t="e">
        <f t="shared" si="62"/>
        <v>#VALUE!</v>
      </c>
      <c r="I418" s="20" t="e">
        <f t="shared" si="60"/>
        <v>#VALUE!</v>
      </c>
      <c r="J418" s="20" t="e">
        <f>SUM($H$22:$H418)</f>
        <v>#VALUE!</v>
      </c>
      <c r="K418" s="20"/>
      <c r="L418" s="20"/>
      <c r="M418" s="20"/>
      <c r="N418" s="20"/>
    </row>
    <row r="419" spans="1:14">
      <c r="A419" s="18" t="str">
        <f t="shared" si="61"/>
        <v/>
      </c>
      <c r="B419" s="19" t="str">
        <f t="shared" si="55"/>
        <v/>
      </c>
      <c r="C419" s="20" t="str">
        <f t="shared" si="54"/>
        <v/>
      </c>
      <c r="D419" s="20" t="e">
        <f t="shared" si="56"/>
        <v>#VALUE!</v>
      </c>
      <c r="E419" s="20" t="e">
        <f t="shared" si="57"/>
        <v>#VALUE!</v>
      </c>
      <c r="F419" s="20" t="e">
        <f t="shared" si="58"/>
        <v>#VALUE!</v>
      </c>
      <c r="G419" s="20" t="e">
        <f t="shared" si="59"/>
        <v>#VALUE!</v>
      </c>
      <c r="H419" s="20" t="e">
        <f t="shared" si="62"/>
        <v>#VALUE!</v>
      </c>
      <c r="I419" s="20" t="e">
        <f t="shared" si="60"/>
        <v>#VALUE!</v>
      </c>
      <c r="J419" s="20" t="e">
        <f>SUM($H$22:$H419)</f>
        <v>#VALUE!</v>
      </c>
      <c r="K419" s="20"/>
      <c r="L419" s="20"/>
      <c r="M419" s="20"/>
      <c r="N419" s="20"/>
    </row>
    <row r="420" spans="1:14">
      <c r="A420" s="18" t="str">
        <f t="shared" si="61"/>
        <v/>
      </c>
      <c r="B420" s="19" t="str">
        <f t="shared" si="55"/>
        <v/>
      </c>
      <c r="C420" s="20" t="str">
        <f t="shared" si="54"/>
        <v/>
      </c>
      <c r="D420" s="20" t="e">
        <f t="shared" si="56"/>
        <v>#VALUE!</v>
      </c>
      <c r="E420" s="20" t="e">
        <f t="shared" si="57"/>
        <v>#VALUE!</v>
      </c>
      <c r="F420" s="20" t="e">
        <f t="shared" si="58"/>
        <v>#VALUE!</v>
      </c>
      <c r="G420" s="20" t="e">
        <f t="shared" si="59"/>
        <v>#VALUE!</v>
      </c>
      <c r="H420" s="20" t="e">
        <f t="shared" si="62"/>
        <v>#VALUE!</v>
      </c>
      <c r="I420" s="20" t="e">
        <f t="shared" si="60"/>
        <v>#VALUE!</v>
      </c>
      <c r="J420" s="20" t="e">
        <f>SUM($H$22:$H420)</f>
        <v>#VALUE!</v>
      </c>
      <c r="K420" s="20"/>
      <c r="L420" s="20"/>
      <c r="M420" s="20"/>
      <c r="N420" s="20"/>
    </row>
    <row r="421" spans="1:14">
      <c r="A421" s="18" t="str">
        <f t="shared" si="61"/>
        <v/>
      </c>
      <c r="B421" s="19" t="str">
        <f t="shared" si="55"/>
        <v/>
      </c>
      <c r="C421" s="20" t="str">
        <f t="shared" si="54"/>
        <v/>
      </c>
      <c r="D421" s="20" t="e">
        <f t="shared" si="56"/>
        <v>#VALUE!</v>
      </c>
      <c r="E421" s="20" t="e">
        <f t="shared" si="57"/>
        <v>#VALUE!</v>
      </c>
      <c r="F421" s="20" t="e">
        <f t="shared" si="58"/>
        <v>#VALUE!</v>
      </c>
      <c r="G421" s="20" t="e">
        <f t="shared" si="59"/>
        <v>#VALUE!</v>
      </c>
      <c r="H421" s="20" t="e">
        <f t="shared" si="62"/>
        <v>#VALUE!</v>
      </c>
      <c r="I421" s="20" t="e">
        <f t="shared" si="60"/>
        <v>#VALUE!</v>
      </c>
      <c r="J421" s="20" t="e">
        <f>SUM($H$22:$H421)</f>
        <v>#VALUE!</v>
      </c>
      <c r="K421" s="20"/>
      <c r="L421" s="20"/>
      <c r="M421" s="20"/>
      <c r="N421" s="20"/>
    </row>
    <row r="422" spans="1:14">
      <c r="A422" s="18" t="str">
        <f t="shared" si="61"/>
        <v/>
      </c>
      <c r="B422" s="19" t="str">
        <f t="shared" si="55"/>
        <v/>
      </c>
      <c r="C422" s="20" t="str">
        <f t="shared" si="54"/>
        <v/>
      </c>
      <c r="D422" s="20" t="e">
        <f t="shared" si="56"/>
        <v>#VALUE!</v>
      </c>
      <c r="E422" s="20" t="e">
        <f t="shared" si="57"/>
        <v>#VALUE!</v>
      </c>
      <c r="F422" s="20" t="e">
        <f t="shared" si="58"/>
        <v>#VALUE!</v>
      </c>
      <c r="G422" s="20" t="e">
        <f t="shared" si="59"/>
        <v>#VALUE!</v>
      </c>
      <c r="H422" s="20" t="e">
        <f t="shared" si="62"/>
        <v>#VALUE!</v>
      </c>
      <c r="I422" s="20" t="e">
        <f t="shared" si="60"/>
        <v>#VALUE!</v>
      </c>
      <c r="J422" s="20" t="e">
        <f>SUM($H$22:$H422)</f>
        <v>#VALUE!</v>
      </c>
      <c r="K422" s="20"/>
      <c r="L422" s="20"/>
      <c r="M422" s="20"/>
      <c r="N422" s="20"/>
    </row>
    <row r="423" spans="1:14">
      <c r="A423" s="18" t="str">
        <f t="shared" si="61"/>
        <v/>
      </c>
      <c r="B423" s="19" t="str">
        <f t="shared" si="55"/>
        <v/>
      </c>
      <c r="C423" s="20" t="str">
        <f t="shared" si="54"/>
        <v/>
      </c>
      <c r="D423" s="20" t="e">
        <f t="shared" si="56"/>
        <v>#VALUE!</v>
      </c>
      <c r="E423" s="20" t="e">
        <f t="shared" si="57"/>
        <v>#VALUE!</v>
      </c>
      <c r="F423" s="20" t="e">
        <f t="shared" si="58"/>
        <v>#VALUE!</v>
      </c>
      <c r="G423" s="20" t="e">
        <f t="shared" si="59"/>
        <v>#VALUE!</v>
      </c>
      <c r="H423" s="20" t="e">
        <f t="shared" si="62"/>
        <v>#VALUE!</v>
      </c>
      <c r="I423" s="20" t="e">
        <f t="shared" si="60"/>
        <v>#VALUE!</v>
      </c>
      <c r="J423" s="20" t="e">
        <f>SUM($H$22:$H423)</f>
        <v>#VALUE!</v>
      </c>
      <c r="K423" s="20"/>
      <c r="L423" s="20"/>
      <c r="M423" s="20"/>
      <c r="N423" s="20"/>
    </row>
    <row r="424" spans="1:14">
      <c r="A424" s="18" t="str">
        <f t="shared" si="61"/>
        <v/>
      </c>
      <c r="B424" s="19" t="str">
        <f t="shared" si="55"/>
        <v/>
      </c>
      <c r="C424" s="20" t="str">
        <f t="shared" si="54"/>
        <v/>
      </c>
      <c r="D424" s="20" t="e">
        <f t="shared" si="56"/>
        <v>#VALUE!</v>
      </c>
      <c r="E424" s="20" t="e">
        <f t="shared" si="57"/>
        <v>#VALUE!</v>
      </c>
      <c r="F424" s="20" t="e">
        <f t="shared" si="58"/>
        <v>#VALUE!</v>
      </c>
      <c r="G424" s="20" t="e">
        <f t="shared" si="59"/>
        <v>#VALUE!</v>
      </c>
      <c r="H424" s="20" t="e">
        <f t="shared" si="62"/>
        <v>#VALUE!</v>
      </c>
      <c r="I424" s="20" t="e">
        <f t="shared" si="60"/>
        <v>#VALUE!</v>
      </c>
      <c r="J424" s="20" t="e">
        <f>SUM($H$22:$H424)</f>
        <v>#VALUE!</v>
      </c>
      <c r="K424" s="20"/>
      <c r="L424" s="20"/>
      <c r="M424" s="20"/>
      <c r="N424" s="20"/>
    </row>
    <row r="425" spans="1:14">
      <c r="A425" s="18" t="str">
        <f t="shared" si="61"/>
        <v/>
      </c>
      <c r="B425" s="19" t="str">
        <f t="shared" si="55"/>
        <v/>
      </c>
      <c r="C425" s="20" t="str">
        <f t="shared" si="54"/>
        <v/>
      </c>
      <c r="D425" s="20" t="e">
        <f t="shared" si="56"/>
        <v>#VALUE!</v>
      </c>
      <c r="E425" s="20" t="e">
        <f t="shared" si="57"/>
        <v>#VALUE!</v>
      </c>
      <c r="F425" s="20" t="e">
        <f t="shared" si="58"/>
        <v>#VALUE!</v>
      </c>
      <c r="G425" s="20" t="e">
        <f t="shared" si="59"/>
        <v>#VALUE!</v>
      </c>
      <c r="H425" s="20" t="e">
        <f t="shared" si="62"/>
        <v>#VALUE!</v>
      </c>
      <c r="I425" s="20" t="e">
        <f t="shared" si="60"/>
        <v>#VALUE!</v>
      </c>
      <c r="J425" s="20" t="e">
        <f>SUM($H$22:$H425)</f>
        <v>#VALUE!</v>
      </c>
      <c r="K425" s="20"/>
      <c r="L425" s="20"/>
      <c r="M425" s="20"/>
      <c r="N425" s="20"/>
    </row>
    <row r="426" spans="1:14">
      <c r="A426" s="18" t="str">
        <f t="shared" si="61"/>
        <v/>
      </c>
      <c r="B426" s="19" t="str">
        <f t="shared" si="55"/>
        <v/>
      </c>
      <c r="C426" s="20" t="str">
        <f t="shared" si="54"/>
        <v/>
      </c>
      <c r="D426" s="20" t="e">
        <f t="shared" si="56"/>
        <v>#VALUE!</v>
      </c>
      <c r="E426" s="20" t="e">
        <f t="shared" si="57"/>
        <v>#VALUE!</v>
      </c>
      <c r="F426" s="20" t="e">
        <f t="shared" si="58"/>
        <v>#VALUE!</v>
      </c>
      <c r="G426" s="20" t="e">
        <f t="shared" si="59"/>
        <v>#VALUE!</v>
      </c>
      <c r="H426" s="20" t="e">
        <f t="shared" si="62"/>
        <v>#VALUE!</v>
      </c>
      <c r="I426" s="20" t="e">
        <f t="shared" si="60"/>
        <v>#VALUE!</v>
      </c>
      <c r="J426" s="20" t="e">
        <f>SUM($H$22:$H426)</f>
        <v>#VALUE!</v>
      </c>
      <c r="K426" s="20"/>
      <c r="L426" s="20"/>
      <c r="M426" s="20"/>
      <c r="N426" s="20"/>
    </row>
    <row r="427" spans="1:14">
      <c r="A427" s="18" t="str">
        <f t="shared" si="61"/>
        <v/>
      </c>
      <c r="B427" s="19" t="str">
        <f t="shared" si="55"/>
        <v/>
      </c>
      <c r="C427" s="20" t="str">
        <f t="shared" si="54"/>
        <v/>
      </c>
      <c r="D427" s="20" t="e">
        <f t="shared" si="56"/>
        <v>#VALUE!</v>
      </c>
      <c r="E427" s="20" t="e">
        <f t="shared" si="57"/>
        <v>#VALUE!</v>
      </c>
      <c r="F427" s="20" t="e">
        <f t="shared" si="58"/>
        <v>#VALUE!</v>
      </c>
      <c r="G427" s="20" t="e">
        <f t="shared" si="59"/>
        <v>#VALUE!</v>
      </c>
      <c r="H427" s="20" t="e">
        <f t="shared" si="62"/>
        <v>#VALUE!</v>
      </c>
      <c r="I427" s="20" t="e">
        <f t="shared" si="60"/>
        <v>#VALUE!</v>
      </c>
      <c r="J427" s="20" t="e">
        <f>SUM($H$22:$H427)</f>
        <v>#VALUE!</v>
      </c>
      <c r="K427" s="20"/>
      <c r="L427" s="20"/>
      <c r="M427" s="20"/>
      <c r="N427" s="20"/>
    </row>
    <row r="428" spans="1:14">
      <c r="A428" s="18" t="str">
        <f t="shared" si="61"/>
        <v/>
      </c>
      <c r="B428" s="19" t="str">
        <f t="shared" si="55"/>
        <v/>
      </c>
      <c r="C428" s="20" t="str">
        <f t="shared" si="54"/>
        <v/>
      </c>
      <c r="D428" s="20" t="e">
        <f t="shared" si="56"/>
        <v>#VALUE!</v>
      </c>
      <c r="E428" s="20" t="e">
        <f t="shared" si="57"/>
        <v>#VALUE!</v>
      </c>
      <c r="F428" s="20" t="e">
        <f t="shared" si="58"/>
        <v>#VALUE!</v>
      </c>
      <c r="G428" s="20" t="e">
        <f t="shared" si="59"/>
        <v>#VALUE!</v>
      </c>
      <c r="H428" s="20" t="e">
        <f t="shared" si="62"/>
        <v>#VALUE!</v>
      </c>
      <c r="I428" s="20" t="e">
        <f t="shared" si="60"/>
        <v>#VALUE!</v>
      </c>
      <c r="J428" s="20" t="e">
        <f>SUM($H$22:$H428)</f>
        <v>#VALUE!</v>
      </c>
      <c r="K428" s="20"/>
      <c r="L428" s="20"/>
      <c r="M428" s="20"/>
      <c r="N428" s="20"/>
    </row>
    <row r="429" spans="1:14">
      <c r="A429" s="18" t="str">
        <f t="shared" si="61"/>
        <v/>
      </c>
      <c r="B429" s="19" t="str">
        <f t="shared" si="55"/>
        <v/>
      </c>
      <c r="C429" s="20" t="str">
        <f t="shared" si="54"/>
        <v/>
      </c>
      <c r="D429" s="20" t="e">
        <f t="shared" si="56"/>
        <v>#VALUE!</v>
      </c>
      <c r="E429" s="20" t="e">
        <f t="shared" si="57"/>
        <v>#VALUE!</v>
      </c>
      <c r="F429" s="20" t="e">
        <f t="shared" si="58"/>
        <v>#VALUE!</v>
      </c>
      <c r="G429" s="20" t="e">
        <f t="shared" si="59"/>
        <v>#VALUE!</v>
      </c>
      <c r="H429" s="20" t="e">
        <f t="shared" si="62"/>
        <v>#VALUE!</v>
      </c>
      <c r="I429" s="20" t="e">
        <f t="shared" si="60"/>
        <v>#VALUE!</v>
      </c>
      <c r="J429" s="20" t="e">
        <f>SUM($H$22:$H429)</f>
        <v>#VALUE!</v>
      </c>
      <c r="K429" s="20"/>
      <c r="L429" s="20"/>
      <c r="M429" s="20"/>
      <c r="N429" s="20"/>
    </row>
    <row r="430" spans="1:14">
      <c r="A430" s="18" t="str">
        <f t="shared" si="61"/>
        <v/>
      </c>
      <c r="B430" s="19" t="str">
        <f t="shared" si="55"/>
        <v/>
      </c>
      <c r="C430" s="20" t="str">
        <f t="shared" si="54"/>
        <v/>
      </c>
      <c r="D430" s="20" t="e">
        <f t="shared" si="56"/>
        <v>#VALUE!</v>
      </c>
      <c r="E430" s="20" t="e">
        <f t="shared" si="57"/>
        <v>#VALUE!</v>
      </c>
      <c r="F430" s="20" t="e">
        <f t="shared" si="58"/>
        <v>#VALUE!</v>
      </c>
      <c r="G430" s="20" t="e">
        <f t="shared" si="59"/>
        <v>#VALUE!</v>
      </c>
      <c r="H430" s="20" t="e">
        <f t="shared" si="62"/>
        <v>#VALUE!</v>
      </c>
      <c r="I430" s="20" t="e">
        <f t="shared" si="60"/>
        <v>#VALUE!</v>
      </c>
      <c r="J430" s="20" t="e">
        <f>SUM($H$22:$H430)</f>
        <v>#VALUE!</v>
      </c>
      <c r="K430" s="20"/>
      <c r="L430" s="20"/>
      <c r="M430" s="20"/>
      <c r="N430" s="20"/>
    </row>
    <row r="431" spans="1:14">
      <c r="A431" s="18" t="str">
        <f t="shared" si="61"/>
        <v/>
      </c>
      <c r="B431" s="19" t="str">
        <f t="shared" si="55"/>
        <v/>
      </c>
      <c r="C431" s="20" t="str">
        <f t="shared" si="54"/>
        <v/>
      </c>
      <c r="D431" s="20" t="e">
        <f t="shared" si="56"/>
        <v>#VALUE!</v>
      </c>
      <c r="E431" s="20" t="e">
        <f t="shared" si="57"/>
        <v>#VALUE!</v>
      </c>
      <c r="F431" s="20" t="e">
        <f t="shared" si="58"/>
        <v>#VALUE!</v>
      </c>
      <c r="G431" s="20" t="e">
        <f t="shared" si="59"/>
        <v>#VALUE!</v>
      </c>
      <c r="H431" s="20" t="e">
        <f t="shared" si="62"/>
        <v>#VALUE!</v>
      </c>
      <c r="I431" s="20" t="e">
        <f t="shared" si="60"/>
        <v>#VALUE!</v>
      </c>
      <c r="J431" s="20" t="e">
        <f>SUM($H$22:$H431)</f>
        <v>#VALUE!</v>
      </c>
      <c r="K431" s="20"/>
      <c r="L431" s="20"/>
      <c r="M431" s="20"/>
      <c r="N431" s="20"/>
    </row>
    <row r="432" spans="1:14">
      <c r="A432" s="18" t="str">
        <f t="shared" si="61"/>
        <v/>
      </c>
      <c r="B432" s="19" t="str">
        <f t="shared" si="55"/>
        <v/>
      </c>
      <c r="C432" s="20" t="str">
        <f t="shared" si="54"/>
        <v/>
      </c>
      <c r="D432" s="20" t="e">
        <f t="shared" si="56"/>
        <v>#VALUE!</v>
      </c>
      <c r="E432" s="20" t="e">
        <f t="shared" si="57"/>
        <v>#VALUE!</v>
      </c>
      <c r="F432" s="20" t="e">
        <f t="shared" si="58"/>
        <v>#VALUE!</v>
      </c>
      <c r="G432" s="20" t="e">
        <f t="shared" si="59"/>
        <v>#VALUE!</v>
      </c>
      <c r="H432" s="20" t="e">
        <f t="shared" si="62"/>
        <v>#VALUE!</v>
      </c>
      <c r="I432" s="20" t="e">
        <f t="shared" si="60"/>
        <v>#VALUE!</v>
      </c>
      <c r="J432" s="20" t="e">
        <f>SUM($H$22:$H432)</f>
        <v>#VALUE!</v>
      </c>
      <c r="K432" s="20"/>
      <c r="L432" s="20"/>
      <c r="M432" s="20"/>
      <c r="N432" s="20"/>
    </row>
    <row r="433" spans="1:14">
      <c r="A433" s="18" t="str">
        <f t="shared" si="61"/>
        <v/>
      </c>
      <c r="B433" s="19" t="str">
        <f t="shared" si="55"/>
        <v/>
      </c>
      <c r="C433" s="20" t="str">
        <f t="shared" si="54"/>
        <v/>
      </c>
      <c r="D433" s="20" t="e">
        <f t="shared" si="56"/>
        <v>#VALUE!</v>
      </c>
      <c r="E433" s="20" t="e">
        <f t="shared" si="57"/>
        <v>#VALUE!</v>
      </c>
      <c r="F433" s="20" t="e">
        <f t="shared" si="58"/>
        <v>#VALUE!</v>
      </c>
      <c r="G433" s="20" t="e">
        <f t="shared" si="59"/>
        <v>#VALUE!</v>
      </c>
      <c r="H433" s="20" t="e">
        <f t="shared" si="62"/>
        <v>#VALUE!</v>
      </c>
      <c r="I433" s="20" t="e">
        <f t="shared" si="60"/>
        <v>#VALUE!</v>
      </c>
      <c r="J433" s="20" t="e">
        <f>SUM($H$22:$H433)</f>
        <v>#VALUE!</v>
      </c>
      <c r="K433" s="20"/>
      <c r="L433" s="20"/>
      <c r="M433" s="20"/>
      <c r="N433" s="20"/>
    </row>
    <row r="434" spans="1:14">
      <c r="A434" s="18" t="str">
        <f t="shared" si="61"/>
        <v/>
      </c>
      <c r="B434" s="19" t="str">
        <f t="shared" si="55"/>
        <v/>
      </c>
      <c r="C434" s="20" t="str">
        <f t="shared" si="54"/>
        <v/>
      </c>
      <c r="D434" s="20" t="e">
        <f t="shared" si="56"/>
        <v>#VALUE!</v>
      </c>
      <c r="E434" s="20" t="e">
        <f t="shared" si="57"/>
        <v>#VALUE!</v>
      </c>
      <c r="F434" s="20" t="e">
        <f t="shared" si="58"/>
        <v>#VALUE!</v>
      </c>
      <c r="G434" s="20" t="e">
        <f t="shared" si="59"/>
        <v>#VALUE!</v>
      </c>
      <c r="H434" s="20" t="e">
        <f t="shared" si="62"/>
        <v>#VALUE!</v>
      </c>
      <c r="I434" s="20" t="e">
        <f t="shared" si="60"/>
        <v>#VALUE!</v>
      </c>
      <c r="J434" s="20" t="e">
        <f>SUM($H$22:$H434)</f>
        <v>#VALUE!</v>
      </c>
      <c r="K434" s="20"/>
      <c r="L434" s="20"/>
      <c r="M434" s="20"/>
      <c r="N434" s="20"/>
    </row>
    <row r="435" spans="1:14">
      <c r="A435" s="18" t="str">
        <f t="shared" si="61"/>
        <v/>
      </c>
      <c r="B435" s="19" t="str">
        <f t="shared" si="55"/>
        <v/>
      </c>
      <c r="C435" s="20" t="str">
        <f t="shared" si="54"/>
        <v/>
      </c>
      <c r="D435" s="20" t="e">
        <f t="shared" si="56"/>
        <v>#VALUE!</v>
      </c>
      <c r="E435" s="20" t="e">
        <f t="shared" si="57"/>
        <v>#VALUE!</v>
      </c>
      <c r="F435" s="20" t="e">
        <f t="shared" si="58"/>
        <v>#VALUE!</v>
      </c>
      <c r="G435" s="20" t="e">
        <f t="shared" si="59"/>
        <v>#VALUE!</v>
      </c>
      <c r="H435" s="20" t="e">
        <f t="shared" si="62"/>
        <v>#VALUE!</v>
      </c>
      <c r="I435" s="20" t="e">
        <f t="shared" si="60"/>
        <v>#VALUE!</v>
      </c>
      <c r="J435" s="20" t="e">
        <f>SUM($H$22:$H435)</f>
        <v>#VALUE!</v>
      </c>
      <c r="K435" s="20"/>
      <c r="L435" s="20"/>
      <c r="M435" s="20"/>
      <c r="N435" s="20"/>
    </row>
    <row r="436" spans="1:14">
      <c r="A436" s="18" t="str">
        <f t="shared" si="61"/>
        <v/>
      </c>
      <c r="B436" s="19" t="str">
        <f t="shared" si="55"/>
        <v/>
      </c>
      <c r="C436" s="20" t="str">
        <f t="shared" si="54"/>
        <v/>
      </c>
      <c r="D436" s="20" t="e">
        <f t="shared" si="56"/>
        <v>#VALUE!</v>
      </c>
      <c r="E436" s="20" t="e">
        <f t="shared" si="57"/>
        <v>#VALUE!</v>
      </c>
      <c r="F436" s="20" t="e">
        <f t="shared" si="58"/>
        <v>#VALUE!</v>
      </c>
      <c r="G436" s="20" t="e">
        <f t="shared" si="59"/>
        <v>#VALUE!</v>
      </c>
      <c r="H436" s="20" t="e">
        <f t="shared" si="62"/>
        <v>#VALUE!</v>
      </c>
      <c r="I436" s="20" t="e">
        <f t="shared" si="60"/>
        <v>#VALUE!</v>
      </c>
      <c r="J436" s="20" t="e">
        <f>SUM($H$22:$H436)</f>
        <v>#VALUE!</v>
      </c>
      <c r="K436" s="20"/>
      <c r="L436" s="20"/>
      <c r="M436" s="20"/>
      <c r="N436" s="20"/>
    </row>
    <row r="437" spans="1:14">
      <c r="A437" s="18" t="str">
        <f t="shared" si="61"/>
        <v/>
      </c>
      <c r="B437" s="19" t="str">
        <f t="shared" si="55"/>
        <v/>
      </c>
      <c r="C437" s="20" t="str">
        <f t="shared" si="54"/>
        <v/>
      </c>
      <c r="D437" s="20" t="e">
        <f t="shared" si="56"/>
        <v>#VALUE!</v>
      </c>
      <c r="E437" s="20" t="e">
        <f t="shared" si="57"/>
        <v>#VALUE!</v>
      </c>
      <c r="F437" s="20" t="e">
        <f t="shared" si="58"/>
        <v>#VALUE!</v>
      </c>
      <c r="G437" s="20" t="e">
        <f t="shared" si="59"/>
        <v>#VALUE!</v>
      </c>
      <c r="H437" s="20" t="e">
        <f t="shared" si="62"/>
        <v>#VALUE!</v>
      </c>
      <c r="I437" s="20" t="e">
        <f t="shared" si="60"/>
        <v>#VALUE!</v>
      </c>
      <c r="J437" s="20" t="e">
        <f>SUM($H$22:$H437)</f>
        <v>#VALUE!</v>
      </c>
      <c r="K437" s="20"/>
      <c r="L437" s="20"/>
      <c r="M437" s="20"/>
      <c r="N437" s="20"/>
    </row>
    <row r="438" spans="1:14">
      <c r="A438" s="18" t="str">
        <f t="shared" si="61"/>
        <v/>
      </c>
      <c r="B438" s="19" t="str">
        <f t="shared" si="55"/>
        <v/>
      </c>
      <c r="C438" s="20" t="str">
        <f t="shared" si="54"/>
        <v/>
      </c>
      <c r="D438" s="20" t="e">
        <f t="shared" si="56"/>
        <v>#VALUE!</v>
      </c>
      <c r="E438" s="20" t="e">
        <f t="shared" si="57"/>
        <v>#VALUE!</v>
      </c>
      <c r="F438" s="20" t="e">
        <f t="shared" si="58"/>
        <v>#VALUE!</v>
      </c>
      <c r="G438" s="20" t="e">
        <f t="shared" si="59"/>
        <v>#VALUE!</v>
      </c>
      <c r="H438" s="20" t="e">
        <f t="shared" si="62"/>
        <v>#VALUE!</v>
      </c>
      <c r="I438" s="20" t="e">
        <f t="shared" si="60"/>
        <v>#VALUE!</v>
      </c>
      <c r="J438" s="20" t="e">
        <f>SUM($H$22:$H438)</f>
        <v>#VALUE!</v>
      </c>
      <c r="K438" s="20"/>
      <c r="L438" s="20"/>
      <c r="M438" s="20"/>
      <c r="N438" s="20"/>
    </row>
    <row r="439" spans="1:14">
      <c r="A439" s="18" t="str">
        <f t="shared" si="61"/>
        <v/>
      </c>
      <c r="B439" s="19" t="str">
        <f t="shared" si="55"/>
        <v/>
      </c>
      <c r="C439" s="20" t="str">
        <f t="shared" si="54"/>
        <v/>
      </c>
      <c r="D439" s="20" t="e">
        <f t="shared" si="56"/>
        <v>#VALUE!</v>
      </c>
      <c r="E439" s="20" t="e">
        <f t="shared" si="57"/>
        <v>#VALUE!</v>
      </c>
      <c r="F439" s="20" t="e">
        <f t="shared" si="58"/>
        <v>#VALUE!</v>
      </c>
      <c r="G439" s="20" t="e">
        <f t="shared" si="59"/>
        <v>#VALUE!</v>
      </c>
      <c r="H439" s="20" t="e">
        <f t="shared" si="62"/>
        <v>#VALUE!</v>
      </c>
      <c r="I439" s="20" t="e">
        <f t="shared" si="60"/>
        <v>#VALUE!</v>
      </c>
      <c r="J439" s="20" t="e">
        <f>SUM($H$22:$H439)</f>
        <v>#VALUE!</v>
      </c>
      <c r="K439" s="20"/>
      <c r="L439" s="20"/>
      <c r="M439" s="20"/>
      <c r="N439" s="20"/>
    </row>
    <row r="440" spans="1:14">
      <c r="A440" s="18" t="str">
        <f t="shared" si="61"/>
        <v/>
      </c>
      <c r="B440" s="19" t="str">
        <f t="shared" si="55"/>
        <v/>
      </c>
      <c r="C440" s="20" t="str">
        <f t="shared" si="54"/>
        <v/>
      </c>
      <c r="D440" s="20" t="e">
        <f t="shared" si="56"/>
        <v>#VALUE!</v>
      </c>
      <c r="E440" s="20" t="e">
        <f t="shared" si="57"/>
        <v>#VALUE!</v>
      </c>
      <c r="F440" s="20" t="e">
        <f t="shared" si="58"/>
        <v>#VALUE!</v>
      </c>
      <c r="G440" s="20" t="e">
        <f t="shared" si="59"/>
        <v>#VALUE!</v>
      </c>
      <c r="H440" s="20" t="e">
        <f t="shared" si="62"/>
        <v>#VALUE!</v>
      </c>
      <c r="I440" s="20" t="e">
        <f t="shared" si="60"/>
        <v>#VALUE!</v>
      </c>
      <c r="J440" s="20" t="e">
        <f>SUM($H$22:$H440)</f>
        <v>#VALUE!</v>
      </c>
      <c r="K440" s="20"/>
      <c r="L440" s="20"/>
      <c r="M440" s="20"/>
      <c r="N440" s="20"/>
    </row>
    <row r="441" spans="1:14">
      <c r="A441" s="18" t="str">
        <f t="shared" si="61"/>
        <v/>
      </c>
      <c r="B441" s="19" t="str">
        <f t="shared" si="55"/>
        <v/>
      </c>
      <c r="C441" s="20" t="str">
        <f t="shared" si="54"/>
        <v/>
      </c>
      <c r="D441" s="20" t="e">
        <f t="shared" si="56"/>
        <v>#VALUE!</v>
      </c>
      <c r="E441" s="20" t="e">
        <f t="shared" si="57"/>
        <v>#VALUE!</v>
      </c>
      <c r="F441" s="20" t="e">
        <f t="shared" si="58"/>
        <v>#VALUE!</v>
      </c>
      <c r="G441" s="20" t="e">
        <f t="shared" si="59"/>
        <v>#VALUE!</v>
      </c>
      <c r="H441" s="20" t="e">
        <f t="shared" si="62"/>
        <v>#VALUE!</v>
      </c>
      <c r="I441" s="20" t="e">
        <f t="shared" si="60"/>
        <v>#VALUE!</v>
      </c>
      <c r="J441" s="20" t="e">
        <f>SUM($H$22:$H441)</f>
        <v>#VALUE!</v>
      </c>
      <c r="K441" s="20"/>
      <c r="L441" s="20"/>
      <c r="M441" s="20"/>
      <c r="N441" s="20"/>
    </row>
    <row r="442" spans="1:14">
      <c r="A442" s="18" t="str">
        <f t="shared" si="61"/>
        <v/>
      </c>
      <c r="B442" s="19" t="str">
        <f t="shared" si="55"/>
        <v/>
      </c>
      <c r="C442" s="20" t="str">
        <f t="shared" si="54"/>
        <v/>
      </c>
      <c r="D442" s="20" t="e">
        <f t="shared" si="56"/>
        <v>#VALUE!</v>
      </c>
      <c r="E442" s="20" t="e">
        <f t="shared" si="57"/>
        <v>#VALUE!</v>
      </c>
      <c r="F442" s="20" t="e">
        <f t="shared" si="58"/>
        <v>#VALUE!</v>
      </c>
      <c r="G442" s="20" t="e">
        <f t="shared" si="59"/>
        <v>#VALUE!</v>
      </c>
      <c r="H442" s="20" t="e">
        <f t="shared" si="62"/>
        <v>#VALUE!</v>
      </c>
      <c r="I442" s="20" t="e">
        <f t="shared" si="60"/>
        <v>#VALUE!</v>
      </c>
      <c r="J442" s="20" t="e">
        <f>SUM($H$22:$H442)</f>
        <v>#VALUE!</v>
      </c>
      <c r="K442" s="20"/>
      <c r="L442" s="20"/>
      <c r="M442" s="20"/>
      <c r="N442" s="20"/>
    </row>
    <row r="443" spans="1:14">
      <c r="A443" s="18" t="str">
        <f t="shared" si="61"/>
        <v/>
      </c>
      <c r="B443" s="19" t="str">
        <f t="shared" si="55"/>
        <v/>
      </c>
      <c r="C443" s="20" t="str">
        <f t="shared" si="54"/>
        <v/>
      </c>
      <c r="D443" s="20" t="e">
        <f t="shared" si="56"/>
        <v>#VALUE!</v>
      </c>
      <c r="E443" s="20" t="e">
        <f t="shared" si="57"/>
        <v>#VALUE!</v>
      </c>
      <c r="F443" s="20" t="e">
        <f t="shared" si="58"/>
        <v>#VALUE!</v>
      </c>
      <c r="G443" s="20" t="e">
        <f t="shared" si="59"/>
        <v>#VALUE!</v>
      </c>
      <c r="H443" s="20" t="e">
        <f t="shared" si="62"/>
        <v>#VALUE!</v>
      </c>
      <c r="I443" s="20" t="e">
        <f t="shared" si="60"/>
        <v>#VALUE!</v>
      </c>
      <c r="J443" s="20" t="e">
        <f>SUM($H$22:$H443)</f>
        <v>#VALUE!</v>
      </c>
      <c r="K443" s="20"/>
      <c r="L443" s="20"/>
      <c r="M443" s="20"/>
      <c r="N443" s="20"/>
    </row>
    <row r="444" spans="1:14">
      <c r="A444" s="18" t="str">
        <f t="shared" si="61"/>
        <v/>
      </c>
      <c r="B444" s="19" t="str">
        <f t="shared" si="55"/>
        <v/>
      </c>
      <c r="C444" s="20" t="str">
        <f t="shared" si="54"/>
        <v/>
      </c>
      <c r="D444" s="20" t="e">
        <f t="shared" si="56"/>
        <v>#VALUE!</v>
      </c>
      <c r="E444" s="20" t="e">
        <f t="shared" si="57"/>
        <v>#VALUE!</v>
      </c>
      <c r="F444" s="20" t="e">
        <f t="shared" si="58"/>
        <v>#VALUE!</v>
      </c>
      <c r="G444" s="20" t="e">
        <f t="shared" si="59"/>
        <v>#VALUE!</v>
      </c>
      <c r="H444" s="20" t="e">
        <f t="shared" si="62"/>
        <v>#VALUE!</v>
      </c>
      <c r="I444" s="20" t="e">
        <f t="shared" si="60"/>
        <v>#VALUE!</v>
      </c>
      <c r="J444" s="20" t="e">
        <f>SUM($H$22:$H444)</f>
        <v>#VALUE!</v>
      </c>
      <c r="K444" s="20"/>
      <c r="L444" s="20"/>
      <c r="M444" s="20"/>
      <c r="N444" s="20"/>
    </row>
    <row r="445" spans="1:14">
      <c r="A445" s="18" t="str">
        <f t="shared" si="61"/>
        <v/>
      </c>
      <c r="B445" s="19" t="str">
        <f t="shared" si="55"/>
        <v/>
      </c>
      <c r="C445" s="20" t="str">
        <f t="shared" ref="C445:C501" si="63">IF(Pay_Num&lt;&gt;"",I444,"")</f>
        <v/>
      </c>
      <c r="D445" s="20" t="e">
        <f t="shared" si="56"/>
        <v>#VALUE!</v>
      </c>
      <c r="E445" s="20" t="e">
        <f t="shared" si="57"/>
        <v>#VALUE!</v>
      </c>
      <c r="F445" s="20" t="e">
        <f t="shared" si="58"/>
        <v>#VALUE!</v>
      </c>
      <c r="G445" s="20" t="e">
        <f t="shared" si="59"/>
        <v>#VALUE!</v>
      </c>
      <c r="H445" s="20" t="e">
        <f t="shared" si="62"/>
        <v>#VALUE!</v>
      </c>
      <c r="I445" s="20" t="e">
        <f t="shared" si="60"/>
        <v>#VALUE!</v>
      </c>
      <c r="J445" s="20" t="e">
        <f>SUM($H$22:$H445)</f>
        <v>#VALUE!</v>
      </c>
      <c r="K445" s="20"/>
      <c r="L445" s="20"/>
      <c r="M445" s="20"/>
      <c r="N445" s="20"/>
    </row>
    <row r="446" spans="1:14">
      <c r="A446" s="18" t="str">
        <f t="shared" si="61"/>
        <v/>
      </c>
      <c r="B446" s="19" t="str">
        <f t="shared" si="55"/>
        <v/>
      </c>
      <c r="C446" s="20" t="str">
        <f t="shared" si="63"/>
        <v/>
      </c>
      <c r="D446" s="20" t="e">
        <f t="shared" si="56"/>
        <v>#VALUE!</v>
      </c>
      <c r="E446" s="20" t="e">
        <f t="shared" si="57"/>
        <v>#VALUE!</v>
      </c>
      <c r="F446" s="20" t="e">
        <f t="shared" si="58"/>
        <v>#VALUE!</v>
      </c>
      <c r="G446" s="20" t="e">
        <f t="shared" si="59"/>
        <v>#VALUE!</v>
      </c>
      <c r="H446" s="20" t="e">
        <f t="shared" si="62"/>
        <v>#VALUE!</v>
      </c>
      <c r="I446" s="20" t="e">
        <f t="shared" si="60"/>
        <v>#VALUE!</v>
      </c>
      <c r="J446" s="20" t="e">
        <f>SUM($H$22:$H446)</f>
        <v>#VALUE!</v>
      </c>
      <c r="K446" s="20"/>
      <c r="L446" s="20"/>
      <c r="M446" s="20"/>
      <c r="N446" s="20"/>
    </row>
    <row r="447" spans="1:14">
      <c r="A447" s="18" t="str">
        <f t="shared" si="61"/>
        <v/>
      </c>
      <c r="B447" s="19" t="str">
        <f t="shared" si="55"/>
        <v/>
      </c>
      <c r="C447" s="20" t="str">
        <f t="shared" si="63"/>
        <v/>
      </c>
      <c r="D447" s="20" t="e">
        <f t="shared" si="56"/>
        <v>#VALUE!</v>
      </c>
      <c r="E447" s="20" t="e">
        <f t="shared" si="57"/>
        <v>#VALUE!</v>
      </c>
      <c r="F447" s="20" t="e">
        <f t="shared" si="58"/>
        <v>#VALUE!</v>
      </c>
      <c r="G447" s="20" t="e">
        <f t="shared" si="59"/>
        <v>#VALUE!</v>
      </c>
      <c r="H447" s="20" t="e">
        <f t="shared" si="62"/>
        <v>#VALUE!</v>
      </c>
      <c r="I447" s="20" t="e">
        <f t="shared" si="60"/>
        <v>#VALUE!</v>
      </c>
      <c r="J447" s="20" t="e">
        <f>SUM($H$22:$H447)</f>
        <v>#VALUE!</v>
      </c>
      <c r="K447" s="20"/>
      <c r="L447" s="20"/>
      <c r="M447" s="20"/>
      <c r="N447" s="20"/>
    </row>
    <row r="448" spans="1:14">
      <c r="A448" s="18" t="str">
        <f t="shared" si="61"/>
        <v/>
      </c>
      <c r="B448" s="19" t="str">
        <f t="shared" si="55"/>
        <v/>
      </c>
      <c r="C448" s="20" t="str">
        <f t="shared" si="63"/>
        <v/>
      </c>
      <c r="D448" s="20" t="e">
        <f t="shared" si="56"/>
        <v>#VALUE!</v>
      </c>
      <c r="E448" s="20" t="e">
        <f t="shared" si="57"/>
        <v>#VALUE!</v>
      </c>
      <c r="F448" s="20" t="e">
        <f t="shared" si="58"/>
        <v>#VALUE!</v>
      </c>
      <c r="G448" s="20" t="e">
        <f t="shared" si="59"/>
        <v>#VALUE!</v>
      </c>
      <c r="H448" s="20" t="e">
        <f t="shared" si="62"/>
        <v>#VALUE!</v>
      </c>
      <c r="I448" s="20" t="e">
        <f t="shared" si="60"/>
        <v>#VALUE!</v>
      </c>
      <c r="J448" s="20" t="e">
        <f>SUM($H$22:$H448)</f>
        <v>#VALUE!</v>
      </c>
      <c r="K448" s="20"/>
      <c r="L448" s="20"/>
      <c r="M448" s="20"/>
      <c r="N448" s="20"/>
    </row>
    <row r="449" spans="1:14">
      <c r="A449" s="18" t="str">
        <f t="shared" si="61"/>
        <v/>
      </c>
      <c r="B449" s="19" t="str">
        <f t="shared" si="55"/>
        <v/>
      </c>
      <c r="C449" s="20" t="str">
        <f t="shared" si="63"/>
        <v/>
      </c>
      <c r="D449" s="20" t="e">
        <f t="shared" si="56"/>
        <v>#VALUE!</v>
      </c>
      <c r="E449" s="20" t="e">
        <f t="shared" si="57"/>
        <v>#VALUE!</v>
      </c>
      <c r="F449" s="20" t="e">
        <f t="shared" si="58"/>
        <v>#VALUE!</v>
      </c>
      <c r="G449" s="20" t="e">
        <f t="shared" si="59"/>
        <v>#VALUE!</v>
      </c>
      <c r="H449" s="20" t="e">
        <f t="shared" si="62"/>
        <v>#VALUE!</v>
      </c>
      <c r="I449" s="20" t="e">
        <f t="shared" si="60"/>
        <v>#VALUE!</v>
      </c>
      <c r="J449" s="20" t="e">
        <f>SUM($H$22:$H449)</f>
        <v>#VALUE!</v>
      </c>
      <c r="K449" s="20"/>
      <c r="L449" s="20"/>
      <c r="M449" s="20"/>
      <c r="N449" s="20"/>
    </row>
    <row r="450" spans="1:14">
      <c r="A450" s="18" t="str">
        <f t="shared" si="61"/>
        <v/>
      </c>
      <c r="B450" s="19" t="str">
        <f t="shared" si="55"/>
        <v/>
      </c>
      <c r="C450" s="20" t="str">
        <f t="shared" si="63"/>
        <v/>
      </c>
      <c r="D450" s="20" t="e">
        <f t="shared" si="56"/>
        <v>#VALUE!</v>
      </c>
      <c r="E450" s="20" t="e">
        <f t="shared" si="57"/>
        <v>#VALUE!</v>
      </c>
      <c r="F450" s="20" t="e">
        <f t="shared" si="58"/>
        <v>#VALUE!</v>
      </c>
      <c r="G450" s="20" t="e">
        <f t="shared" si="59"/>
        <v>#VALUE!</v>
      </c>
      <c r="H450" s="20" t="e">
        <f t="shared" si="62"/>
        <v>#VALUE!</v>
      </c>
      <c r="I450" s="20" t="e">
        <f t="shared" si="60"/>
        <v>#VALUE!</v>
      </c>
      <c r="J450" s="20" t="e">
        <f>SUM($H$22:$H450)</f>
        <v>#VALUE!</v>
      </c>
      <c r="K450" s="20"/>
      <c r="L450" s="20"/>
      <c r="M450" s="20"/>
      <c r="N450" s="20"/>
    </row>
    <row r="451" spans="1:14">
      <c r="A451" s="18" t="str">
        <f t="shared" si="61"/>
        <v/>
      </c>
      <c r="B451" s="19" t="str">
        <f t="shared" si="55"/>
        <v/>
      </c>
      <c r="C451" s="20" t="str">
        <f t="shared" si="63"/>
        <v/>
      </c>
      <c r="D451" s="20" t="e">
        <f t="shared" si="56"/>
        <v>#VALUE!</v>
      </c>
      <c r="E451" s="20" t="e">
        <f t="shared" si="57"/>
        <v>#VALUE!</v>
      </c>
      <c r="F451" s="20" t="e">
        <f t="shared" si="58"/>
        <v>#VALUE!</v>
      </c>
      <c r="G451" s="20" t="e">
        <f t="shared" si="59"/>
        <v>#VALUE!</v>
      </c>
      <c r="H451" s="20" t="e">
        <f t="shared" si="62"/>
        <v>#VALUE!</v>
      </c>
      <c r="I451" s="20" t="e">
        <f t="shared" si="60"/>
        <v>#VALUE!</v>
      </c>
      <c r="J451" s="20" t="e">
        <f>SUM($H$22:$H451)</f>
        <v>#VALUE!</v>
      </c>
      <c r="K451" s="20"/>
      <c r="L451" s="20"/>
      <c r="M451" s="20"/>
      <c r="N451" s="20"/>
    </row>
    <row r="452" spans="1:14">
      <c r="A452" s="18" t="str">
        <f t="shared" si="61"/>
        <v/>
      </c>
      <c r="B452" s="19" t="str">
        <f t="shared" si="55"/>
        <v/>
      </c>
      <c r="C452" s="20" t="str">
        <f t="shared" si="63"/>
        <v/>
      </c>
      <c r="D452" s="20" t="e">
        <f t="shared" si="56"/>
        <v>#VALUE!</v>
      </c>
      <c r="E452" s="20" t="e">
        <f t="shared" si="57"/>
        <v>#VALUE!</v>
      </c>
      <c r="F452" s="20" t="e">
        <f t="shared" si="58"/>
        <v>#VALUE!</v>
      </c>
      <c r="G452" s="20" t="e">
        <f t="shared" si="59"/>
        <v>#VALUE!</v>
      </c>
      <c r="H452" s="20" t="e">
        <f t="shared" si="62"/>
        <v>#VALUE!</v>
      </c>
      <c r="I452" s="20" t="e">
        <f t="shared" si="60"/>
        <v>#VALUE!</v>
      </c>
      <c r="J452" s="20" t="e">
        <f>SUM($H$22:$H452)</f>
        <v>#VALUE!</v>
      </c>
      <c r="K452" s="20"/>
      <c r="L452" s="20"/>
      <c r="M452" s="20"/>
      <c r="N452" s="20"/>
    </row>
    <row r="453" spans="1:14">
      <c r="A453" s="18" t="str">
        <f t="shared" si="61"/>
        <v/>
      </c>
      <c r="B453" s="19" t="str">
        <f t="shared" si="55"/>
        <v/>
      </c>
      <c r="C453" s="20" t="str">
        <f t="shared" si="63"/>
        <v/>
      </c>
      <c r="D453" s="20" t="e">
        <f t="shared" si="56"/>
        <v>#VALUE!</v>
      </c>
      <c r="E453" s="20" t="e">
        <f t="shared" si="57"/>
        <v>#VALUE!</v>
      </c>
      <c r="F453" s="20" t="e">
        <f t="shared" si="58"/>
        <v>#VALUE!</v>
      </c>
      <c r="G453" s="20" t="e">
        <f t="shared" si="59"/>
        <v>#VALUE!</v>
      </c>
      <c r="H453" s="20" t="e">
        <f t="shared" si="62"/>
        <v>#VALUE!</v>
      </c>
      <c r="I453" s="20" t="e">
        <f t="shared" si="60"/>
        <v>#VALUE!</v>
      </c>
      <c r="J453" s="20" t="e">
        <f>SUM($H$22:$H453)</f>
        <v>#VALUE!</v>
      </c>
      <c r="K453" s="20"/>
      <c r="L453" s="20"/>
      <c r="M453" s="20"/>
      <c r="N453" s="20"/>
    </row>
    <row r="454" spans="1:14">
      <c r="A454" s="18" t="str">
        <f t="shared" si="61"/>
        <v/>
      </c>
      <c r="B454" s="19" t="str">
        <f t="shared" si="55"/>
        <v/>
      </c>
      <c r="C454" s="20" t="str">
        <f t="shared" si="63"/>
        <v/>
      </c>
      <c r="D454" s="20" t="e">
        <f t="shared" si="56"/>
        <v>#VALUE!</v>
      </c>
      <c r="E454" s="20" t="e">
        <f t="shared" si="57"/>
        <v>#VALUE!</v>
      </c>
      <c r="F454" s="20" t="e">
        <f t="shared" si="58"/>
        <v>#VALUE!</v>
      </c>
      <c r="G454" s="20" t="e">
        <f t="shared" si="59"/>
        <v>#VALUE!</v>
      </c>
      <c r="H454" s="20" t="e">
        <f t="shared" si="62"/>
        <v>#VALUE!</v>
      </c>
      <c r="I454" s="20" t="e">
        <f t="shared" si="60"/>
        <v>#VALUE!</v>
      </c>
      <c r="J454" s="20" t="e">
        <f>SUM($H$22:$H454)</f>
        <v>#VALUE!</v>
      </c>
      <c r="K454" s="20"/>
      <c r="L454" s="20"/>
      <c r="M454" s="20"/>
      <c r="N454" s="20"/>
    </row>
    <row r="455" spans="1:14">
      <c r="A455" s="18" t="str">
        <f t="shared" si="61"/>
        <v/>
      </c>
      <c r="B455" s="19" t="str">
        <f t="shared" si="55"/>
        <v/>
      </c>
      <c r="C455" s="20" t="str">
        <f t="shared" si="63"/>
        <v/>
      </c>
      <c r="D455" s="20" t="e">
        <f t="shared" si="56"/>
        <v>#VALUE!</v>
      </c>
      <c r="E455" s="20" t="e">
        <f t="shared" si="57"/>
        <v>#VALUE!</v>
      </c>
      <c r="F455" s="20" t="e">
        <f t="shared" si="58"/>
        <v>#VALUE!</v>
      </c>
      <c r="G455" s="20" t="e">
        <f t="shared" si="59"/>
        <v>#VALUE!</v>
      </c>
      <c r="H455" s="20" t="e">
        <f t="shared" si="62"/>
        <v>#VALUE!</v>
      </c>
      <c r="I455" s="20" t="e">
        <f t="shared" si="60"/>
        <v>#VALUE!</v>
      </c>
      <c r="J455" s="20" t="e">
        <f>SUM($H$22:$H455)</f>
        <v>#VALUE!</v>
      </c>
      <c r="K455" s="20"/>
      <c r="L455" s="20"/>
      <c r="M455" s="20"/>
      <c r="N455" s="20"/>
    </row>
    <row r="456" spans="1:14">
      <c r="A456" s="18" t="str">
        <f t="shared" si="61"/>
        <v/>
      </c>
      <c r="B456" s="19" t="str">
        <f t="shared" si="55"/>
        <v/>
      </c>
      <c r="C456" s="20" t="str">
        <f t="shared" si="63"/>
        <v/>
      </c>
      <c r="D456" s="20" t="e">
        <f t="shared" si="56"/>
        <v>#VALUE!</v>
      </c>
      <c r="E456" s="20" t="e">
        <f t="shared" si="57"/>
        <v>#VALUE!</v>
      </c>
      <c r="F456" s="20" t="e">
        <f t="shared" si="58"/>
        <v>#VALUE!</v>
      </c>
      <c r="G456" s="20" t="e">
        <f t="shared" si="59"/>
        <v>#VALUE!</v>
      </c>
      <c r="H456" s="20" t="e">
        <f t="shared" si="62"/>
        <v>#VALUE!</v>
      </c>
      <c r="I456" s="20" t="e">
        <f t="shared" si="60"/>
        <v>#VALUE!</v>
      </c>
      <c r="J456" s="20" t="e">
        <f>SUM($H$22:$H456)</f>
        <v>#VALUE!</v>
      </c>
      <c r="K456" s="20"/>
      <c r="L456" s="20"/>
      <c r="M456" s="20"/>
      <c r="N456" s="20"/>
    </row>
    <row r="457" spans="1:14">
      <c r="A457" s="18" t="str">
        <f t="shared" si="61"/>
        <v/>
      </c>
      <c r="B457" s="19" t="str">
        <f t="shared" si="55"/>
        <v/>
      </c>
      <c r="C457" s="20" t="str">
        <f t="shared" si="63"/>
        <v/>
      </c>
      <c r="D457" s="20" t="e">
        <f t="shared" si="56"/>
        <v>#VALUE!</v>
      </c>
      <c r="E457" s="20" t="e">
        <f t="shared" si="57"/>
        <v>#VALUE!</v>
      </c>
      <c r="F457" s="20" t="e">
        <f t="shared" si="58"/>
        <v>#VALUE!</v>
      </c>
      <c r="G457" s="20" t="e">
        <f t="shared" si="59"/>
        <v>#VALUE!</v>
      </c>
      <c r="H457" s="20" t="e">
        <f t="shared" si="62"/>
        <v>#VALUE!</v>
      </c>
      <c r="I457" s="20" t="e">
        <f t="shared" si="60"/>
        <v>#VALUE!</v>
      </c>
      <c r="J457" s="20" t="e">
        <f>SUM($H$22:$H457)</f>
        <v>#VALUE!</v>
      </c>
      <c r="K457" s="20"/>
      <c r="L457" s="20"/>
      <c r="M457" s="20"/>
      <c r="N457" s="20"/>
    </row>
    <row r="458" spans="1:14">
      <c r="A458" s="18" t="str">
        <f t="shared" si="61"/>
        <v/>
      </c>
      <c r="B458" s="19" t="str">
        <f t="shared" si="55"/>
        <v/>
      </c>
      <c r="C458" s="20" t="str">
        <f t="shared" si="63"/>
        <v/>
      </c>
      <c r="D458" s="20" t="e">
        <f t="shared" si="56"/>
        <v>#VALUE!</v>
      </c>
      <c r="E458" s="20" t="e">
        <f t="shared" si="57"/>
        <v>#VALUE!</v>
      </c>
      <c r="F458" s="20" t="e">
        <f t="shared" si="58"/>
        <v>#VALUE!</v>
      </c>
      <c r="G458" s="20" t="e">
        <f t="shared" si="59"/>
        <v>#VALUE!</v>
      </c>
      <c r="H458" s="20" t="e">
        <f t="shared" si="62"/>
        <v>#VALUE!</v>
      </c>
      <c r="I458" s="20" t="e">
        <f t="shared" si="60"/>
        <v>#VALUE!</v>
      </c>
      <c r="J458" s="20" t="e">
        <f>SUM($H$22:$H458)</f>
        <v>#VALUE!</v>
      </c>
      <c r="K458" s="20"/>
      <c r="L458" s="20"/>
      <c r="M458" s="20"/>
      <c r="N458" s="20"/>
    </row>
    <row r="459" spans="1:14">
      <c r="A459" s="18" t="str">
        <f t="shared" si="61"/>
        <v/>
      </c>
      <c r="B459" s="19" t="str">
        <f t="shared" si="55"/>
        <v/>
      </c>
      <c r="C459" s="20" t="str">
        <f t="shared" si="63"/>
        <v/>
      </c>
      <c r="D459" s="20" t="e">
        <f t="shared" si="56"/>
        <v>#VALUE!</v>
      </c>
      <c r="E459" s="20" t="e">
        <f t="shared" si="57"/>
        <v>#VALUE!</v>
      </c>
      <c r="F459" s="20" t="e">
        <f t="shared" si="58"/>
        <v>#VALUE!</v>
      </c>
      <c r="G459" s="20" t="e">
        <f t="shared" si="59"/>
        <v>#VALUE!</v>
      </c>
      <c r="H459" s="20" t="e">
        <f t="shared" si="62"/>
        <v>#VALUE!</v>
      </c>
      <c r="I459" s="20" t="e">
        <f t="shared" si="60"/>
        <v>#VALUE!</v>
      </c>
      <c r="J459" s="20" t="e">
        <f>SUM($H$22:$H459)</f>
        <v>#VALUE!</v>
      </c>
      <c r="K459" s="20"/>
      <c r="L459" s="20"/>
      <c r="M459" s="20"/>
      <c r="N459" s="20"/>
    </row>
    <row r="460" spans="1:14">
      <c r="A460" s="18" t="str">
        <f t="shared" si="61"/>
        <v/>
      </c>
      <c r="B460" s="19" t="str">
        <f t="shared" si="55"/>
        <v/>
      </c>
      <c r="C460" s="20" t="str">
        <f t="shared" si="63"/>
        <v/>
      </c>
      <c r="D460" s="20" t="e">
        <f t="shared" si="56"/>
        <v>#VALUE!</v>
      </c>
      <c r="E460" s="20" t="e">
        <f t="shared" si="57"/>
        <v>#VALUE!</v>
      </c>
      <c r="F460" s="20" t="e">
        <f t="shared" si="58"/>
        <v>#VALUE!</v>
      </c>
      <c r="G460" s="20" t="e">
        <f t="shared" si="59"/>
        <v>#VALUE!</v>
      </c>
      <c r="H460" s="20" t="e">
        <f t="shared" si="62"/>
        <v>#VALUE!</v>
      </c>
      <c r="I460" s="20" t="e">
        <f t="shared" si="60"/>
        <v>#VALUE!</v>
      </c>
      <c r="J460" s="20" t="e">
        <f>SUM($H$22:$H460)</f>
        <v>#VALUE!</v>
      </c>
      <c r="K460" s="20"/>
      <c r="L460" s="20"/>
      <c r="M460" s="20"/>
      <c r="N460" s="20"/>
    </row>
    <row r="461" spans="1:14">
      <c r="A461" s="18" t="str">
        <f t="shared" si="61"/>
        <v/>
      </c>
      <c r="B461" s="19" t="str">
        <f t="shared" si="55"/>
        <v/>
      </c>
      <c r="C461" s="20" t="str">
        <f t="shared" si="63"/>
        <v/>
      </c>
      <c r="D461" s="20" t="e">
        <f t="shared" si="56"/>
        <v>#VALUE!</v>
      </c>
      <c r="E461" s="20" t="e">
        <f t="shared" si="57"/>
        <v>#VALUE!</v>
      </c>
      <c r="F461" s="20" t="e">
        <f t="shared" si="58"/>
        <v>#VALUE!</v>
      </c>
      <c r="G461" s="20" t="e">
        <f t="shared" si="59"/>
        <v>#VALUE!</v>
      </c>
      <c r="H461" s="20" t="e">
        <f t="shared" si="62"/>
        <v>#VALUE!</v>
      </c>
      <c r="I461" s="20" t="e">
        <f t="shared" si="60"/>
        <v>#VALUE!</v>
      </c>
      <c r="J461" s="20" t="e">
        <f>SUM($H$22:$H461)</f>
        <v>#VALUE!</v>
      </c>
      <c r="K461" s="20"/>
      <c r="L461" s="20"/>
      <c r="M461" s="20"/>
      <c r="N461" s="20"/>
    </row>
    <row r="462" spans="1:14">
      <c r="A462" s="18" t="str">
        <f t="shared" si="61"/>
        <v/>
      </c>
      <c r="B462" s="19" t="str">
        <f t="shared" si="55"/>
        <v/>
      </c>
      <c r="C462" s="20" t="str">
        <f t="shared" si="63"/>
        <v/>
      </c>
      <c r="D462" s="20" t="e">
        <f t="shared" si="56"/>
        <v>#VALUE!</v>
      </c>
      <c r="E462" s="20" t="e">
        <f t="shared" si="57"/>
        <v>#VALUE!</v>
      </c>
      <c r="F462" s="20" t="e">
        <f t="shared" si="58"/>
        <v>#VALUE!</v>
      </c>
      <c r="G462" s="20" t="e">
        <f t="shared" si="59"/>
        <v>#VALUE!</v>
      </c>
      <c r="H462" s="20" t="e">
        <f t="shared" si="62"/>
        <v>#VALUE!</v>
      </c>
      <c r="I462" s="20" t="e">
        <f t="shared" si="60"/>
        <v>#VALUE!</v>
      </c>
      <c r="J462" s="20" t="e">
        <f>SUM($H$22:$H462)</f>
        <v>#VALUE!</v>
      </c>
      <c r="K462" s="20"/>
      <c r="L462" s="20"/>
      <c r="M462" s="20"/>
      <c r="N462" s="20"/>
    </row>
    <row r="463" spans="1:14">
      <c r="A463" s="18" t="str">
        <f t="shared" si="61"/>
        <v/>
      </c>
      <c r="B463" s="19" t="str">
        <f t="shared" si="55"/>
        <v/>
      </c>
      <c r="C463" s="20" t="str">
        <f t="shared" si="63"/>
        <v/>
      </c>
      <c r="D463" s="20" t="e">
        <f t="shared" si="56"/>
        <v>#VALUE!</v>
      </c>
      <c r="E463" s="20" t="e">
        <f t="shared" si="57"/>
        <v>#VALUE!</v>
      </c>
      <c r="F463" s="20" t="e">
        <f t="shared" si="58"/>
        <v>#VALUE!</v>
      </c>
      <c r="G463" s="20" t="e">
        <f t="shared" si="59"/>
        <v>#VALUE!</v>
      </c>
      <c r="H463" s="20" t="e">
        <f t="shared" si="62"/>
        <v>#VALUE!</v>
      </c>
      <c r="I463" s="20" t="e">
        <f t="shared" si="60"/>
        <v>#VALUE!</v>
      </c>
      <c r="J463" s="20" t="e">
        <f>SUM($H$22:$H463)</f>
        <v>#VALUE!</v>
      </c>
      <c r="K463" s="20"/>
      <c r="L463" s="20"/>
      <c r="M463" s="20"/>
      <c r="N463" s="20"/>
    </row>
    <row r="464" spans="1:14">
      <c r="A464" s="18" t="str">
        <f t="shared" si="61"/>
        <v/>
      </c>
      <c r="B464" s="19" t="str">
        <f t="shared" si="55"/>
        <v/>
      </c>
      <c r="C464" s="20" t="str">
        <f t="shared" si="63"/>
        <v/>
      </c>
      <c r="D464" s="20" t="e">
        <f t="shared" si="56"/>
        <v>#VALUE!</v>
      </c>
      <c r="E464" s="20" t="e">
        <f t="shared" si="57"/>
        <v>#VALUE!</v>
      </c>
      <c r="F464" s="20" t="e">
        <f t="shared" si="58"/>
        <v>#VALUE!</v>
      </c>
      <c r="G464" s="20" t="e">
        <f t="shared" si="59"/>
        <v>#VALUE!</v>
      </c>
      <c r="H464" s="20" t="e">
        <f t="shared" si="62"/>
        <v>#VALUE!</v>
      </c>
      <c r="I464" s="20" t="e">
        <f t="shared" si="60"/>
        <v>#VALUE!</v>
      </c>
      <c r="J464" s="20" t="e">
        <f>SUM($H$22:$H464)</f>
        <v>#VALUE!</v>
      </c>
      <c r="K464" s="20"/>
      <c r="L464" s="20"/>
      <c r="M464" s="20"/>
      <c r="N464" s="20"/>
    </row>
    <row r="465" spans="1:14">
      <c r="A465" s="18" t="str">
        <f t="shared" si="61"/>
        <v/>
      </c>
      <c r="B465" s="19" t="str">
        <f t="shared" si="55"/>
        <v/>
      </c>
      <c r="C465" s="20" t="str">
        <f t="shared" si="63"/>
        <v/>
      </c>
      <c r="D465" s="20" t="e">
        <f t="shared" si="56"/>
        <v>#VALUE!</v>
      </c>
      <c r="E465" s="20" t="e">
        <f t="shared" si="57"/>
        <v>#VALUE!</v>
      </c>
      <c r="F465" s="20" t="e">
        <f t="shared" si="58"/>
        <v>#VALUE!</v>
      </c>
      <c r="G465" s="20" t="e">
        <f t="shared" si="59"/>
        <v>#VALUE!</v>
      </c>
      <c r="H465" s="20" t="e">
        <f t="shared" si="62"/>
        <v>#VALUE!</v>
      </c>
      <c r="I465" s="20" t="e">
        <f t="shared" si="60"/>
        <v>#VALUE!</v>
      </c>
      <c r="J465" s="20" t="e">
        <f>SUM($H$22:$H465)</f>
        <v>#VALUE!</v>
      </c>
      <c r="K465" s="20"/>
      <c r="L465" s="20"/>
      <c r="M465" s="20"/>
      <c r="N465" s="20"/>
    </row>
    <row r="466" spans="1:14">
      <c r="A466" s="18" t="str">
        <f t="shared" si="61"/>
        <v/>
      </c>
      <c r="B466" s="19" t="str">
        <f t="shared" si="55"/>
        <v/>
      </c>
      <c r="C466" s="20" t="str">
        <f t="shared" si="63"/>
        <v/>
      </c>
      <c r="D466" s="20" t="e">
        <f t="shared" si="56"/>
        <v>#VALUE!</v>
      </c>
      <c r="E466" s="20" t="e">
        <f t="shared" si="57"/>
        <v>#VALUE!</v>
      </c>
      <c r="F466" s="20" t="e">
        <f t="shared" si="58"/>
        <v>#VALUE!</v>
      </c>
      <c r="G466" s="20" t="e">
        <f t="shared" si="59"/>
        <v>#VALUE!</v>
      </c>
      <c r="H466" s="20" t="e">
        <f t="shared" si="62"/>
        <v>#VALUE!</v>
      </c>
      <c r="I466" s="20" t="e">
        <f t="shared" si="60"/>
        <v>#VALUE!</v>
      </c>
      <c r="J466" s="20" t="e">
        <f>SUM($H$22:$H466)</f>
        <v>#VALUE!</v>
      </c>
      <c r="K466" s="20"/>
      <c r="L466" s="20"/>
      <c r="M466" s="20"/>
      <c r="N466" s="20"/>
    </row>
    <row r="467" spans="1:14">
      <c r="A467" s="18" t="str">
        <f t="shared" si="61"/>
        <v/>
      </c>
      <c r="B467" s="19" t="str">
        <f t="shared" si="55"/>
        <v/>
      </c>
      <c r="C467" s="20" t="str">
        <f t="shared" si="63"/>
        <v/>
      </c>
      <c r="D467" s="20" t="e">
        <f t="shared" si="56"/>
        <v>#VALUE!</v>
      </c>
      <c r="E467" s="20" t="e">
        <f t="shared" si="57"/>
        <v>#VALUE!</v>
      </c>
      <c r="F467" s="20" t="e">
        <f t="shared" si="58"/>
        <v>#VALUE!</v>
      </c>
      <c r="G467" s="20" t="e">
        <f t="shared" si="59"/>
        <v>#VALUE!</v>
      </c>
      <c r="H467" s="20" t="e">
        <f t="shared" si="62"/>
        <v>#VALUE!</v>
      </c>
      <c r="I467" s="20" t="e">
        <f t="shared" si="60"/>
        <v>#VALUE!</v>
      </c>
      <c r="J467" s="20" t="e">
        <f>SUM($H$22:$H467)</f>
        <v>#VALUE!</v>
      </c>
      <c r="K467" s="20"/>
      <c r="L467" s="20"/>
      <c r="M467" s="20"/>
      <c r="N467" s="20"/>
    </row>
    <row r="468" spans="1:14">
      <c r="A468" s="18" t="str">
        <f t="shared" si="61"/>
        <v/>
      </c>
      <c r="B468" s="19" t="str">
        <f t="shared" si="55"/>
        <v/>
      </c>
      <c r="C468" s="20" t="str">
        <f t="shared" si="63"/>
        <v/>
      </c>
      <c r="D468" s="20" t="e">
        <f t="shared" si="56"/>
        <v>#VALUE!</v>
      </c>
      <c r="E468" s="20" t="e">
        <f t="shared" si="57"/>
        <v>#VALUE!</v>
      </c>
      <c r="F468" s="20" t="e">
        <f t="shared" si="58"/>
        <v>#VALUE!</v>
      </c>
      <c r="G468" s="20" t="e">
        <f t="shared" si="59"/>
        <v>#VALUE!</v>
      </c>
      <c r="H468" s="20" t="e">
        <f t="shared" si="62"/>
        <v>#VALUE!</v>
      </c>
      <c r="I468" s="20" t="e">
        <f t="shared" si="60"/>
        <v>#VALUE!</v>
      </c>
      <c r="J468" s="20" t="e">
        <f>SUM($H$22:$H468)</f>
        <v>#VALUE!</v>
      </c>
      <c r="K468" s="20"/>
      <c r="L468" s="20"/>
      <c r="M468" s="20"/>
      <c r="N468" s="20"/>
    </row>
    <row r="469" spans="1:14">
      <c r="A469" s="18" t="str">
        <f t="shared" si="61"/>
        <v/>
      </c>
      <c r="B469" s="19" t="str">
        <f t="shared" si="55"/>
        <v/>
      </c>
      <c r="C469" s="20" t="str">
        <f t="shared" si="63"/>
        <v/>
      </c>
      <c r="D469" s="20" t="e">
        <f t="shared" si="56"/>
        <v>#VALUE!</v>
      </c>
      <c r="E469" s="20" t="e">
        <f t="shared" si="57"/>
        <v>#VALUE!</v>
      </c>
      <c r="F469" s="20" t="e">
        <f t="shared" si="58"/>
        <v>#VALUE!</v>
      </c>
      <c r="G469" s="20" t="e">
        <f t="shared" si="59"/>
        <v>#VALUE!</v>
      </c>
      <c r="H469" s="20" t="e">
        <f t="shared" si="62"/>
        <v>#VALUE!</v>
      </c>
      <c r="I469" s="20" t="e">
        <f t="shared" si="60"/>
        <v>#VALUE!</v>
      </c>
      <c r="J469" s="20" t="e">
        <f>SUM($H$22:$H469)</f>
        <v>#VALUE!</v>
      </c>
      <c r="K469" s="20"/>
      <c r="L469" s="20"/>
      <c r="M469" s="20"/>
      <c r="N469" s="20"/>
    </row>
    <row r="470" spans="1:14">
      <c r="A470" s="18" t="str">
        <f t="shared" si="61"/>
        <v/>
      </c>
      <c r="B470" s="19" t="str">
        <f t="shared" ref="B470:B501" si="64">IF(Pay_Num&lt;&gt;"",DATE(YEAR(Loan_Start),MONTH(Loan_Start)+(Pay_Num)*12/Num_Pmt_Per_Year,DAY(Loan_Start)),"")</f>
        <v/>
      </c>
      <c r="C470" s="20" t="str">
        <f t="shared" si="63"/>
        <v/>
      </c>
      <c r="D470" s="20" t="e">
        <f t="shared" ref="D470:D501" si="65">ROUND(IF(Pay_Num&lt;&gt;"",Scheduled_Monthly_Payment,""),2)</f>
        <v>#VALUE!</v>
      </c>
      <c r="E470" s="20" t="e">
        <f t="shared" ref="E470:E501" si="66">IF(AND(Pay_Num&lt;&gt;"",Sched_Pay+Scheduled_Extra_Payments&lt;Beg_Bal),Scheduled_Extra_Payments,IF(AND(Pay_Num&lt;&gt;"",Beg_Bal-Sched_Pay&gt;0),Beg_Bal-Sched_Pay,IF(Pay_Num&lt;&gt;"",0,"")))</f>
        <v>#VALUE!</v>
      </c>
      <c r="F470" s="20" t="e">
        <f t="shared" ref="F470:F501" si="67">IF(AND(Pay_Num&lt;&gt;"",A470=$L$9),Beg_Bal+Extra_Pay+Int,IF(AND(Pay_Num&lt;&gt;"",A470&lt;&gt;$L$9,Sched_Pay+Extra_Pay&lt;Beg_Bal), Sched_Pay+Extra_Pay,IF(AND(Pay_Num&lt;&gt;"",Sched_Pay+Extra_Pay&gt;=Beg_Bal),Beg_Bal+Int,IF(Pay_Num&lt;&gt;"",Beg_Bal+Int,""))))</f>
        <v>#VALUE!</v>
      </c>
      <c r="G470" s="20" t="e">
        <f t="shared" ref="G470:G501" si="68">ROUND(IF(Pay_Num&lt;&gt;"",Total_Pay-Int,""),2)</f>
        <v>#VALUE!</v>
      </c>
      <c r="H470" s="20" t="e">
        <f t="shared" si="62"/>
        <v>#VALUE!</v>
      </c>
      <c r="I470" s="20" t="e">
        <f t="shared" ref="I470:I501" si="69">IF(AND(Pay_Num&lt;&gt;"",Sched_Pay&lt;Beg_Bal),Beg_Bal-Princ,IF(Pay_Num&lt;&gt;"",0,""))</f>
        <v>#VALUE!</v>
      </c>
      <c r="J470" s="20" t="e">
        <f>SUM($H$22:$H470)</f>
        <v>#VALUE!</v>
      </c>
      <c r="K470" s="20"/>
      <c r="L470" s="20"/>
      <c r="M470" s="20"/>
      <c r="N470" s="20"/>
    </row>
    <row r="471" spans="1:14">
      <c r="A471" s="18" t="str">
        <f t="shared" ref="A471:A501" si="70">IF(Values_Entered,A470+1,"")</f>
        <v/>
      </c>
      <c r="B471" s="19" t="str">
        <f t="shared" si="64"/>
        <v/>
      </c>
      <c r="C471" s="20" t="str">
        <f t="shared" si="63"/>
        <v/>
      </c>
      <c r="D471" s="20" t="e">
        <f t="shared" si="65"/>
        <v>#VALUE!</v>
      </c>
      <c r="E471" s="20" t="e">
        <f t="shared" si="66"/>
        <v>#VALUE!</v>
      </c>
      <c r="F471" s="20" t="e">
        <f t="shared" si="67"/>
        <v>#VALUE!</v>
      </c>
      <c r="G471" s="20" t="e">
        <f t="shared" si="68"/>
        <v>#VALUE!</v>
      </c>
      <c r="H471" s="20" t="e">
        <f t="shared" ref="H471:H501" si="71">ROUND(IF(Pay_Num&lt;&gt;"",Beg_Bal*Interest_Rate/Num_Pmt_Per_Year,""),2)</f>
        <v>#VALUE!</v>
      </c>
      <c r="I471" s="20" t="e">
        <f t="shared" si="69"/>
        <v>#VALUE!</v>
      </c>
      <c r="J471" s="20" t="e">
        <f>SUM($H$22:$H471)</f>
        <v>#VALUE!</v>
      </c>
      <c r="K471" s="20"/>
      <c r="L471" s="20"/>
      <c r="M471" s="20"/>
      <c r="N471" s="20"/>
    </row>
    <row r="472" spans="1:14">
      <c r="A472" s="18" t="str">
        <f t="shared" si="70"/>
        <v/>
      </c>
      <c r="B472" s="19" t="str">
        <f t="shared" si="64"/>
        <v/>
      </c>
      <c r="C472" s="20" t="str">
        <f t="shared" si="63"/>
        <v/>
      </c>
      <c r="D472" s="20" t="e">
        <f t="shared" si="65"/>
        <v>#VALUE!</v>
      </c>
      <c r="E472" s="20" t="e">
        <f t="shared" si="66"/>
        <v>#VALUE!</v>
      </c>
      <c r="F472" s="20" t="e">
        <f t="shared" si="67"/>
        <v>#VALUE!</v>
      </c>
      <c r="G472" s="20" t="e">
        <f t="shared" si="68"/>
        <v>#VALUE!</v>
      </c>
      <c r="H472" s="20" t="e">
        <f t="shared" si="71"/>
        <v>#VALUE!</v>
      </c>
      <c r="I472" s="20" t="e">
        <f t="shared" si="69"/>
        <v>#VALUE!</v>
      </c>
      <c r="J472" s="20" t="e">
        <f>SUM($H$22:$H472)</f>
        <v>#VALUE!</v>
      </c>
      <c r="K472" s="20"/>
      <c r="L472" s="20"/>
      <c r="M472" s="20"/>
      <c r="N472" s="20"/>
    </row>
    <row r="473" spans="1:14">
      <c r="A473" s="18" t="str">
        <f t="shared" si="70"/>
        <v/>
      </c>
      <c r="B473" s="19" t="str">
        <f t="shared" si="64"/>
        <v/>
      </c>
      <c r="C473" s="20" t="str">
        <f t="shared" si="63"/>
        <v/>
      </c>
      <c r="D473" s="20" t="e">
        <f t="shared" si="65"/>
        <v>#VALUE!</v>
      </c>
      <c r="E473" s="20" t="e">
        <f t="shared" si="66"/>
        <v>#VALUE!</v>
      </c>
      <c r="F473" s="20" t="e">
        <f t="shared" si="67"/>
        <v>#VALUE!</v>
      </c>
      <c r="G473" s="20" t="e">
        <f t="shared" si="68"/>
        <v>#VALUE!</v>
      </c>
      <c r="H473" s="20" t="e">
        <f t="shared" si="71"/>
        <v>#VALUE!</v>
      </c>
      <c r="I473" s="20" t="e">
        <f t="shared" si="69"/>
        <v>#VALUE!</v>
      </c>
      <c r="J473" s="20" t="e">
        <f>SUM($H$22:$H473)</f>
        <v>#VALUE!</v>
      </c>
      <c r="K473" s="20"/>
      <c r="L473" s="20"/>
      <c r="M473" s="20"/>
      <c r="N473" s="20"/>
    </row>
    <row r="474" spans="1:14">
      <c r="A474" s="18" t="str">
        <f t="shared" si="70"/>
        <v/>
      </c>
      <c r="B474" s="19" t="str">
        <f t="shared" si="64"/>
        <v/>
      </c>
      <c r="C474" s="20" t="str">
        <f t="shared" si="63"/>
        <v/>
      </c>
      <c r="D474" s="20" t="e">
        <f t="shared" si="65"/>
        <v>#VALUE!</v>
      </c>
      <c r="E474" s="20" t="e">
        <f t="shared" si="66"/>
        <v>#VALUE!</v>
      </c>
      <c r="F474" s="20" t="e">
        <f t="shared" si="67"/>
        <v>#VALUE!</v>
      </c>
      <c r="G474" s="20" t="e">
        <f t="shared" si="68"/>
        <v>#VALUE!</v>
      </c>
      <c r="H474" s="20" t="e">
        <f t="shared" si="71"/>
        <v>#VALUE!</v>
      </c>
      <c r="I474" s="20" t="e">
        <f t="shared" si="69"/>
        <v>#VALUE!</v>
      </c>
      <c r="J474" s="20" t="e">
        <f>SUM($H$22:$H474)</f>
        <v>#VALUE!</v>
      </c>
      <c r="K474" s="20"/>
      <c r="L474" s="20"/>
      <c r="M474" s="20"/>
      <c r="N474" s="20"/>
    </row>
    <row r="475" spans="1:14">
      <c r="A475" s="18" t="str">
        <f t="shared" si="70"/>
        <v/>
      </c>
      <c r="B475" s="19" t="str">
        <f t="shared" si="64"/>
        <v/>
      </c>
      <c r="C475" s="20" t="str">
        <f t="shared" si="63"/>
        <v/>
      </c>
      <c r="D475" s="20" t="e">
        <f t="shared" si="65"/>
        <v>#VALUE!</v>
      </c>
      <c r="E475" s="20" t="e">
        <f t="shared" si="66"/>
        <v>#VALUE!</v>
      </c>
      <c r="F475" s="20" t="e">
        <f t="shared" si="67"/>
        <v>#VALUE!</v>
      </c>
      <c r="G475" s="20" t="e">
        <f t="shared" si="68"/>
        <v>#VALUE!</v>
      </c>
      <c r="H475" s="20" t="e">
        <f t="shared" si="71"/>
        <v>#VALUE!</v>
      </c>
      <c r="I475" s="20" t="e">
        <f t="shared" si="69"/>
        <v>#VALUE!</v>
      </c>
      <c r="J475" s="20" t="e">
        <f>SUM($H$22:$H475)</f>
        <v>#VALUE!</v>
      </c>
      <c r="K475" s="20"/>
      <c r="L475" s="20"/>
      <c r="M475" s="20"/>
      <c r="N475" s="20"/>
    </row>
    <row r="476" spans="1:14">
      <c r="A476" s="18" t="str">
        <f t="shared" si="70"/>
        <v/>
      </c>
      <c r="B476" s="19" t="str">
        <f t="shared" si="64"/>
        <v/>
      </c>
      <c r="C476" s="20" t="str">
        <f t="shared" si="63"/>
        <v/>
      </c>
      <c r="D476" s="20" t="e">
        <f t="shared" si="65"/>
        <v>#VALUE!</v>
      </c>
      <c r="E476" s="20" t="e">
        <f t="shared" si="66"/>
        <v>#VALUE!</v>
      </c>
      <c r="F476" s="20" t="e">
        <f t="shared" si="67"/>
        <v>#VALUE!</v>
      </c>
      <c r="G476" s="20" t="e">
        <f t="shared" si="68"/>
        <v>#VALUE!</v>
      </c>
      <c r="H476" s="20" t="e">
        <f t="shared" si="71"/>
        <v>#VALUE!</v>
      </c>
      <c r="I476" s="20" t="e">
        <f t="shared" si="69"/>
        <v>#VALUE!</v>
      </c>
      <c r="J476" s="20" t="e">
        <f>SUM($H$22:$H476)</f>
        <v>#VALUE!</v>
      </c>
      <c r="K476" s="20"/>
      <c r="L476" s="20"/>
      <c r="M476" s="20"/>
      <c r="N476" s="20"/>
    </row>
    <row r="477" spans="1:14">
      <c r="A477" s="18" t="str">
        <f t="shared" si="70"/>
        <v/>
      </c>
      <c r="B477" s="19" t="str">
        <f t="shared" si="64"/>
        <v/>
      </c>
      <c r="C477" s="20" t="str">
        <f t="shared" si="63"/>
        <v/>
      </c>
      <c r="D477" s="20" t="e">
        <f t="shared" si="65"/>
        <v>#VALUE!</v>
      </c>
      <c r="E477" s="20" t="e">
        <f t="shared" si="66"/>
        <v>#VALUE!</v>
      </c>
      <c r="F477" s="20" t="e">
        <f t="shared" si="67"/>
        <v>#VALUE!</v>
      </c>
      <c r="G477" s="20" t="e">
        <f t="shared" si="68"/>
        <v>#VALUE!</v>
      </c>
      <c r="H477" s="20" t="e">
        <f t="shared" si="71"/>
        <v>#VALUE!</v>
      </c>
      <c r="I477" s="20" t="e">
        <f t="shared" si="69"/>
        <v>#VALUE!</v>
      </c>
      <c r="J477" s="20" t="e">
        <f>SUM($H$22:$H477)</f>
        <v>#VALUE!</v>
      </c>
      <c r="K477" s="20"/>
      <c r="L477" s="20"/>
      <c r="M477" s="20"/>
      <c r="N477" s="20"/>
    </row>
    <row r="478" spans="1:14">
      <c r="A478" s="18" t="str">
        <f t="shared" si="70"/>
        <v/>
      </c>
      <c r="B478" s="19" t="str">
        <f t="shared" si="64"/>
        <v/>
      </c>
      <c r="C478" s="20" t="str">
        <f t="shared" si="63"/>
        <v/>
      </c>
      <c r="D478" s="20" t="e">
        <f t="shared" si="65"/>
        <v>#VALUE!</v>
      </c>
      <c r="E478" s="20" t="e">
        <f t="shared" si="66"/>
        <v>#VALUE!</v>
      </c>
      <c r="F478" s="20" t="e">
        <f t="shared" si="67"/>
        <v>#VALUE!</v>
      </c>
      <c r="G478" s="20" t="e">
        <f t="shared" si="68"/>
        <v>#VALUE!</v>
      </c>
      <c r="H478" s="20" t="e">
        <f t="shared" si="71"/>
        <v>#VALUE!</v>
      </c>
      <c r="I478" s="20" t="e">
        <f t="shared" si="69"/>
        <v>#VALUE!</v>
      </c>
      <c r="J478" s="20" t="e">
        <f>SUM($H$22:$H478)</f>
        <v>#VALUE!</v>
      </c>
      <c r="K478" s="20"/>
      <c r="L478" s="20"/>
      <c r="M478" s="20"/>
      <c r="N478" s="20"/>
    </row>
    <row r="479" spans="1:14">
      <c r="A479" s="18" t="str">
        <f t="shared" si="70"/>
        <v/>
      </c>
      <c r="B479" s="19" t="str">
        <f t="shared" si="64"/>
        <v/>
      </c>
      <c r="C479" s="20" t="str">
        <f t="shared" si="63"/>
        <v/>
      </c>
      <c r="D479" s="20" t="e">
        <f t="shared" si="65"/>
        <v>#VALUE!</v>
      </c>
      <c r="E479" s="20" t="e">
        <f t="shared" si="66"/>
        <v>#VALUE!</v>
      </c>
      <c r="F479" s="20" t="e">
        <f t="shared" si="67"/>
        <v>#VALUE!</v>
      </c>
      <c r="G479" s="20" t="e">
        <f t="shared" si="68"/>
        <v>#VALUE!</v>
      </c>
      <c r="H479" s="20" t="e">
        <f t="shared" si="71"/>
        <v>#VALUE!</v>
      </c>
      <c r="I479" s="20" t="e">
        <f t="shared" si="69"/>
        <v>#VALUE!</v>
      </c>
      <c r="J479" s="20" t="e">
        <f>SUM($H$22:$H479)</f>
        <v>#VALUE!</v>
      </c>
      <c r="K479" s="20"/>
      <c r="L479" s="20"/>
      <c r="M479" s="20"/>
      <c r="N479" s="20"/>
    </row>
    <row r="480" spans="1:14">
      <c r="A480" s="18" t="str">
        <f t="shared" si="70"/>
        <v/>
      </c>
      <c r="B480" s="19" t="str">
        <f t="shared" si="64"/>
        <v/>
      </c>
      <c r="C480" s="20" t="str">
        <f t="shared" si="63"/>
        <v/>
      </c>
      <c r="D480" s="20" t="e">
        <f t="shared" si="65"/>
        <v>#VALUE!</v>
      </c>
      <c r="E480" s="20" t="e">
        <f t="shared" si="66"/>
        <v>#VALUE!</v>
      </c>
      <c r="F480" s="20" t="e">
        <f t="shared" si="67"/>
        <v>#VALUE!</v>
      </c>
      <c r="G480" s="20" t="e">
        <f t="shared" si="68"/>
        <v>#VALUE!</v>
      </c>
      <c r="H480" s="20" t="e">
        <f t="shared" si="71"/>
        <v>#VALUE!</v>
      </c>
      <c r="I480" s="20" t="e">
        <f t="shared" si="69"/>
        <v>#VALUE!</v>
      </c>
      <c r="J480" s="20" t="e">
        <f>SUM($H$22:$H480)</f>
        <v>#VALUE!</v>
      </c>
      <c r="K480" s="20"/>
      <c r="L480" s="20"/>
      <c r="M480" s="20"/>
      <c r="N480" s="20"/>
    </row>
    <row r="481" spans="1:14">
      <c r="A481" s="18" t="str">
        <f t="shared" si="70"/>
        <v/>
      </c>
      <c r="B481" s="19" t="str">
        <f t="shared" si="64"/>
        <v/>
      </c>
      <c r="C481" s="20" t="str">
        <f t="shared" si="63"/>
        <v/>
      </c>
      <c r="D481" s="20" t="e">
        <f t="shared" si="65"/>
        <v>#VALUE!</v>
      </c>
      <c r="E481" s="20" t="e">
        <f t="shared" si="66"/>
        <v>#VALUE!</v>
      </c>
      <c r="F481" s="20" t="e">
        <f t="shared" si="67"/>
        <v>#VALUE!</v>
      </c>
      <c r="G481" s="20" t="e">
        <f t="shared" si="68"/>
        <v>#VALUE!</v>
      </c>
      <c r="H481" s="20" t="e">
        <f t="shared" si="71"/>
        <v>#VALUE!</v>
      </c>
      <c r="I481" s="20" t="e">
        <f t="shared" si="69"/>
        <v>#VALUE!</v>
      </c>
      <c r="J481" s="20" t="e">
        <f>SUM($H$22:$H481)</f>
        <v>#VALUE!</v>
      </c>
      <c r="K481" s="20"/>
      <c r="L481" s="20"/>
      <c r="M481" s="20"/>
      <c r="N481" s="20"/>
    </row>
    <row r="482" spans="1:14">
      <c r="A482" s="18" t="str">
        <f t="shared" si="70"/>
        <v/>
      </c>
      <c r="B482" s="19" t="str">
        <f t="shared" si="64"/>
        <v/>
      </c>
      <c r="C482" s="20" t="str">
        <f t="shared" si="63"/>
        <v/>
      </c>
      <c r="D482" s="20" t="e">
        <f t="shared" si="65"/>
        <v>#VALUE!</v>
      </c>
      <c r="E482" s="20" t="e">
        <f t="shared" si="66"/>
        <v>#VALUE!</v>
      </c>
      <c r="F482" s="20" t="e">
        <f t="shared" si="67"/>
        <v>#VALUE!</v>
      </c>
      <c r="G482" s="20" t="e">
        <f t="shared" si="68"/>
        <v>#VALUE!</v>
      </c>
      <c r="H482" s="20" t="e">
        <f t="shared" si="71"/>
        <v>#VALUE!</v>
      </c>
      <c r="I482" s="20" t="e">
        <f t="shared" si="69"/>
        <v>#VALUE!</v>
      </c>
      <c r="J482" s="20" t="e">
        <f>SUM($H$22:$H482)</f>
        <v>#VALUE!</v>
      </c>
      <c r="K482" s="20"/>
      <c r="L482" s="20"/>
      <c r="M482" s="20"/>
      <c r="N482" s="20"/>
    </row>
    <row r="483" spans="1:14">
      <c r="A483" s="18" t="str">
        <f t="shared" si="70"/>
        <v/>
      </c>
      <c r="B483" s="19" t="str">
        <f t="shared" si="64"/>
        <v/>
      </c>
      <c r="C483" s="20" t="str">
        <f t="shared" si="63"/>
        <v/>
      </c>
      <c r="D483" s="20" t="e">
        <f t="shared" si="65"/>
        <v>#VALUE!</v>
      </c>
      <c r="E483" s="20" t="e">
        <f t="shared" si="66"/>
        <v>#VALUE!</v>
      </c>
      <c r="F483" s="20" t="e">
        <f t="shared" si="67"/>
        <v>#VALUE!</v>
      </c>
      <c r="G483" s="20" t="e">
        <f t="shared" si="68"/>
        <v>#VALUE!</v>
      </c>
      <c r="H483" s="20" t="e">
        <f t="shared" si="71"/>
        <v>#VALUE!</v>
      </c>
      <c r="I483" s="20" t="e">
        <f t="shared" si="69"/>
        <v>#VALUE!</v>
      </c>
      <c r="J483" s="20" t="e">
        <f>SUM($H$22:$H483)</f>
        <v>#VALUE!</v>
      </c>
      <c r="K483" s="20"/>
      <c r="L483" s="20"/>
      <c r="M483" s="20"/>
      <c r="N483" s="20"/>
    </row>
    <row r="484" spans="1:14">
      <c r="A484" s="18" t="str">
        <f t="shared" si="70"/>
        <v/>
      </c>
      <c r="B484" s="19" t="str">
        <f t="shared" si="64"/>
        <v/>
      </c>
      <c r="C484" s="20" t="str">
        <f t="shared" si="63"/>
        <v/>
      </c>
      <c r="D484" s="20" t="e">
        <f t="shared" si="65"/>
        <v>#VALUE!</v>
      </c>
      <c r="E484" s="20" t="e">
        <f t="shared" si="66"/>
        <v>#VALUE!</v>
      </c>
      <c r="F484" s="20" t="e">
        <f t="shared" si="67"/>
        <v>#VALUE!</v>
      </c>
      <c r="G484" s="20" t="e">
        <f t="shared" si="68"/>
        <v>#VALUE!</v>
      </c>
      <c r="H484" s="20" t="e">
        <f t="shared" si="71"/>
        <v>#VALUE!</v>
      </c>
      <c r="I484" s="20" t="e">
        <f t="shared" si="69"/>
        <v>#VALUE!</v>
      </c>
      <c r="J484" s="20" t="e">
        <f>SUM($H$22:$H484)</f>
        <v>#VALUE!</v>
      </c>
      <c r="K484" s="20"/>
      <c r="L484" s="20"/>
      <c r="M484" s="20"/>
      <c r="N484" s="20"/>
    </row>
    <row r="485" spans="1:14">
      <c r="A485" s="18" t="str">
        <f t="shared" si="70"/>
        <v/>
      </c>
      <c r="B485" s="19" t="str">
        <f t="shared" si="64"/>
        <v/>
      </c>
      <c r="C485" s="20" t="str">
        <f t="shared" si="63"/>
        <v/>
      </c>
      <c r="D485" s="20" t="e">
        <f t="shared" si="65"/>
        <v>#VALUE!</v>
      </c>
      <c r="E485" s="20" t="e">
        <f t="shared" si="66"/>
        <v>#VALUE!</v>
      </c>
      <c r="F485" s="20" t="e">
        <f t="shared" si="67"/>
        <v>#VALUE!</v>
      </c>
      <c r="G485" s="20" t="e">
        <f t="shared" si="68"/>
        <v>#VALUE!</v>
      </c>
      <c r="H485" s="20" t="e">
        <f t="shared" si="71"/>
        <v>#VALUE!</v>
      </c>
      <c r="I485" s="20" t="e">
        <f t="shared" si="69"/>
        <v>#VALUE!</v>
      </c>
      <c r="J485" s="20" t="e">
        <f>SUM($H$22:$H485)</f>
        <v>#VALUE!</v>
      </c>
      <c r="K485" s="20"/>
      <c r="L485" s="20"/>
      <c r="M485" s="20"/>
      <c r="N485" s="20"/>
    </row>
    <row r="486" spans="1:14">
      <c r="A486" s="18" t="str">
        <f t="shared" si="70"/>
        <v/>
      </c>
      <c r="B486" s="19" t="str">
        <f t="shared" si="64"/>
        <v/>
      </c>
      <c r="C486" s="20" t="str">
        <f t="shared" si="63"/>
        <v/>
      </c>
      <c r="D486" s="20" t="e">
        <f t="shared" si="65"/>
        <v>#VALUE!</v>
      </c>
      <c r="E486" s="20" t="e">
        <f t="shared" si="66"/>
        <v>#VALUE!</v>
      </c>
      <c r="F486" s="20" t="e">
        <f t="shared" si="67"/>
        <v>#VALUE!</v>
      </c>
      <c r="G486" s="20" t="e">
        <f t="shared" si="68"/>
        <v>#VALUE!</v>
      </c>
      <c r="H486" s="20" t="e">
        <f t="shared" si="71"/>
        <v>#VALUE!</v>
      </c>
      <c r="I486" s="20" t="e">
        <f t="shared" si="69"/>
        <v>#VALUE!</v>
      </c>
      <c r="J486" s="20" t="e">
        <f>SUM($H$22:$H486)</f>
        <v>#VALUE!</v>
      </c>
      <c r="K486" s="20"/>
      <c r="L486" s="20"/>
      <c r="M486" s="20"/>
      <c r="N486" s="20"/>
    </row>
    <row r="487" spans="1:14">
      <c r="A487" s="18" t="str">
        <f t="shared" si="70"/>
        <v/>
      </c>
      <c r="B487" s="19" t="str">
        <f t="shared" si="64"/>
        <v/>
      </c>
      <c r="C487" s="20" t="str">
        <f t="shared" si="63"/>
        <v/>
      </c>
      <c r="D487" s="20" t="e">
        <f t="shared" si="65"/>
        <v>#VALUE!</v>
      </c>
      <c r="E487" s="20" t="e">
        <f t="shared" si="66"/>
        <v>#VALUE!</v>
      </c>
      <c r="F487" s="20" t="e">
        <f t="shared" si="67"/>
        <v>#VALUE!</v>
      </c>
      <c r="G487" s="20" t="e">
        <f t="shared" si="68"/>
        <v>#VALUE!</v>
      </c>
      <c r="H487" s="20" t="e">
        <f t="shared" si="71"/>
        <v>#VALUE!</v>
      </c>
      <c r="I487" s="20" t="e">
        <f t="shared" si="69"/>
        <v>#VALUE!</v>
      </c>
      <c r="J487" s="20" t="e">
        <f>SUM($H$22:$H487)</f>
        <v>#VALUE!</v>
      </c>
      <c r="K487" s="20"/>
      <c r="L487" s="20"/>
      <c r="M487" s="20"/>
      <c r="N487" s="20"/>
    </row>
    <row r="488" spans="1:14">
      <c r="A488" s="18" t="str">
        <f t="shared" si="70"/>
        <v/>
      </c>
      <c r="B488" s="19" t="str">
        <f t="shared" si="64"/>
        <v/>
      </c>
      <c r="C488" s="20" t="str">
        <f t="shared" si="63"/>
        <v/>
      </c>
      <c r="D488" s="20" t="e">
        <f t="shared" si="65"/>
        <v>#VALUE!</v>
      </c>
      <c r="E488" s="20" t="e">
        <f t="shared" si="66"/>
        <v>#VALUE!</v>
      </c>
      <c r="F488" s="20" t="e">
        <f t="shared" si="67"/>
        <v>#VALUE!</v>
      </c>
      <c r="G488" s="20" t="e">
        <f t="shared" si="68"/>
        <v>#VALUE!</v>
      </c>
      <c r="H488" s="20" t="e">
        <f t="shared" si="71"/>
        <v>#VALUE!</v>
      </c>
      <c r="I488" s="20" t="e">
        <f t="shared" si="69"/>
        <v>#VALUE!</v>
      </c>
      <c r="J488" s="20" t="e">
        <f>SUM($H$22:$H488)</f>
        <v>#VALUE!</v>
      </c>
      <c r="K488" s="20"/>
      <c r="L488" s="20"/>
      <c r="M488" s="20"/>
      <c r="N488" s="20"/>
    </row>
    <row r="489" spans="1:14">
      <c r="A489" s="18" t="str">
        <f t="shared" si="70"/>
        <v/>
      </c>
      <c r="B489" s="19" t="str">
        <f t="shared" si="64"/>
        <v/>
      </c>
      <c r="C489" s="20" t="str">
        <f t="shared" si="63"/>
        <v/>
      </c>
      <c r="D489" s="20" t="e">
        <f t="shared" si="65"/>
        <v>#VALUE!</v>
      </c>
      <c r="E489" s="20" t="e">
        <f t="shared" si="66"/>
        <v>#VALUE!</v>
      </c>
      <c r="F489" s="20" t="e">
        <f t="shared" si="67"/>
        <v>#VALUE!</v>
      </c>
      <c r="G489" s="20" t="e">
        <f t="shared" si="68"/>
        <v>#VALUE!</v>
      </c>
      <c r="H489" s="20" t="e">
        <f t="shared" si="71"/>
        <v>#VALUE!</v>
      </c>
      <c r="I489" s="20" t="e">
        <f t="shared" si="69"/>
        <v>#VALUE!</v>
      </c>
      <c r="J489" s="20" t="e">
        <f>SUM($H$22:$H489)</f>
        <v>#VALUE!</v>
      </c>
      <c r="K489" s="20"/>
      <c r="L489" s="20"/>
      <c r="M489" s="20"/>
      <c r="N489" s="20"/>
    </row>
    <row r="490" spans="1:14">
      <c r="A490" s="18" t="str">
        <f t="shared" si="70"/>
        <v/>
      </c>
      <c r="B490" s="19" t="str">
        <f t="shared" si="64"/>
        <v/>
      </c>
      <c r="C490" s="20" t="str">
        <f t="shared" si="63"/>
        <v/>
      </c>
      <c r="D490" s="20" t="e">
        <f t="shared" si="65"/>
        <v>#VALUE!</v>
      </c>
      <c r="E490" s="20" t="e">
        <f t="shared" si="66"/>
        <v>#VALUE!</v>
      </c>
      <c r="F490" s="20" t="e">
        <f t="shared" si="67"/>
        <v>#VALUE!</v>
      </c>
      <c r="G490" s="20" t="e">
        <f t="shared" si="68"/>
        <v>#VALUE!</v>
      </c>
      <c r="H490" s="20" t="e">
        <f t="shared" si="71"/>
        <v>#VALUE!</v>
      </c>
      <c r="I490" s="20" t="e">
        <f t="shared" si="69"/>
        <v>#VALUE!</v>
      </c>
      <c r="J490" s="20" t="e">
        <f>SUM($H$22:$H490)</f>
        <v>#VALUE!</v>
      </c>
      <c r="K490" s="20"/>
      <c r="L490" s="20"/>
      <c r="M490" s="20"/>
      <c r="N490" s="20"/>
    </row>
    <row r="491" spans="1:14">
      <c r="A491" s="18" t="str">
        <f t="shared" si="70"/>
        <v/>
      </c>
      <c r="B491" s="19" t="str">
        <f t="shared" si="64"/>
        <v/>
      </c>
      <c r="C491" s="20" t="str">
        <f t="shared" si="63"/>
        <v/>
      </c>
      <c r="D491" s="20" t="e">
        <f t="shared" si="65"/>
        <v>#VALUE!</v>
      </c>
      <c r="E491" s="20" t="e">
        <f t="shared" si="66"/>
        <v>#VALUE!</v>
      </c>
      <c r="F491" s="20" t="e">
        <f t="shared" si="67"/>
        <v>#VALUE!</v>
      </c>
      <c r="G491" s="20" t="e">
        <f t="shared" si="68"/>
        <v>#VALUE!</v>
      </c>
      <c r="H491" s="20" t="e">
        <f t="shared" si="71"/>
        <v>#VALUE!</v>
      </c>
      <c r="I491" s="20" t="e">
        <f t="shared" si="69"/>
        <v>#VALUE!</v>
      </c>
      <c r="J491" s="20" t="e">
        <f>SUM($H$22:$H491)</f>
        <v>#VALUE!</v>
      </c>
      <c r="K491" s="20"/>
      <c r="L491" s="20"/>
      <c r="M491" s="20"/>
      <c r="N491" s="20"/>
    </row>
    <row r="492" spans="1:14">
      <c r="A492" s="18" t="str">
        <f t="shared" si="70"/>
        <v/>
      </c>
      <c r="B492" s="19" t="str">
        <f t="shared" si="64"/>
        <v/>
      </c>
      <c r="C492" s="20" t="str">
        <f t="shared" si="63"/>
        <v/>
      </c>
      <c r="D492" s="20" t="e">
        <f t="shared" si="65"/>
        <v>#VALUE!</v>
      </c>
      <c r="E492" s="20" t="e">
        <f t="shared" si="66"/>
        <v>#VALUE!</v>
      </c>
      <c r="F492" s="20" t="e">
        <f t="shared" si="67"/>
        <v>#VALUE!</v>
      </c>
      <c r="G492" s="20" t="e">
        <f t="shared" si="68"/>
        <v>#VALUE!</v>
      </c>
      <c r="H492" s="20" t="e">
        <f t="shared" si="71"/>
        <v>#VALUE!</v>
      </c>
      <c r="I492" s="20" t="e">
        <f t="shared" si="69"/>
        <v>#VALUE!</v>
      </c>
      <c r="J492" s="20" t="e">
        <f>SUM($H$22:$H492)</f>
        <v>#VALUE!</v>
      </c>
      <c r="K492" s="20"/>
      <c r="L492" s="20"/>
      <c r="M492" s="20"/>
      <c r="N492" s="20"/>
    </row>
    <row r="493" spans="1:14">
      <c r="A493" s="18" t="str">
        <f t="shared" si="70"/>
        <v/>
      </c>
      <c r="B493" s="19" t="str">
        <f t="shared" si="64"/>
        <v/>
      </c>
      <c r="C493" s="20" t="str">
        <f t="shared" si="63"/>
        <v/>
      </c>
      <c r="D493" s="20" t="e">
        <f t="shared" si="65"/>
        <v>#VALUE!</v>
      </c>
      <c r="E493" s="20" t="e">
        <f t="shared" si="66"/>
        <v>#VALUE!</v>
      </c>
      <c r="F493" s="20" t="e">
        <f t="shared" si="67"/>
        <v>#VALUE!</v>
      </c>
      <c r="G493" s="20" t="e">
        <f t="shared" si="68"/>
        <v>#VALUE!</v>
      </c>
      <c r="H493" s="20" t="e">
        <f t="shared" si="71"/>
        <v>#VALUE!</v>
      </c>
      <c r="I493" s="20" t="e">
        <f t="shared" si="69"/>
        <v>#VALUE!</v>
      </c>
      <c r="J493" s="20" t="e">
        <f>SUM($H$22:$H493)</f>
        <v>#VALUE!</v>
      </c>
      <c r="K493" s="20"/>
      <c r="L493" s="20"/>
      <c r="M493" s="20"/>
      <c r="N493" s="20"/>
    </row>
    <row r="494" spans="1:14">
      <c r="A494" s="18" t="str">
        <f t="shared" si="70"/>
        <v/>
      </c>
      <c r="B494" s="19" t="str">
        <f t="shared" si="64"/>
        <v/>
      </c>
      <c r="C494" s="20" t="str">
        <f t="shared" si="63"/>
        <v/>
      </c>
      <c r="D494" s="20" t="e">
        <f t="shared" si="65"/>
        <v>#VALUE!</v>
      </c>
      <c r="E494" s="20" t="e">
        <f t="shared" si="66"/>
        <v>#VALUE!</v>
      </c>
      <c r="F494" s="20" t="e">
        <f t="shared" si="67"/>
        <v>#VALUE!</v>
      </c>
      <c r="G494" s="20" t="e">
        <f t="shared" si="68"/>
        <v>#VALUE!</v>
      </c>
      <c r="H494" s="20" t="e">
        <f t="shared" si="71"/>
        <v>#VALUE!</v>
      </c>
      <c r="I494" s="20" t="e">
        <f t="shared" si="69"/>
        <v>#VALUE!</v>
      </c>
      <c r="J494" s="20" t="e">
        <f>SUM($H$22:$H494)</f>
        <v>#VALUE!</v>
      </c>
      <c r="K494" s="20"/>
      <c r="L494" s="20"/>
      <c r="M494" s="20"/>
      <c r="N494" s="20"/>
    </row>
    <row r="495" spans="1:14">
      <c r="A495" s="18" t="str">
        <f t="shared" si="70"/>
        <v/>
      </c>
      <c r="B495" s="19" t="str">
        <f t="shared" si="64"/>
        <v/>
      </c>
      <c r="C495" s="20" t="str">
        <f t="shared" si="63"/>
        <v/>
      </c>
      <c r="D495" s="20" t="e">
        <f t="shared" si="65"/>
        <v>#VALUE!</v>
      </c>
      <c r="E495" s="20" t="e">
        <f t="shared" si="66"/>
        <v>#VALUE!</v>
      </c>
      <c r="F495" s="20" t="e">
        <f t="shared" si="67"/>
        <v>#VALUE!</v>
      </c>
      <c r="G495" s="20" t="e">
        <f t="shared" si="68"/>
        <v>#VALUE!</v>
      </c>
      <c r="H495" s="20" t="e">
        <f t="shared" si="71"/>
        <v>#VALUE!</v>
      </c>
      <c r="I495" s="20" t="e">
        <f t="shared" si="69"/>
        <v>#VALUE!</v>
      </c>
      <c r="J495" s="20" t="e">
        <f>SUM($H$22:$H495)</f>
        <v>#VALUE!</v>
      </c>
      <c r="K495" s="20"/>
      <c r="L495" s="20"/>
      <c r="M495" s="20"/>
      <c r="N495" s="20"/>
    </row>
    <row r="496" spans="1:14">
      <c r="A496" s="18" t="str">
        <f t="shared" si="70"/>
        <v/>
      </c>
      <c r="B496" s="19" t="str">
        <f t="shared" si="64"/>
        <v/>
      </c>
      <c r="C496" s="20" t="str">
        <f t="shared" si="63"/>
        <v/>
      </c>
      <c r="D496" s="20" t="e">
        <f t="shared" si="65"/>
        <v>#VALUE!</v>
      </c>
      <c r="E496" s="20" t="e">
        <f t="shared" si="66"/>
        <v>#VALUE!</v>
      </c>
      <c r="F496" s="20" t="e">
        <f t="shared" si="67"/>
        <v>#VALUE!</v>
      </c>
      <c r="G496" s="20" t="e">
        <f t="shared" si="68"/>
        <v>#VALUE!</v>
      </c>
      <c r="H496" s="20" t="e">
        <f t="shared" si="71"/>
        <v>#VALUE!</v>
      </c>
      <c r="I496" s="20" t="e">
        <f t="shared" si="69"/>
        <v>#VALUE!</v>
      </c>
      <c r="J496" s="20" t="e">
        <f>SUM($H$22:$H496)</f>
        <v>#VALUE!</v>
      </c>
      <c r="K496" s="20"/>
      <c r="L496" s="20"/>
      <c r="M496" s="20"/>
      <c r="N496" s="20"/>
    </row>
    <row r="497" spans="1:14">
      <c r="A497" s="18" t="str">
        <f t="shared" si="70"/>
        <v/>
      </c>
      <c r="B497" s="19" t="str">
        <f t="shared" si="64"/>
        <v/>
      </c>
      <c r="C497" s="20" t="str">
        <f t="shared" si="63"/>
        <v/>
      </c>
      <c r="D497" s="20" t="e">
        <f t="shared" si="65"/>
        <v>#VALUE!</v>
      </c>
      <c r="E497" s="20" t="e">
        <f t="shared" si="66"/>
        <v>#VALUE!</v>
      </c>
      <c r="F497" s="20" t="e">
        <f t="shared" si="67"/>
        <v>#VALUE!</v>
      </c>
      <c r="G497" s="20" t="e">
        <f t="shared" si="68"/>
        <v>#VALUE!</v>
      </c>
      <c r="H497" s="20" t="e">
        <f t="shared" si="71"/>
        <v>#VALUE!</v>
      </c>
      <c r="I497" s="20" t="e">
        <f t="shared" si="69"/>
        <v>#VALUE!</v>
      </c>
      <c r="J497" s="20" t="e">
        <f>SUM($H$22:$H497)</f>
        <v>#VALUE!</v>
      </c>
      <c r="K497" s="20"/>
      <c r="L497" s="20"/>
      <c r="M497" s="20"/>
      <c r="N497" s="20"/>
    </row>
    <row r="498" spans="1:14">
      <c r="A498" s="18" t="str">
        <f t="shared" si="70"/>
        <v/>
      </c>
      <c r="B498" s="19" t="str">
        <f t="shared" si="64"/>
        <v/>
      </c>
      <c r="C498" s="20" t="str">
        <f t="shared" si="63"/>
        <v/>
      </c>
      <c r="D498" s="20" t="e">
        <f t="shared" si="65"/>
        <v>#VALUE!</v>
      </c>
      <c r="E498" s="20" t="e">
        <f t="shared" si="66"/>
        <v>#VALUE!</v>
      </c>
      <c r="F498" s="20" t="e">
        <f t="shared" si="67"/>
        <v>#VALUE!</v>
      </c>
      <c r="G498" s="20" t="e">
        <f t="shared" si="68"/>
        <v>#VALUE!</v>
      </c>
      <c r="H498" s="20" t="e">
        <f t="shared" si="71"/>
        <v>#VALUE!</v>
      </c>
      <c r="I498" s="20" t="e">
        <f t="shared" si="69"/>
        <v>#VALUE!</v>
      </c>
      <c r="J498" s="20" t="e">
        <f>SUM($H$22:$H498)</f>
        <v>#VALUE!</v>
      </c>
      <c r="K498" s="20"/>
      <c r="L498" s="20"/>
      <c r="M498" s="20"/>
      <c r="N498" s="20"/>
    </row>
    <row r="499" spans="1:14">
      <c r="A499" s="18" t="str">
        <f t="shared" si="70"/>
        <v/>
      </c>
      <c r="B499" s="19" t="str">
        <f t="shared" si="64"/>
        <v/>
      </c>
      <c r="C499" s="20" t="str">
        <f t="shared" si="63"/>
        <v/>
      </c>
      <c r="D499" s="20" t="e">
        <f t="shared" si="65"/>
        <v>#VALUE!</v>
      </c>
      <c r="E499" s="20" t="e">
        <f t="shared" si="66"/>
        <v>#VALUE!</v>
      </c>
      <c r="F499" s="20" t="e">
        <f t="shared" si="67"/>
        <v>#VALUE!</v>
      </c>
      <c r="G499" s="20" t="e">
        <f t="shared" si="68"/>
        <v>#VALUE!</v>
      </c>
      <c r="H499" s="20" t="e">
        <f t="shared" si="71"/>
        <v>#VALUE!</v>
      </c>
      <c r="I499" s="20" t="e">
        <f t="shared" si="69"/>
        <v>#VALUE!</v>
      </c>
      <c r="J499" s="20" t="e">
        <f>SUM($H$22:$H499)</f>
        <v>#VALUE!</v>
      </c>
      <c r="K499" s="20"/>
      <c r="L499" s="20"/>
      <c r="M499" s="20"/>
      <c r="N499" s="20"/>
    </row>
    <row r="500" spans="1:14">
      <c r="A500" s="18" t="str">
        <f t="shared" si="70"/>
        <v/>
      </c>
      <c r="B500" s="19" t="str">
        <f t="shared" si="64"/>
        <v/>
      </c>
      <c r="C500" s="20" t="str">
        <f t="shared" si="63"/>
        <v/>
      </c>
      <c r="D500" s="20" t="e">
        <f t="shared" si="65"/>
        <v>#VALUE!</v>
      </c>
      <c r="E500" s="20" t="e">
        <f t="shared" si="66"/>
        <v>#VALUE!</v>
      </c>
      <c r="F500" s="20" t="e">
        <f t="shared" si="67"/>
        <v>#VALUE!</v>
      </c>
      <c r="G500" s="20" t="e">
        <f t="shared" si="68"/>
        <v>#VALUE!</v>
      </c>
      <c r="H500" s="20" t="e">
        <f t="shared" si="71"/>
        <v>#VALUE!</v>
      </c>
      <c r="I500" s="20" t="e">
        <f t="shared" si="69"/>
        <v>#VALUE!</v>
      </c>
      <c r="J500" s="20" t="e">
        <f>SUM($H$22:$H500)</f>
        <v>#VALUE!</v>
      </c>
      <c r="K500" s="20"/>
      <c r="L500" s="20"/>
      <c r="M500" s="20"/>
      <c r="N500" s="20"/>
    </row>
    <row r="501" spans="1:14">
      <c r="A501" s="18" t="str">
        <f t="shared" si="70"/>
        <v/>
      </c>
      <c r="B501" s="19" t="str">
        <f t="shared" si="64"/>
        <v/>
      </c>
      <c r="C501" s="20" t="str">
        <f t="shared" si="63"/>
        <v/>
      </c>
      <c r="D501" s="20" t="e">
        <f t="shared" si="65"/>
        <v>#VALUE!</v>
      </c>
      <c r="E501" s="20" t="e">
        <f t="shared" si="66"/>
        <v>#VALUE!</v>
      </c>
      <c r="F501" s="20" t="e">
        <f t="shared" si="67"/>
        <v>#VALUE!</v>
      </c>
      <c r="G501" s="20" t="e">
        <f t="shared" si="68"/>
        <v>#VALUE!</v>
      </c>
      <c r="H501" s="20" t="e">
        <f t="shared" si="71"/>
        <v>#VALUE!</v>
      </c>
      <c r="I501" s="20" t="e">
        <f t="shared" si="69"/>
        <v>#VALUE!</v>
      </c>
      <c r="J501" s="20" t="e">
        <f>SUM($H$22:$H501)</f>
        <v>#VALUE!</v>
      </c>
      <c r="K501" s="20"/>
      <c r="L501" s="20"/>
      <c r="M501" s="20"/>
      <c r="N501" s="20"/>
    </row>
  </sheetData>
  <sheetProtection algorithmName="SHA-512" hashValue="M28UASaZzlr37aWrX7/NWVkPZbD4anZ9U1JBJWY5WRu27v8YSDDLSv3autd4Vi3tVpyyg9EY+SErruQcCL9Xrg==" saltValue="lGeS7iaB4aBN8Y6cm3+Vfg==" spinCount="100000" sheet="1" objects="1" scenarios="1" selectLockedCells="1"/>
  <mergeCells count="5">
    <mergeCell ref="A2:N2"/>
    <mergeCell ref="C5:D5"/>
    <mergeCell ref="B7:D7"/>
    <mergeCell ref="J7:L7"/>
    <mergeCell ref="K5:L5"/>
  </mergeCells>
  <phoneticPr fontId="0" type="noConversion"/>
  <conditionalFormatting sqref="M33:N501 J29:L501 G33:I501 F29:F501">
    <cfRule type="expression" dxfId="17" priority="100" stopIfTrue="1">
      <formula>IF(ROW(F29)&gt;Last_Row,TRUE, FALSE)</formula>
    </cfRule>
    <cfRule type="expression" dxfId="16" priority="101" stopIfTrue="1">
      <formula>IF(ROW(F13)=Last_Row,TRUE, FALSE)</formula>
    </cfRule>
    <cfRule type="expression" dxfId="15" priority="102" stopIfTrue="1">
      <formula>IF(ROW(F13)&lt;=Last_Row,TRUE, FALSE)</formula>
    </cfRule>
  </conditionalFormatting>
  <conditionalFormatting sqref="A22:N501">
    <cfRule type="expression" dxfId="14" priority="97" stopIfTrue="1">
      <formula>IF(ROW(A22)&gt;Last_Row,TRUE, FALSE)</formula>
    </cfRule>
    <cfRule type="expression" dxfId="13" priority="98" stopIfTrue="1">
      <formula>IF(ROW(A22)=Last_Row,TRUE, FALSE)</formula>
    </cfRule>
    <cfRule type="expression" dxfId="12" priority="99" stopIfTrue="1">
      <formula>IF(ROW(A22)&lt;Last_Row,TRUE, FALSE)</formula>
    </cfRule>
  </conditionalFormatting>
  <conditionalFormatting sqref="M22:N32 G22:I32">
    <cfRule type="expression" dxfId="11" priority="103" stopIfTrue="1">
      <formula>IF(ROW(G22)&gt;Last_Row,TRUE, FALSE)</formula>
    </cfRule>
    <cfRule type="expression" dxfId="10" priority="104" stopIfTrue="1">
      <formula>IF(ROW(G5)=Last_Row,TRUE, FALSE)</formula>
    </cfRule>
    <cfRule type="expression" dxfId="9" priority="105" stopIfTrue="1">
      <formula>IF(ROW(G5)&lt;=Last_Row,TRUE, FALSE)</formula>
    </cfRule>
  </conditionalFormatting>
  <conditionalFormatting sqref="J22:L28">
    <cfRule type="expression" dxfId="8" priority="121" stopIfTrue="1">
      <formula>IF(ROW(J22)&gt;Last_Row,TRUE, FALSE)</formula>
    </cfRule>
    <cfRule type="expression" dxfId="7" priority="122" stopIfTrue="1">
      <formula>IF(ROW(J5)=Last_Row,TRUE, FALSE)</formula>
    </cfRule>
    <cfRule type="expression" dxfId="6" priority="123" stopIfTrue="1">
      <formula>IF(ROW(J5)&lt;=Last_Row,TRUE, FALSE)</formula>
    </cfRule>
  </conditionalFormatting>
  <conditionalFormatting sqref="F22:F28">
    <cfRule type="expression" dxfId="5" priority="139" stopIfTrue="1">
      <formula>IF(ROW(F22)&gt;Last_Row,TRUE, FALSE)</formula>
    </cfRule>
    <cfRule type="expression" dxfId="4" priority="140" stopIfTrue="1">
      <formula>IF(ROW(F5)=Last_Row,TRUE, FALSE)</formula>
    </cfRule>
    <cfRule type="expression" dxfId="3" priority="141" stopIfTrue="1">
      <formula>IF(ROW(F5)&lt;=Last_Row,TRUE, FALSE)</formula>
    </cfRule>
  </conditionalFormatting>
  <dataValidations count="5">
    <dataValidation type="whole" allowBlank="1" showInputMessage="1" showErrorMessage="1" errorTitle="Years" error="Please enter a whole number of years from 1 to 30." sqref="D10" xr:uid="{00000000-0002-0000-0100-000000000000}">
      <formula1>1</formula1>
      <formula2>30</formula2>
    </dataValidation>
    <dataValidation type="date" operator="greaterThanOrEqual" allowBlank="1" showInputMessage="1" showErrorMessage="1" errorTitle="Date" error="Please enter a valid date greater than or equal to January 1, 1900." sqref="D13" xr:uid="{00000000-0002-0000-0100-000001000000}">
      <formula1>1</formula1>
    </dataValidation>
    <dataValidation allowBlank="1" showInputMessage="1" showErrorMessage="1" promptTitle="Extra Payments" prompt="Enter an amount here if you want to make additional principal payments every pay period._x000a__x000a_For occasional extra payments, enter the extra principal amounts directly in the 'Extra Payment' column below." sqref="D16" xr:uid="{00000000-0002-0000-0100-000002000000}"/>
    <dataValidation type="list" operator="greaterThanOrEqual" allowBlank="1" showInputMessage="1" showErrorMessage="1" errorTitle="Date" error="Select value from dropdown!" promptTitle="Annual Fee Rate" prompt="Select value from dropdown!" sqref="D15" xr:uid="{00000000-0002-0000-0100-000003000000}">
      <formula1>$AB$23:$AB$32</formula1>
    </dataValidation>
    <dataValidation type="list" operator="greaterThanOrEqual" allowBlank="1" showInputMessage="1" showErrorMessage="1" errorTitle="Date" error="Select value from dropdown!" promptTitle="Upfront GRH Fee" prompt="Select value from dropdown list!" sqref="D14" xr:uid="{00000000-0002-0000-0100-000004000000}">
      <formula1>$AA$22:$AA$39</formula1>
    </dataValidation>
  </dataValidations>
  <pageMargins left="0.5" right="0.5" top="0.5" bottom="0.5" header="0.5" footer="0.25"/>
  <pageSetup scale="80" orientation="landscape" r:id="rId1"/>
  <headerFooter alignWithMargins="0">
    <oddFooter>&amp;L&amp;D</oddFooter>
  </headerFooter>
  <ignoredErrors>
    <ignoredError sqref="K23:L32 K35:L44 K191:L200 K179:L188 K167:L176 K155:L164 K143:L152 K131:L140 K119:L128 K107:L116 K95:L104 K83:L92 K71:L80 K59:L68 K47:L56 K203:L212 K215:L224 K227:L236 K239:L248 K251:L260 K263:L272 K275:L284 K287:L296 K299:L308 K311:L320 K323:L332 K335:L344 K347:L356 K359:L368 K371:L380 M371:N440 M359:N368 M347:N356 M335:N344 M323:N332 M311:N320 M299:N308 M287:N296 M275:N284 M263:N272 M251:N260 M239:N248 M227:N236 M215:N224 M203:N212 M47:N56 M59:N68 M71:N80 M83:N92 M95:N104 M107:N116 M119:N128 M131:N140 M143:N152 M155:N164 M167:N176 M179:N188 M191:N200 M35:N44 M23:N32 K382:L440" evalError="1"/>
    <ignoredError sqref="E22" evalError="1" unlockedFormula="1"/>
    <ignoredError sqref="A364:A380 B22:C22 B23:B35 B36:B363 A23:A35 B364:B380 A36:A363" emptyCellReferenc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249977111117893"/>
    <pageSetUpPr fitToPage="1"/>
  </sheetPr>
  <dimension ref="A1:XFC66"/>
  <sheetViews>
    <sheetView showGridLines="0" topLeftCell="A6" zoomScale="90" zoomScaleNormal="90" workbookViewId="0">
      <selection activeCell="C9" sqref="C9:D9"/>
    </sheetView>
  </sheetViews>
  <sheetFormatPr defaultColWidth="14.6640625" defaultRowHeight="13.8"/>
  <cols>
    <col min="1" max="1" width="8" customWidth="1"/>
    <col min="2" max="2" width="10.5546875" customWidth="1"/>
    <col min="3" max="3" width="16.44140625" customWidth="1"/>
    <col min="4" max="4" width="17.6640625" customWidth="1"/>
    <col min="8" max="8" width="14.6640625" style="104"/>
  </cols>
  <sheetData>
    <row r="1" spans="1:13" hidden="1"/>
    <row r="2" spans="1:13" hidden="1"/>
    <row r="3" spans="1:13" hidden="1"/>
    <row r="4" spans="1:13" hidden="1"/>
    <row r="5" spans="1:13" ht="14.4" hidden="1" thickBot="1"/>
    <row r="6" spans="1:13" ht="14.4" thickBot="1">
      <c r="A6" s="124" t="s">
        <v>92</v>
      </c>
      <c r="B6" s="128"/>
      <c r="C6" s="128"/>
      <c r="D6" s="128"/>
      <c r="E6" s="128"/>
      <c r="F6" s="128"/>
      <c r="G6" s="128"/>
    </row>
    <row r="7" spans="1:13" ht="24.6">
      <c r="A7" s="202" t="s">
        <v>32</v>
      </c>
      <c r="B7" s="203"/>
      <c r="C7" s="203"/>
      <c r="D7" s="203"/>
      <c r="E7" s="203"/>
      <c r="F7" s="203"/>
      <c r="G7" s="204"/>
    </row>
    <row r="8" spans="1:13" s="11" customFormat="1" ht="11.25" customHeight="1">
      <c r="A8" s="40"/>
      <c r="B8" s="41"/>
      <c r="C8" s="41"/>
      <c r="D8" s="41"/>
      <c r="E8" s="41"/>
      <c r="F8" s="47"/>
      <c r="G8" s="48"/>
      <c r="H8" s="104"/>
      <c r="I8"/>
      <c r="J8"/>
      <c r="K8"/>
      <c r="L8"/>
      <c r="M8"/>
    </row>
    <row r="9" spans="1:13" s="11" customFormat="1" ht="16.5" customHeight="1">
      <c r="A9" s="52"/>
      <c r="B9" s="81" t="s">
        <v>38</v>
      </c>
      <c r="C9" s="205" t="str">
        <f>IF('Loan Amortization Schedule'!C5="","",'Loan Amortization Schedule'!C5)</f>
        <v/>
      </c>
      <c r="D9" s="206"/>
      <c r="E9" s="208" t="s">
        <v>93</v>
      </c>
      <c r="F9" s="208"/>
      <c r="G9" s="209"/>
      <c r="H9" s="104"/>
      <c r="I9"/>
      <c r="J9" s="51"/>
      <c r="K9" s="207"/>
      <c r="L9" s="207"/>
      <c r="M9"/>
    </row>
    <row r="10" spans="1:13" s="11" customFormat="1" ht="11.25" customHeight="1">
      <c r="A10" s="40"/>
      <c r="B10" s="41"/>
      <c r="C10" s="41"/>
      <c r="D10" s="41"/>
      <c r="E10" s="208"/>
      <c r="F10" s="208"/>
      <c r="G10" s="209"/>
      <c r="H10" s="104"/>
      <c r="I10"/>
      <c r="J10"/>
      <c r="K10"/>
      <c r="L10"/>
      <c r="M10"/>
    </row>
    <row r="11" spans="1:13" s="11" customFormat="1" ht="16.5" customHeight="1">
      <c r="A11" s="52"/>
      <c r="B11" s="81" t="s">
        <v>39</v>
      </c>
      <c r="C11" s="205" t="str">
        <f>IF('Loan Amortization Schedule'!K5="","",'Loan Amortization Schedule'!K5)</f>
        <v/>
      </c>
      <c r="D11" s="206"/>
      <c r="E11" s="208"/>
      <c r="F11" s="208"/>
      <c r="G11" s="209"/>
      <c r="H11" s="104"/>
      <c r="I11"/>
      <c r="J11" s="51"/>
      <c r="K11" s="207"/>
      <c r="L11" s="207"/>
      <c r="M11"/>
    </row>
    <row r="12" spans="1:13" s="11" customFormat="1" ht="12.75" customHeight="1">
      <c r="A12" s="40"/>
      <c r="B12" s="41"/>
      <c r="C12" s="41"/>
      <c r="D12" s="41"/>
      <c r="E12" s="41"/>
      <c r="F12" s="49"/>
      <c r="G12" s="50"/>
      <c r="H12" s="104"/>
      <c r="I12"/>
      <c r="J12"/>
      <c r="K12"/>
      <c r="L12"/>
      <c r="M12"/>
    </row>
    <row r="13" spans="1:13" s="87" customFormat="1" ht="15" customHeight="1">
      <c r="A13" s="82"/>
      <c r="B13" s="83"/>
      <c r="C13" s="84" t="s">
        <v>34</v>
      </c>
      <c r="D13" s="161">
        <f>SUM(Loan_Amount)</f>
        <v>0</v>
      </c>
      <c r="E13" s="85"/>
      <c r="F13" s="85"/>
      <c r="G13" s="86"/>
      <c r="H13" s="119"/>
    </row>
    <row r="14" spans="1:13" s="87" customFormat="1" ht="15" customHeight="1">
      <c r="A14" s="88"/>
      <c r="B14" s="89"/>
      <c r="C14" s="81" t="s">
        <v>36</v>
      </c>
      <c r="D14" s="162" t="str">
        <f>IF(Interest_Rate="","",Interest_Rate)</f>
        <v/>
      </c>
      <c r="E14" s="90"/>
      <c r="F14" s="90"/>
      <c r="G14" s="91"/>
      <c r="H14" s="119"/>
    </row>
    <row r="15" spans="1:13" s="87" customFormat="1" ht="15" customHeight="1">
      <c r="A15" s="88"/>
      <c r="B15" s="89"/>
      <c r="C15" s="81" t="s">
        <v>35</v>
      </c>
      <c r="D15" s="163">
        <f>IF(Num_Pmt_Per_Year="","",Loan_Years)</f>
        <v>30</v>
      </c>
      <c r="E15" s="90"/>
      <c r="F15" s="90"/>
      <c r="G15" s="91"/>
      <c r="H15" s="119"/>
    </row>
    <row r="16" spans="1:13" s="87" customFormat="1" ht="15" customHeight="1">
      <c r="A16" s="88"/>
      <c r="B16" s="89"/>
      <c r="C16" s="81" t="s">
        <v>37</v>
      </c>
      <c r="D16" s="163">
        <f>IF(Loan_Years="","",Loan_Years*Num_Pmt_Per_Year)</f>
        <v>360</v>
      </c>
      <c r="E16" s="90"/>
      <c r="F16" s="90"/>
      <c r="G16" s="91"/>
      <c r="H16" s="119"/>
    </row>
    <row r="17" spans="1:2047 2052:3069 3074:5120 5125:6142 6147:7164 7169:9215 9220:10237 10242:12288 12293:13310 13315:14332 14337:16383" s="87" customFormat="1" ht="15" customHeight="1">
      <c r="A17" s="88"/>
      <c r="B17" s="89"/>
      <c r="C17" s="81" t="s">
        <v>26</v>
      </c>
      <c r="D17" s="164">
        <f>SUM('Loan Amortization Schedule'!L11)</f>
        <v>0</v>
      </c>
      <c r="E17" s="90"/>
      <c r="F17" s="90"/>
      <c r="G17" s="91"/>
      <c r="H17" s="119"/>
    </row>
    <row r="18" spans="1:2047 2052:3069 3074:5120 5125:6142 6147:7164 7169:9215 9220:10237 10242:12288 12293:13310 13315:14332 14337:16383" s="87" customFormat="1" ht="15" customHeight="1">
      <c r="A18" s="88"/>
      <c r="B18" s="92"/>
      <c r="C18" s="93" t="s">
        <v>58</v>
      </c>
      <c r="D18" s="165" t="e">
        <f>SUM(E22:E51)</f>
        <v>#DIV/0!</v>
      </c>
      <c r="E18" s="90"/>
      <c r="F18" s="90"/>
      <c r="G18" s="91"/>
      <c r="H18" s="119"/>
    </row>
    <row r="19" spans="1:2047 2052:3069 3074:5120 5125:6142 6147:7164 7169:9215 9220:10237 10242:12288 12293:13310 13315:14332 14337:16383" ht="3.75" customHeight="1">
      <c r="A19" s="94"/>
      <c r="B19" s="95"/>
      <c r="C19" s="44"/>
      <c r="D19" s="45"/>
      <c r="E19" s="45"/>
      <c r="F19" s="45"/>
      <c r="G19" s="46"/>
    </row>
    <row r="20" spans="1:2047 2052:3069 3074:5120 5125:6142 6147:7164 7169:9215 9220:10237 10242:12288 12293:13310 13315:14332 14337:16383" ht="41.4">
      <c r="A20" s="8" t="s">
        <v>31</v>
      </c>
      <c r="B20" s="5" t="s">
        <v>81</v>
      </c>
      <c r="C20" s="6" t="s">
        <v>80</v>
      </c>
      <c r="D20" s="7" t="s">
        <v>22</v>
      </c>
      <c r="E20" s="7" t="s">
        <v>23</v>
      </c>
      <c r="F20" s="7" t="s">
        <v>24</v>
      </c>
      <c r="G20" s="9" t="s">
        <v>25</v>
      </c>
    </row>
    <row r="21" spans="1:2047 2052:3069 3074:5120 5125:6142 6147:7164 7169:9215 9220:10237 10242:12288 12293:13310 13315:14332 14337:16383" ht="3.75" customHeight="1">
      <c r="A21" s="30"/>
      <c r="B21" s="96"/>
      <c r="C21" s="3"/>
      <c r="D21" s="4"/>
      <c r="E21" s="4"/>
      <c r="F21" s="4"/>
      <c r="G21" s="10"/>
    </row>
    <row r="22" spans="1:2047 2052:3069 3074:5120 5125:6142 6147:7164 7169:9215 9220:10237 10242:12288 12293:13310 13315:14332 14337:16383" s="20" customFormat="1">
      <c r="A22" s="31">
        <v>1</v>
      </c>
      <c r="B22" s="18" t="e">
        <f>SUM('Loan Amortization Schedule'!A22+11)</f>
        <v>#VALUE!</v>
      </c>
      <c r="C22" s="19">
        <f>SUM('Loan Amortization Schedule'!B33)</f>
        <v>0</v>
      </c>
      <c r="D22" s="20" t="e">
        <f>SUM('Loan Amortization Schedule'!K33)</f>
        <v>#DIV/0!</v>
      </c>
      <c r="E22" s="20" t="e">
        <f>SUM('Loan Amortization Schedule'!L33)</f>
        <v>#DIV/0!</v>
      </c>
      <c r="F22" s="20" t="e">
        <f>SUM('Loan Amortization Schedule'!M33)</f>
        <v>#DIV/0!</v>
      </c>
      <c r="G22" s="32" t="e">
        <f>SUM('Loan Amortization Schedule'!N33)</f>
        <v>#VALUE!</v>
      </c>
      <c r="H22" s="120" t="e">
        <f>SUM(F22*12)</f>
        <v>#DIV/0!</v>
      </c>
      <c r="I22" s="129"/>
      <c r="J22" s="130"/>
      <c r="K22" s="131"/>
      <c r="L22" s="131"/>
      <c r="M22" s="131"/>
      <c r="N22" s="97"/>
      <c r="O22" s="18"/>
      <c r="P22" s="18"/>
      <c r="Q22" s="19"/>
      <c r="V22" s="18"/>
      <c r="W22" s="18"/>
      <c r="X22" s="19"/>
      <c r="AC22" s="18"/>
      <c r="AD22" s="18"/>
      <c r="AE22" s="19"/>
      <c r="AJ22" s="18"/>
      <c r="AK22" s="18"/>
      <c r="AL22" s="19"/>
      <c r="AQ22" s="18"/>
      <c r="AR22" s="18"/>
      <c r="AS22" s="19"/>
      <c r="AX22" s="18"/>
      <c r="AY22" s="18"/>
      <c r="AZ22" s="19"/>
      <c r="BE22" s="18"/>
      <c r="BF22" s="18"/>
      <c r="BG22" s="19"/>
      <c r="BL22" s="18"/>
      <c r="BM22" s="18"/>
      <c r="BN22" s="19"/>
      <c r="BS22" s="18"/>
      <c r="BT22" s="18"/>
      <c r="BU22" s="19"/>
      <c r="BZ22" s="18"/>
      <c r="CA22" s="18"/>
      <c r="CB22" s="19"/>
      <c r="CG22" s="18"/>
      <c r="CH22" s="18"/>
      <c r="CI22" s="19"/>
      <c r="CN22" s="18"/>
      <c r="CO22" s="18"/>
      <c r="CP22" s="19"/>
      <c r="CU22" s="18"/>
      <c r="CV22" s="18"/>
      <c r="CW22" s="19"/>
      <c r="DB22" s="18"/>
      <c r="DC22" s="18"/>
      <c r="DD22" s="19"/>
      <c r="DI22" s="18"/>
      <c r="DJ22" s="18"/>
      <c r="DK22" s="19"/>
      <c r="DP22" s="18"/>
      <c r="DQ22" s="18"/>
      <c r="DR22" s="19"/>
      <c r="DW22" s="18"/>
      <c r="DX22" s="18"/>
      <c r="DY22" s="19"/>
      <c r="ED22" s="18"/>
      <c r="EE22" s="18"/>
      <c r="EF22" s="19"/>
      <c r="EK22" s="18"/>
      <c r="EL22" s="18"/>
      <c r="EM22" s="19"/>
      <c r="ER22" s="18"/>
      <c r="ES22" s="18"/>
      <c r="ET22" s="19"/>
      <c r="EY22" s="18"/>
      <c r="EZ22" s="18"/>
      <c r="FA22" s="19"/>
      <c r="FF22" s="18"/>
      <c r="FG22" s="18"/>
      <c r="FH22" s="19"/>
      <c r="FM22" s="18"/>
      <c r="FN22" s="18"/>
      <c r="FO22" s="19"/>
      <c r="FT22" s="18"/>
      <c r="FU22" s="18"/>
      <c r="FV22" s="19"/>
      <c r="GA22" s="18"/>
      <c r="GB22" s="18"/>
      <c r="GC22" s="19"/>
      <c r="GH22" s="18"/>
      <c r="GI22" s="18"/>
      <c r="GJ22" s="19"/>
      <c r="GO22" s="18"/>
      <c r="GP22" s="18"/>
      <c r="GQ22" s="19"/>
      <c r="GV22" s="18"/>
      <c r="GW22" s="18"/>
      <c r="GX22" s="19"/>
      <c r="HC22" s="18"/>
      <c r="HD22" s="18"/>
      <c r="HE22" s="19"/>
      <c r="HJ22" s="18"/>
      <c r="HK22" s="18"/>
      <c r="HL22" s="19"/>
      <c r="HQ22" s="18"/>
      <c r="HR22" s="18"/>
      <c r="HS22" s="19"/>
      <c r="HX22" s="18"/>
      <c r="HY22" s="18"/>
      <c r="HZ22" s="19"/>
      <c r="IE22" s="18"/>
      <c r="IF22" s="18"/>
      <c r="IG22" s="19"/>
      <c r="IL22" s="18"/>
      <c r="IM22" s="18"/>
      <c r="IN22" s="19"/>
      <c r="IS22" s="18"/>
      <c r="IT22" s="18"/>
      <c r="IU22" s="19"/>
      <c r="IZ22" s="18"/>
      <c r="JA22" s="18"/>
      <c r="JB22" s="19"/>
      <c r="JG22" s="18"/>
      <c r="JH22" s="18"/>
      <c r="JI22" s="19"/>
      <c r="JN22" s="18"/>
      <c r="JO22" s="18"/>
      <c r="JP22" s="19"/>
      <c r="JU22" s="18"/>
      <c r="JV22" s="18"/>
      <c r="JW22" s="19"/>
      <c r="KB22" s="18"/>
      <c r="KC22" s="18"/>
      <c r="KD22" s="19"/>
      <c r="KI22" s="18"/>
      <c r="KJ22" s="18"/>
      <c r="KK22" s="19"/>
      <c r="KP22" s="18"/>
      <c r="KQ22" s="18"/>
      <c r="KR22" s="19"/>
      <c r="KW22" s="18"/>
      <c r="KX22" s="18"/>
      <c r="KY22" s="19"/>
      <c r="LD22" s="18"/>
      <c r="LE22" s="18"/>
      <c r="LF22" s="19"/>
      <c r="LK22" s="18"/>
      <c r="LL22" s="18"/>
      <c r="LM22" s="19"/>
      <c r="LR22" s="18"/>
      <c r="LS22" s="18"/>
      <c r="LT22" s="19"/>
      <c r="LY22" s="18"/>
      <c r="LZ22" s="18"/>
      <c r="MA22" s="19"/>
      <c r="MF22" s="18"/>
      <c r="MG22" s="18"/>
      <c r="MH22" s="19"/>
      <c r="MM22" s="18"/>
      <c r="MN22" s="18"/>
      <c r="MO22" s="19"/>
      <c r="MT22" s="18"/>
      <c r="MU22" s="18"/>
      <c r="MV22" s="19"/>
      <c r="NA22" s="18"/>
      <c r="NB22" s="18"/>
      <c r="NC22" s="19"/>
      <c r="NH22" s="18"/>
      <c r="NI22" s="18"/>
      <c r="NJ22" s="19"/>
      <c r="NO22" s="18"/>
      <c r="NP22" s="18"/>
      <c r="NQ22" s="19"/>
      <c r="NV22" s="18"/>
      <c r="NW22" s="18"/>
      <c r="NX22" s="19"/>
      <c r="OC22" s="18"/>
      <c r="OD22" s="18"/>
      <c r="OE22" s="19"/>
      <c r="OJ22" s="18"/>
      <c r="OK22" s="18"/>
      <c r="OL22" s="19"/>
      <c r="OQ22" s="18"/>
      <c r="OR22" s="18"/>
      <c r="OS22" s="19"/>
      <c r="OX22" s="18"/>
      <c r="OY22" s="18"/>
      <c r="OZ22" s="19"/>
      <c r="PE22" s="18"/>
      <c r="PF22" s="18"/>
      <c r="PG22" s="19"/>
      <c r="PL22" s="18"/>
      <c r="PM22" s="18"/>
      <c r="PN22" s="19"/>
      <c r="PS22" s="18"/>
      <c r="PT22" s="18"/>
      <c r="PU22" s="19"/>
      <c r="PZ22" s="18"/>
      <c r="QA22" s="18"/>
      <c r="QB22" s="19"/>
      <c r="QG22" s="18"/>
      <c r="QH22" s="18"/>
      <c r="QI22" s="19"/>
      <c r="QN22" s="18"/>
      <c r="QO22" s="18"/>
      <c r="QP22" s="19"/>
      <c r="QU22" s="18"/>
      <c r="QV22" s="18"/>
      <c r="QW22" s="19"/>
      <c r="RB22" s="18"/>
      <c r="RC22" s="18"/>
      <c r="RD22" s="19"/>
      <c r="RI22" s="18"/>
      <c r="RJ22" s="18"/>
      <c r="RK22" s="19"/>
      <c r="RP22" s="18"/>
      <c r="RQ22" s="18"/>
      <c r="RR22" s="19"/>
      <c r="RW22" s="18"/>
      <c r="RX22" s="18"/>
      <c r="RY22" s="19"/>
      <c r="SD22" s="18"/>
      <c r="SE22" s="18"/>
      <c r="SF22" s="19"/>
      <c r="SK22" s="18"/>
      <c r="SL22" s="18"/>
      <c r="SM22" s="19"/>
      <c r="SR22" s="18"/>
      <c r="SS22" s="18"/>
      <c r="ST22" s="19"/>
      <c r="SY22" s="18"/>
      <c r="SZ22" s="18"/>
      <c r="TA22" s="19"/>
      <c r="TF22" s="18"/>
      <c r="TG22" s="18"/>
      <c r="TH22" s="19"/>
      <c r="TM22" s="18"/>
      <c r="TN22" s="18"/>
      <c r="TO22" s="19"/>
      <c r="TT22" s="18"/>
      <c r="TU22" s="18"/>
      <c r="TV22" s="19"/>
      <c r="UA22" s="18"/>
      <c r="UB22" s="18"/>
      <c r="UC22" s="19"/>
      <c r="UH22" s="18"/>
      <c r="UI22" s="18"/>
      <c r="UJ22" s="19"/>
      <c r="UO22" s="18"/>
      <c r="UP22" s="18"/>
      <c r="UQ22" s="19"/>
      <c r="UV22" s="18"/>
      <c r="UW22" s="18"/>
      <c r="UX22" s="19"/>
      <c r="VC22" s="18"/>
      <c r="VD22" s="18"/>
      <c r="VE22" s="19"/>
      <c r="VJ22" s="18"/>
      <c r="VK22" s="18"/>
      <c r="VL22" s="19"/>
      <c r="VQ22" s="18"/>
      <c r="VR22" s="18"/>
      <c r="VS22" s="19"/>
      <c r="VX22" s="18"/>
      <c r="VY22" s="18"/>
      <c r="VZ22" s="19"/>
      <c r="WE22" s="18"/>
      <c r="WF22" s="18"/>
      <c r="WG22" s="19"/>
      <c r="WL22" s="18"/>
      <c r="WM22" s="18"/>
      <c r="WN22" s="19"/>
      <c r="WS22" s="18"/>
      <c r="WT22" s="18"/>
      <c r="WU22" s="19"/>
      <c r="WZ22" s="18"/>
      <c r="XA22" s="18"/>
      <c r="XB22" s="19"/>
      <c r="XG22" s="18"/>
      <c r="XH22" s="18"/>
      <c r="XI22" s="19"/>
      <c r="XN22" s="18"/>
      <c r="XO22" s="18"/>
      <c r="XP22" s="19"/>
      <c r="XU22" s="18"/>
      <c r="XV22" s="18"/>
      <c r="XW22" s="19"/>
      <c r="YB22" s="18"/>
      <c r="YC22" s="18"/>
      <c r="YD22" s="19"/>
      <c r="YI22" s="18"/>
      <c r="YJ22" s="18"/>
      <c r="YK22" s="19"/>
      <c r="YP22" s="18"/>
      <c r="YQ22" s="18"/>
      <c r="YR22" s="19"/>
      <c r="YW22" s="18"/>
      <c r="YX22" s="18"/>
      <c r="YY22" s="19"/>
      <c r="ZD22" s="18"/>
      <c r="ZE22" s="18"/>
      <c r="ZF22" s="19"/>
      <c r="ZK22" s="18"/>
      <c r="ZL22" s="18"/>
      <c r="ZM22" s="19"/>
      <c r="ZR22" s="18"/>
      <c r="ZS22" s="18"/>
      <c r="ZT22" s="19"/>
      <c r="ZY22" s="18"/>
      <c r="ZZ22" s="18"/>
      <c r="AAA22" s="19"/>
      <c r="AAF22" s="18"/>
      <c r="AAG22" s="18"/>
      <c r="AAH22" s="19"/>
      <c r="AAM22" s="18"/>
      <c r="AAN22" s="18"/>
      <c r="AAO22" s="19"/>
      <c r="AAT22" s="18"/>
      <c r="AAU22" s="18"/>
      <c r="AAV22" s="19"/>
      <c r="ABA22" s="18"/>
      <c r="ABB22" s="18"/>
      <c r="ABC22" s="19"/>
      <c r="ABH22" s="18"/>
      <c r="ABI22" s="18"/>
      <c r="ABJ22" s="19"/>
      <c r="ABO22" s="18"/>
      <c r="ABP22" s="18"/>
      <c r="ABQ22" s="19"/>
      <c r="ABV22" s="18"/>
      <c r="ABW22" s="18"/>
      <c r="ABX22" s="19"/>
      <c r="ACC22" s="18"/>
      <c r="ACD22" s="18"/>
      <c r="ACE22" s="19"/>
      <c r="ACJ22" s="18"/>
      <c r="ACK22" s="18"/>
      <c r="ACL22" s="19"/>
      <c r="ACQ22" s="18"/>
      <c r="ACR22" s="18"/>
      <c r="ACS22" s="19"/>
      <c r="ACX22" s="18"/>
      <c r="ACY22" s="18"/>
      <c r="ACZ22" s="19"/>
      <c r="ADE22" s="18"/>
      <c r="ADF22" s="18"/>
      <c r="ADG22" s="19"/>
      <c r="ADL22" s="18"/>
      <c r="ADM22" s="18"/>
      <c r="ADN22" s="19"/>
      <c r="ADS22" s="18"/>
      <c r="ADT22" s="18"/>
      <c r="ADU22" s="19"/>
      <c r="ADZ22" s="18"/>
      <c r="AEA22" s="18"/>
      <c r="AEB22" s="19"/>
      <c r="AEG22" s="18"/>
      <c r="AEH22" s="18"/>
      <c r="AEI22" s="19"/>
      <c r="AEN22" s="18"/>
      <c r="AEO22" s="18"/>
      <c r="AEP22" s="19"/>
      <c r="AEU22" s="18"/>
      <c r="AEV22" s="18"/>
      <c r="AEW22" s="19"/>
      <c r="AFB22" s="18"/>
      <c r="AFC22" s="18"/>
      <c r="AFD22" s="19"/>
      <c r="AFI22" s="18"/>
      <c r="AFJ22" s="18"/>
      <c r="AFK22" s="19"/>
      <c r="AFP22" s="18"/>
      <c r="AFQ22" s="18"/>
      <c r="AFR22" s="19"/>
      <c r="AFW22" s="18"/>
      <c r="AFX22" s="18"/>
      <c r="AFY22" s="19"/>
      <c r="AGD22" s="18"/>
      <c r="AGE22" s="18"/>
      <c r="AGF22" s="19"/>
      <c r="AGK22" s="18"/>
      <c r="AGL22" s="18"/>
      <c r="AGM22" s="19"/>
      <c r="AGR22" s="18"/>
      <c r="AGS22" s="18"/>
      <c r="AGT22" s="19"/>
      <c r="AGY22" s="18"/>
      <c r="AGZ22" s="18"/>
      <c r="AHA22" s="19"/>
      <c r="AHF22" s="18"/>
      <c r="AHG22" s="18"/>
      <c r="AHH22" s="19"/>
      <c r="AHM22" s="18"/>
      <c r="AHN22" s="18"/>
      <c r="AHO22" s="19"/>
      <c r="AHT22" s="18"/>
      <c r="AHU22" s="18"/>
      <c r="AHV22" s="19"/>
      <c r="AIA22" s="18"/>
      <c r="AIB22" s="18"/>
      <c r="AIC22" s="19"/>
      <c r="AIH22" s="18"/>
      <c r="AII22" s="18"/>
      <c r="AIJ22" s="19"/>
      <c r="AIO22" s="18"/>
      <c r="AIP22" s="18"/>
      <c r="AIQ22" s="19"/>
      <c r="AIV22" s="18"/>
      <c r="AIW22" s="18"/>
      <c r="AIX22" s="19"/>
      <c r="AJC22" s="18"/>
      <c r="AJD22" s="18"/>
      <c r="AJE22" s="19"/>
      <c r="AJJ22" s="18"/>
      <c r="AJK22" s="18"/>
      <c r="AJL22" s="19"/>
      <c r="AJQ22" s="18"/>
      <c r="AJR22" s="18"/>
      <c r="AJS22" s="19"/>
      <c r="AJX22" s="18"/>
      <c r="AJY22" s="18"/>
      <c r="AJZ22" s="19"/>
      <c r="AKE22" s="18"/>
      <c r="AKF22" s="18"/>
      <c r="AKG22" s="19"/>
      <c r="AKL22" s="18"/>
      <c r="AKM22" s="18"/>
      <c r="AKN22" s="19"/>
      <c r="AKS22" s="18"/>
      <c r="AKT22" s="18"/>
      <c r="AKU22" s="19"/>
      <c r="AKZ22" s="18"/>
      <c r="ALA22" s="18"/>
      <c r="ALB22" s="19"/>
      <c r="ALG22" s="18"/>
      <c r="ALH22" s="18"/>
      <c r="ALI22" s="19"/>
      <c r="ALN22" s="18"/>
      <c r="ALO22" s="18"/>
      <c r="ALP22" s="19"/>
      <c r="ALU22" s="18"/>
      <c r="ALV22" s="18"/>
      <c r="ALW22" s="19"/>
      <c r="AMB22" s="18"/>
      <c r="AMC22" s="18"/>
      <c r="AMD22" s="19"/>
      <c r="AMI22" s="18"/>
      <c r="AMJ22" s="18"/>
      <c r="AMK22" s="19"/>
      <c r="AMP22" s="18"/>
      <c r="AMQ22" s="18"/>
      <c r="AMR22" s="19"/>
      <c r="AMW22" s="18"/>
      <c r="AMX22" s="18"/>
      <c r="AMY22" s="19"/>
      <c r="AND22" s="18"/>
      <c r="ANE22" s="18"/>
      <c r="ANF22" s="19"/>
      <c r="ANK22" s="18"/>
      <c r="ANL22" s="18"/>
      <c r="ANM22" s="19"/>
      <c r="ANR22" s="18"/>
      <c r="ANS22" s="18"/>
      <c r="ANT22" s="19"/>
      <c r="ANY22" s="18"/>
      <c r="ANZ22" s="18"/>
      <c r="AOA22" s="19"/>
      <c r="AOF22" s="18"/>
      <c r="AOG22" s="18"/>
      <c r="AOH22" s="19"/>
      <c r="AOM22" s="18"/>
      <c r="AON22" s="18"/>
      <c r="AOO22" s="19"/>
      <c r="AOT22" s="18"/>
      <c r="AOU22" s="18"/>
      <c r="AOV22" s="19"/>
      <c r="APA22" s="18"/>
      <c r="APB22" s="18"/>
      <c r="APC22" s="19"/>
      <c r="APH22" s="18"/>
      <c r="API22" s="18"/>
      <c r="APJ22" s="19"/>
      <c r="APO22" s="18"/>
      <c r="APP22" s="18"/>
      <c r="APQ22" s="19"/>
      <c r="APV22" s="18"/>
      <c r="APW22" s="18"/>
      <c r="APX22" s="19"/>
      <c r="AQC22" s="18"/>
      <c r="AQD22" s="18"/>
      <c r="AQE22" s="19"/>
      <c r="AQJ22" s="18"/>
      <c r="AQK22" s="18"/>
      <c r="AQL22" s="19"/>
      <c r="AQQ22" s="18"/>
      <c r="AQR22" s="18"/>
      <c r="AQS22" s="19"/>
      <c r="AQX22" s="18"/>
      <c r="AQY22" s="18"/>
      <c r="AQZ22" s="19"/>
      <c r="ARE22" s="18"/>
      <c r="ARF22" s="18"/>
      <c r="ARG22" s="19"/>
      <c r="ARL22" s="18"/>
      <c r="ARM22" s="18"/>
      <c r="ARN22" s="19"/>
      <c r="ARS22" s="18"/>
      <c r="ART22" s="18"/>
      <c r="ARU22" s="19"/>
      <c r="ARZ22" s="18"/>
      <c r="ASA22" s="18"/>
      <c r="ASB22" s="19"/>
      <c r="ASG22" s="18"/>
      <c r="ASH22" s="18"/>
      <c r="ASI22" s="19"/>
      <c r="ASN22" s="18"/>
      <c r="ASO22" s="18"/>
      <c r="ASP22" s="19"/>
      <c r="ASU22" s="18"/>
      <c r="ASV22" s="18"/>
      <c r="ASW22" s="19"/>
      <c r="ATB22" s="18"/>
      <c r="ATC22" s="18"/>
      <c r="ATD22" s="19"/>
      <c r="ATI22" s="18"/>
      <c r="ATJ22" s="18"/>
      <c r="ATK22" s="19"/>
      <c r="ATP22" s="18"/>
      <c r="ATQ22" s="18"/>
      <c r="ATR22" s="19"/>
      <c r="ATW22" s="18"/>
      <c r="ATX22" s="18"/>
      <c r="ATY22" s="19"/>
      <c r="AUD22" s="18"/>
      <c r="AUE22" s="18"/>
      <c r="AUF22" s="19"/>
      <c r="AUK22" s="18"/>
      <c r="AUL22" s="18"/>
      <c r="AUM22" s="19"/>
      <c r="AUR22" s="18"/>
      <c r="AUS22" s="18"/>
      <c r="AUT22" s="19"/>
      <c r="AUY22" s="18"/>
      <c r="AUZ22" s="18"/>
      <c r="AVA22" s="19"/>
      <c r="AVF22" s="18"/>
      <c r="AVG22" s="18"/>
      <c r="AVH22" s="19"/>
      <c r="AVM22" s="18"/>
      <c r="AVN22" s="18"/>
      <c r="AVO22" s="19"/>
      <c r="AVT22" s="18"/>
      <c r="AVU22" s="18"/>
      <c r="AVV22" s="19"/>
      <c r="AWA22" s="18"/>
      <c r="AWB22" s="18"/>
      <c r="AWC22" s="19"/>
      <c r="AWH22" s="18"/>
      <c r="AWI22" s="18"/>
      <c r="AWJ22" s="19"/>
      <c r="AWO22" s="18"/>
      <c r="AWP22" s="18"/>
      <c r="AWQ22" s="19"/>
      <c r="AWV22" s="18"/>
      <c r="AWW22" s="18"/>
      <c r="AWX22" s="19"/>
      <c r="AXC22" s="18"/>
      <c r="AXD22" s="18"/>
      <c r="AXE22" s="19"/>
      <c r="AXJ22" s="18"/>
      <c r="AXK22" s="18"/>
      <c r="AXL22" s="19"/>
      <c r="AXQ22" s="18"/>
      <c r="AXR22" s="18"/>
      <c r="AXS22" s="19"/>
      <c r="AXX22" s="18"/>
      <c r="AXY22" s="18"/>
      <c r="AXZ22" s="19"/>
      <c r="AYE22" s="18"/>
      <c r="AYF22" s="18"/>
      <c r="AYG22" s="19"/>
      <c r="AYL22" s="18"/>
      <c r="AYM22" s="18"/>
      <c r="AYN22" s="19"/>
      <c r="AYS22" s="18"/>
      <c r="AYT22" s="18"/>
      <c r="AYU22" s="19"/>
      <c r="AYZ22" s="18"/>
      <c r="AZA22" s="18"/>
      <c r="AZB22" s="19"/>
      <c r="AZG22" s="18"/>
      <c r="AZH22" s="18"/>
      <c r="AZI22" s="19"/>
      <c r="AZN22" s="18"/>
      <c r="AZO22" s="18"/>
      <c r="AZP22" s="19"/>
      <c r="AZU22" s="18"/>
      <c r="AZV22" s="18"/>
      <c r="AZW22" s="19"/>
      <c r="BAB22" s="18"/>
      <c r="BAC22" s="18"/>
      <c r="BAD22" s="19"/>
      <c r="BAI22" s="18"/>
      <c r="BAJ22" s="18"/>
      <c r="BAK22" s="19"/>
      <c r="BAP22" s="18"/>
      <c r="BAQ22" s="18"/>
      <c r="BAR22" s="19"/>
      <c r="BAW22" s="18"/>
      <c r="BAX22" s="18"/>
      <c r="BAY22" s="19"/>
      <c r="BBD22" s="18"/>
      <c r="BBE22" s="18"/>
      <c r="BBF22" s="19"/>
      <c r="BBK22" s="18"/>
      <c r="BBL22" s="18"/>
      <c r="BBM22" s="19"/>
      <c r="BBR22" s="18"/>
      <c r="BBS22" s="18"/>
      <c r="BBT22" s="19"/>
      <c r="BBY22" s="18"/>
      <c r="BBZ22" s="18"/>
      <c r="BCA22" s="19"/>
      <c r="BCF22" s="18"/>
      <c r="BCG22" s="18"/>
      <c r="BCH22" s="19"/>
      <c r="BCM22" s="18"/>
      <c r="BCN22" s="18"/>
      <c r="BCO22" s="19"/>
      <c r="BCT22" s="18"/>
      <c r="BCU22" s="18"/>
      <c r="BCV22" s="19"/>
      <c r="BDA22" s="18"/>
      <c r="BDB22" s="18"/>
      <c r="BDC22" s="19"/>
      <c r="BDH22" s="18"/>
      <c r="BDI22" s="18"/>
      <c r="BDJ22" s="19"/>
      <c r="BDO22" s="18"/>
      <c r="BDP22" s="18"/>
      <c r="BDQ22" s="19"/>
      <c r="BDV22" s="18"/>
      <c r="BDW22" s="18"/>
      <c r="BDX22" s="19"/>
      <c r="BEC22" s="18"/>
      <c r="BED22" s="18"/>
      <c r="BEE22" s="19"/>
      <c r="BEJ22" s="18"/>
      <c r="BEK22" s="18"/>
      <c r="BEL22" s="19"/>
      <c r="BEQ22" s="18"/>
      <c r="BER22" s="18"/>
      <c r="BES22" s="19"/>
      <c r="BEX22" s="18"/>
      <c r="BEY22" s="18"/>
      <c r="BEZ22" s="19"/>
      <c r="BFE22" s="18"/>
      <c r="BFF22" s="18"/>
      <c r="BFG22" s="19"/>
      <c r="BFL22" s="18"/>
      <c r="BFM22" s="18"/>
      <c r="BFN22" s="19"/>
      <c r="BFS22" s="18"/>
      <c r="BFT22" s="18"/>
      <c r="BFU22" s="19"/>
      <c r="BFZ22" s="18"/>
      <c r="BGA22" s="18"/>
      <c r="BGB22" s="19"/>
      <c r="BGG22" s="18"/>
      <c r="BGH22" s="18"/>
      <c r="BGI22" s="19"/>
      <c r="BGN22" s="18"/>
      <c r="BGO22" s="18"/>
      <c r="BGP22" s="19"/>
      <c r="BGU22" s="18"/>
      <c r="BGV22" s="18"/>
      <c r="BGW22" s="19"/>
      <c r="BHB22" s="18"/>
      <c r="BHC22" s="18"/>
      <c r="BHD22" s="19"/>
      <c r="BHI22" s="18"/>
      <c r="BHJ22" s="18"/>
      <c r="BHK22" s="19"/>
      <c r="BHP22" s="18"/>
      <c r="BHQ22" s="18"/>
      <c r="BHR22" s="19"/>
      <c r="BHW22" s="18"/>
      <c r="BHX22" s="18"/>
      <c r="BHY22" s="19"/>
      <c r="BID22" s="18"/>
      <c r="BIE22" s="18"/>
      <c r="BIF22" s="19"/>
      <c r="BIK22" s="18"/>
      <c r="BIL22" s="18"/>
      <c r="BIM22" s="19"/>
      <c r="BIR22" s="18"/>
      <c r="BIS22" s="18"/>
      <c r="BIT22" s="19"/>
      <c r="BIY22" s="18"/>
      <c r="BIZ22" s="18"/>
      <c r="BJA22" s="19"/>
      <c r="BJF22" s="18"/>
      <c r="BJG22" s="18"/>
      <c r="BJH22" s="19"/>
      <c r="BJM22" s="18"/>
      <c r="BJN22" s="18"/>
      <c r="BJO22" s="19"/>
      <c r="BJT22" s="18"/>
      <c r="BJU22" s="18"/>
      <c r="BJV22" s="19"/>
      <c r="BKA22" s="18"/>
      <c r="BKB22" s="18"/>
      <c r="BKC22" s="19"/>
      <c r="BKH22" s="18"/>
      <c r="BKI22" s="18"/>
      <c r="BKJ22" s="19"/>
      <c r="BKO22" s="18"/>
      <c r="BKP22" s="18"/>
      <c r="BKQ22" s="19"/>
      <c r="BKV22" s="18"/>
      <c r="BKW22" s="18"/>
      <c r="BKX22" s="19"/>
      <c r="BLC22" s="18"/>
      <c r="BLD22" s="18"/>
      <c r="BLE22" s="19"/>
      <c r="BLJ22" s="18"/>
      <c r="BLK22" s="18"/>
      <c r="BLL22" s="19"/>
      <c r="BLQ22" s="18"/>
      <c r="BLR22" s="18"/>
      <c r="BLS22" s="19"/>
      <c r="BLX22" s="18"/>
      <c r="BLY22" s="18"/>
      <c r="BLZ22" s="19"/>
      <c r="BME22" s="18"/>
      <c r="BMF22" s="18"/>
      <c r="BMG22" s="19"/>
      <c r="BML22" s="18"/>
      <c r="BMM22" s="18"/>
      <c r="BMN22" s="19"/>
      <c r="BMS22" s="18"/>
      <c r="BMT22" s="18"/>
      <c r="BMU22" s="19"/>
      <c r="BMZ22" s="18"/>
      <c r="BNA22" s="18"/>
      <c r="BNB22" s="19"/>
      <c r="BNG22" s="18"/>
      <c r="BNH22" s="18"/>
      <c r="BNI22" s="19"/>
      <c r="BNN22" s="18"/>
      <c r="BNO22" s="18"/>
      <c r="BNP22" s="19"/>
      <c r="BNU22" s="18"/>
      <c r="BNV22" s="18"/>
      <c r="BNW22" s="19"/>
      <c r="BOB22" s="18"/>
      <c r="BOC22" s="18"/>
      <c r="BOD22" s="19"/>
      <c r="BOI22" s="18"/>
      <c r="BOJ22" s="18"/>
      <c r="BOK22" s="19"/>
      <c r="BOP22" s="18"/>
      <c r="BOQ22" s="18"/>
      <c r="BOR22" s="19"/>
      <c r="BOW22" s="18"/>
      <c r="BOX22" s="18"/>
      <c r="BOY22" s="19"/>
      <c r="BPD22" s="18"/>
      <c r="BPE22" s="18"/>
      <c r="BPF22" s="19"/>
      <c r="BPK22" s="18"/>
      <c r="BPL22" s="18"/>
      <c r="BPM22" s="19"/>
      <c r="BPR22" s="18"/>
      <c r="BPS22" s="18"/>
      <c r="BPT22" s="19"/>
      <c r="BPY22" s="18"/>
      <c r="BPZ22" s="18"/>
      <c r="BQA22" s="19"/>
      <c r="BQF22" s="18"/>
      <c r="BQG22" s="18"/>
      <c r="BQH22" s="19"/>
      <c r="BQM22" s="18"/>
      <c r="BQN22" s="18"/>
      <c r="BQO22" s="19"/>
      <c r="BQT22" s="18"/>
      <c r="BQU22" s="18"/>
      <c r="BQV22" s="19"/>
      <c r="BRA22" s="18"/>
      <c r="BRB22" s="18"/>
      <c r="BRC22" s="19"/>
      <c r="BRH22" s="18"/>
      <c r="BRI22" s="18"/>
      <c r="BRJ22" s="19"/>
      <c r="BRO22" s="18"/>
      <c r="BRP22" s="18"/>
      <c r="BRQ22" s="19"/>
      <c r="BRV22" s="18"/>
      <c r="BRW22" s="18"/>
      <c r="BRX22" s="19"/>
      <c r="BSC22" s="18"/>
      <c r="BSD22" s="18"/>
      <c r="BSE22" s="19"/>
      <c r="BSJ22" s="18"/>
      <c r="BSK22" s="18"/>
      <c r="BSL22" s="19"/>
      <c r="BSQ22" s="18"/>
      <c r="BSR22" s="18"/>
      <c r="BSS22" s="19"/>
      <c r="BSX22" s="18"/>
      <c r="BSY22" s="18"/>
      <c r="BSZ22" s="19"/>
      <c r="BTE22" s="18"/>
      <c r="BTF22" s="18"/>
      <c r="BTG22" s="19"/>
      <c r="BTL22" s="18"/>
      <c r="BTM22" s="18"/>
      <c r="BTN22" s="19"/>
      <c r="BTS22" s="18"/>
      <c r="BTT22" s="18"/>
      <c r="BTU22" s="19"/>
      <c r="BTZ22" s="18"/>
      <c r="BUA22" s="18"/>
      <c r="BUB22" s="19"/>
      <c r="BUG22" s="18"/>
      <c r="BUH22" s="18"/>
      <c r="BUI22" s="19"/>
      <c r="BUN22" s="18"/>
      <c r="BUO22" s="18"/>
      <c r="BUP22" s="19"/>
      <c r="BUU22" s="18"/>
      <c r="BUV22" s="18"/>
      <c r="BUW22" s="19"/>
      <c r="BVB22" s="18"/>
      <c r="BVC22" s="18"/>
      <c r="BVD22" s="19"/>
      <c r="BVI22" s="18"/>
      <c r="BVJ22" s="18"/>
      <c r="BVK22" s="19"/>
      <c r="BVP22" s="18"/>
      <c r="BVQ22" s="18"/>
      <c r="BVR22" s="19"/>
      <c r="BVW22" s="18"/>
      <c r="BVX22" s="18"/>
      <c r="BVY22" s="19"/>
      <c r="BWD22" s="18"/>
      <c r="BWE22" s="18"/>
      <c r="BWF22" s="19"/>
      <c r="BWK22" s="18"/>
      <c r="BWL22" s="18"/>
      <c r="BWM22" s="19"/>
      <c r="BWR22" s="18"/>
      <c r="BWS22" s="18"/>
      <c r="BWT22" s="19"/>
      <c r="BWY22" s="18"/>
      <c r="BWZ22" s="18"/>
      <c r="BXA22" s="19"/>
      <c r="BXF22" s="18"/>
      <c r="BXG22" s="18"/>
      <c r="BXH22" s="19"/>
      <c r="BXM22" s="18"/>
      <c r="BXN22" s="18"/>
      <c r="BXO22" s="19"/>
      <c r="BXT22" s="18"/>
      <c r="BXU22" s="18"/>
      <c r="BXV22" s="19"/>
      <c r="BYA22" s="18"/>
      <c r="BYB22" s="18"/>
      <c r="BYC22" s="19"/>
      <c r="BYH22" s="18"/>
      <c r="BYI22" s="18"/>
      <c r="BYJ22" s="19"/>
      <c r="BYO22" s="18"/>
      <c r="BYP22" s="18"/>
      <c r="BYQ22" s="19"/>
      <c r="BYV22" s="18"/>
      <c r="BYW22" s="18"/>
      <c r="BYX22" s="19"/>
      <c r="BZC22" s="18"/>
      <c r="BZD22" s="18"/>
      <c r="BZE22" s="19"/>
      <c r="BZJ22" s="18"/>
      <c r="BZK22" s="18"/>
      <c r="BZL22" s="19"/>
      <c r="BZQ22" s="18"/>
      <c r="BZR22" s="18"/>
      <c r="BZS22" s="19"/>
      <c r="BZX22" s="18"/>
      <c r="BZY22" s="18"/>
      <c r="BZZ22" s="19"/>
      <c r="CAE22" s="18"/>
      <c r="CAF22" s="18"/>
      <c r="CAG22" s="19"/>
      <c r="CAL22" s="18"/>
      <c r="CAM22" s="18"/>
      <c r="CAN22" s="19"/>
      <c r="CAS22" s="18"/>
      <c r="CAT22" s="18"/>
      <c r="CAU22" s="19"/>
      <c r="CAZ22" s="18"/>
      <c r="CBA22" s="18"/>
      <c r="CBB22" s="19"/>
      <c r="CBG22" s="18"/>
      <c r="CBH22" s="18"/>
      <c r="CBI22" s="19"/>
      <c r="CBN22" s="18"/>
      <c r="CBO22" s="18"/>
      <c r="CBP22" s="19"/>
      <c r="CBU22" s="18"/>
      <c r="CBV22" s="18"/>
      <c r="CBW22" s="19"/>
      <c r="CCB22" s="18"/>
      <c r="CCC22" s="18"/>
      <c r="CCD22" s="19"/>
      <c r="CCI22" s="18"/>
      <c r="CCJ22" s="18"/>
      <c r="CCK22" s="19"/>
      <c r="CCP22" s="18"/>
      <c r="CCQ22" s="18"/>
      <c r="CCR22" s="19"/>
      <c r="CCW22" s="18"/>
      <c r="CCX22" s="18"/>
      <c r="CCY22" s="19"/>
      <c r="CDD22" s="18"/>
      <c r="CDE22" s="18"/>
      <c r="CDF22" s="19"/>
      <c r="CDK22" s="18"/>
      <c r="CDL22" s="18"/>
      <c r="CDM22" s="19"/>
      <c r="CDR22" s="18"/>
      <c r="CDS22" s="18"/>
      <c r="CDT22" s="19"/>
      <c r="CDY22" s="18"/>
      <c r="CDZ22" s="18"/>
      <c r="CEA22" s="19"/>
      <c r="CEF22" s="18"/>
      <c r="CEG22" s="18"/>
      <c r="CEH22" s="19"/>
      <c r="CEM22" s="18"/>
      <c r="CEN22" s="18"/>
      <c r="CEO22" s="19"/>
      <c r="CET22" s="18"/>
      <c r="CEU22" s="18"/>
      <c r="CEV22" s="19"/>
      <c r="CFA22" s="18"/>
      <c r="CFB22" s="18"/>
      <c r="CFC22" s="19"/>
      <c r="CFH22" s="18"/>
      <c r="CFI22" s="18"/>
      <c r="CFJ22" s="19"/>
      <c r="CFO22" s="18"/>
      <c r="CFP22" s="18"/>
      <c r="CFQ22" s="19"/>
      <c r="CFV22" s="18"/>
      <c r="CFW22" s="18"/>
      <c r="CFX22" s="19"/>
      <c r="CGC22" s="18"/>
      <c r="CGD22" s="18"/>
      <c r="CGE22" s="19"/>
      <c r="CGJ22" s="18"/>
      <c r="CGK22" s="18"/>
      <c r="CGL22" s="19"/>
      <c r="CGQ22" s="18"/>
      <c r="CGR22" s="18"/>
      <c r="CGS22" s="19"/>
      <c r="CGX22" s="18"/>
      <c r="CGY22" s="18"/>
      <c r="CGZ22" s="19"/>
      <c r="CHE22" s="18"/>
      <c r="CHF22" s="18"/>
      <c r="CHG22" s="19"/>
      <c r="CHL22" s="18"/>
      <c r="CHM22" s="18"/>
      <c r="CHN22" s="19"/>
      <c r="CHS22" s="18"/>
      <c r="CHT22" s="18"/>
      <c r="CHU22" s="19"/>
      <c r="CHZ22" s="18"/>
      <c r="CIA22" s="18"/>
      <c r="CIB22" s="19"/>
      <c r="CIG22" s="18"/>
      <c r="CIH22" s="18"/>
      <c r="CII22" s="19"/>
      <c r="CIN22" s="18"/>
      <c r="CIO22" s="18"/>
      <c r="CIP22" s="19"/>
      <c r="CIU22" s="18"/>
      <c r="CIV22" s="18"/>
      <c r="CIW22" s="19"/>
      <c r="CJB22" s="18"/>
      <c r="CJC22" s="18"/>
      <c r="CJD22" s="19"/>
      <c r="CJI22" s="18"/>
      <c r="CJJ22" s="18"/>
      <c r="CJK22" s="19"/>
      <c r="CJP22" s="18"/>
      <c r="CJQ22" s="18"/>
      <c r="CJR22" s="19"/>
      <c r="CJW22" s="18"/>
      <c r="CJX22" s="18"/>
      <c r="CJY22" s="19"/>
      <c r="CKD22" s="18"/>
      <c r="CKE22" s="18"/>
      <c r="CKF22" s="19"/>
      <c r="CKK22" s="18"/>
      <c r="CKL22" s="18"/>
      <c r="CKM22" s="19"/>
      <c r="CKR22" s="18"/>
      <c r="CKS22" s="18"/>
      <c r="CKT22" s="19"/>
      <c r="CKY22" s="18"/>
      <c r="CKZ22" s="18"/>
      <c r="CLA22" s="19"/>
      <c r="CLF22" s="18"/>
      <c r="CLG22" s="18"/>
      <c r="CLH22" s="19"/>
      <c r="CLM22" s="18"/>
      <c r="CLN22" s="18"/>
      <c r="CLO22" s="19"/>
      <c r="CLT22" s="18"/>
      <c r="CLU22" s="18"/>
      <c r="CLV22" s="19"/>
      <c r="CMA22" s="18"/>
      <c r="CMB22" s="18"/>
      <c r="CMC22" s="19"/>
      <c r="CMH22" s="18"/>
      <c r="CMI22" s="18"/>
      <c r="CMJ22" s="19"/>
      <c r="CMO22" s="18"/>
      <c r="CMP22" s="18"/>
      <c r="CMQ22" s="19"/>
      <c r="CMV22" s="18"/>
      <c r="CMW22" s="18"/>
      <c r="CMX22" s="19"/>
      <c r="CNC22" s="18"/>
      <c r="CND22" s="18"/>
      <c r="CNE22" s="19"/>
      <c r="CNJ22" s="18"/>
      <c r="CNK22" s="18"/>
      <c r="CNL22" s="19"/>
      <c r="CNQ22" s="18"/>
      <c r="CNR22" s="18"/>
      <c r="CNS22" s="19"/>
      <c r="CNX22" s="18"/>
      <c r="CNY22" s="18"/>
      <c r="CNZ22" s="19"/>
      <c r="COE22" s="18"/>
      <c r="COF22" s="18"/>
      <c r="COG22" s="19"/>
      <c r="COL22" s="18"/>
      <c r="COM22" s="18"/>
      <c r="CON22" s="19"/>
      <c r="COS22" s="18"/>
      <c r="COT22" s="18"/>
      <c r="COU22" s="19"/>
      <c r="COZ22" s="18"/>
      <c r="CPA22" s="18"/>
      <c r="CPB22" s="19"/>
      <c r="CPG22" s="18"/>
      <c r="CPH22" s="18"/>
      <c r="CPI22" s="19"/>
      <c r="CPN22" s="18"/>
      <c r="CPO22" s="18"/>
      <c r="CPP22" s="19"/>
      <c r="CPU22" s="18"/>
      <c r="CPV22" s="18"/>
      <c r="CPW22" s="19"/>
      <c r="CQB22" s="18"/>
      <c r="CQC22" s="18"/>
      <c r="CQD22" s="19"/>
      <c r="CQI22" s="18"/>
      <c r="CQJ22" s="18"/>
      <c r="CQK22" s="19"/>
      <c r="CQP22" s="18"/>
      <c r="CQQ22" s="18"/>
      <c r="CQR22" s="19"/>
      <c r="CQW22" s="18"/>
      <c r="CQX22" s="18"/>
      <c r="CQY22" s="19"/>
      <c r="CRD22" s="18"/>
      <c r="CRE22" s="18"/>
      <c r="CRF22" s="19"/>
      <c r="CRK22" s="18"/>
      <c r="CRL22" s="18"/>
      <c r="CRM22" s="19"/>
      <c r="CRR22" s="18"/>
      <c r="CRS22" s="18"/>
      <c r="CRT22" s="19"/>
      <c r="CRY22" s="18"/>
      <c r="CRZ22" s="18"/>
      <c r="CSA22" s="19"/>
      <c r="CSF22" s="18"/>
      <c r="CSG22" s="18"/>
      <c r="CSH22" s="19"/>
      <c r="CSM22" s="18"/>
      <c r="CSN22" s="18"/>
      <c r="CSO22" s="19"/>
      <c r="CST22" s="18"/>
      <c r="CSU22" s="18"/>
      <c r="CSV22" s="19"/>
      <c r="CTA22" s="18"/>
      <c r="CTB22" s="18"/>
      <c r="CTC22" s="19"/>
      <c r="CTH22" s="18"/>
      <c r="CTI22" s="18"/>
      <c r="CTJ22" s="19"/>
      <c r="CTO22" s="18"/>
      <c r="CTP22" s="18"/>
      <c r="CTQ22" s="19"/>
      <c r="CTV22" s="18"/>
      <c r="CTW22" s="18"/>
      <c r="CTX22" s="19"/>
      <c r="CUC22" s="18"/>
      <c r="CUD22" s="18"/>
      <c r="CUE22" s="19"/>
      <c r="CUJ22" s="18"/>
      <c r="CUK22" s="18"/>
      <c r="CUL22" s="19"/>
      <c r="CUQ22" s="18"/>
      <c r="CUR22" s="18"/>
      <c r="CUS22" s="19"/>
      <c r="CUX22" s="18"/>
      <c r="CUY22" s="18"/>
      <c r="CUZ22" s="19"/>
      <c r="CVE22" s="18"/>
      <c r="CVF22" s="18"/>
      <c r="CVG22" s="19"/>
      <c r="CVL22" s="18"/>
      <c r="CVM22" s="18"/>
      <c r="CVN22" s="19"/>
      <c r="CVS22" s="18"/>
      <c r="CVT22" s="18"/>
      <c r="CVU22" s="19"/>
      <c r="CVZ22" s="18"/>
      <c r="CWA22" s="18"/>
      <c r="CWB22" s="19"/>
      <c r="CWG22" s="18"/>
      <c r="CWH22" s="18"/>
      <c r="CWI22" s="19"/>
      <c r="CWN22" s="18"/>
      <c r="CWO22" s="18"/>
      <c r="CWP22" s="19"/>
      <c r="CWU22" s="18"/>
      <c r="CWV22" s="18"/>
      <c r="CWW22" s="19"/>
      <c r="CXB22" s="18"/>
      <c r="CXC22" s="18"/>
      <c r="CXD22" s="19"/>
      <c r="CXI22" s="18"/>
      <c r="CXJ22" s="18"/>
      <c r="CXK22" s="19"/>
      <c r="CXP22" s="18"/>
      <c r="CXQ22" s="18"/>
      <c r="CXR22" s="19"/>
      <c r="CXW22" s="18"/>
      <c r="CXX22" s="18"/>
      <c r="CXY22" s="19"/>
      <c r="CYD22" s="18"/>
      <c r="CYE22" s="18"/>
      <c r="CYF22" s="19"/>
      <c r="CYK22" s="18"/>
      <c r="CYL22" s="18"/>
      <c r="CYM22" s="19"/>
      <c r="CYR22" s="18"/>
      <c r="CYS22" s="18"/>
      <c r="CYT22" s="19"/>
      <c r="CYY22" s="18"/>
      <c r="CYZ22" s="18"/>
      <c r="CZA22" s="19"/>
      <c r="CZF22" s="18"/>
      <c r="CZG22" s="18"/>
      <c r="CZH22" s="19"/>
      <c r="CZM22" s="18"/>
      <c r="CZN22" s="18"/>
      <c r="CZO22" s="19"/>
      <c r="CZT22" s="18"/>
      <c r="CZU22" s="18"/>
      <c r="CZV22" s="19"/>
      <c r="DAA22" s="18"/>
      <c r="DAB22" s="18"/>
      <c r="DAC22" s="19"/>
      <c r="DAH22" s="18"/>
      <c r="DAI22" s="18"/>
      <c r="DAJ22" s="19"/>
      <c r="DAO22" s="18"/>
      <c r="DAP22" s="18"/>
      <c r="DAQ22" s="19"/>
      <c r="DAV22" s="18"/>
      <c r="DAW22" s="18"/>
      <c r="DAX22" s="19"/>
      <c r="DBC22" s="18"/>
      <c r="DBD22" s="18"/>
      <c r="DBE22" s="19"/>
      <c r="DBJ22" s="18"/>
      <c r="DBK22" s="18"/>
      <c r="DBL22" s="19"/>
      <c r="DBQ22" s="18"/>
      <c r="DBR22" s="18"/>
      <c r="DBS22" s="19"/>
      <c r="DBX22" s="18"/>
      <c r="DBY22" s="18"/>
      <c r="DBZ22" s="19"/>
      <c r="DCE22" s="18"/>
      <c r="DCF22" s="18"/>
      <c r="DCG22" s="19"/>
      <c r="DCL22" s="18"/>
      <c r="DCM22" s="18"/>
      <c r="DCN22" s="19"/>
      <c r="DCS22" s="18"/>
      <c r="DCT22" s="18"/>
      <c r="DCU22" s="19"/>
      <c r="DCZ22" s="18"/>
      <c r="DDA22" s="18"/>
      <c r="DDB22" s="19"/>
      <c r="DDG22" s="18"/>
      <c r="DDH22" s="18"/>
      <c r="DDI22" s="19"/>
      <c r="DDN22" s="18"/>
      <c r="DDO22" s="18"/>
      <c r="DDP22" s="19"/>
      <c r="DDU22" s="18"/>
      <c r="DDV22" s="18"/>
      <c r="DDW22" s="19"/>
      <c r="DEB22" s="18"/>
      <c r="DEC22" s="18"/>
      <c r="DED22" s="19"/>
      <c r="DEI22" s="18"/>
      <c r="DEJ22" s="18"/>
      <c r="DEK22" s="19"/>
      <c r="DEP22" s="18"/>
      <c r="DEQ22" s="18"/>
      <c r="DER22" s="19"/>
      <c r="DEW22" s="18"/>
      <c r="DEX22" s="18"/>
      <c r="DEY22" s="19"/>
      <c r="DFD22" s="18"/>
      <c r="DFE22" s="18"/>
      <c r="DFF22" s="19"/>
      <c r="DFK22" s="18"/>
      <c r="DFL22" s="18"/>
      <c r="DFM22" s="19"/>
      <c r="DFR22" s="18"/>
      <c r="DFS22" s="18"/>
      <c r="DFT22" s="19"/>
      <c r="DFY22" s="18"/>
      <c r="DFZ22" s="18"/>
      <c r="DGA22" s="19"/>
      <c r="DGF22" s="18"/>
      <c r="DGG22" s="18"/>
      <c r="DGH22" s="19"/>
      <c r="DGM22" s="18"/>
      <c r="DGN22" s="18"/>
      <c r="DGO22" s="19"/>
      <c r="DGT22" s="18"/>
      <c r="DGU22" s="18"/>
      <c r="DGV22" s="19"/>
      <c r="DHA22" s="18"/>
      <c r="DHB22" s="18"/>
      <c r="DHC22" s="19"/>
      <c r="DHH22" s="18"/>
      <c r="DHI22" s="18"/>
      <c r="DHJ22" s="19"/>
      <c r="DHO22" s="18"/>
      <c r="DHP22" s="18"/>
      <c r="DHQ22" s="19"/>
      <c r="DHV22" s="18"/>
      <c r="DHW22" s="18"/>
      <c r="DHX22" s="19"/>
      <c r="DIC22" s="18"/>
      <c r="DID22" s="18"/>
      <c r="DIE22" s="19"/>
      <c r="DIJ22" s="18"/>
      <c r="DIK22" s="18"/>
      <c r="DIL22" s="19"/>
      <c r="DIQ22" s="18"/>
      <c r="DIR22" s="18"/>
      <c r="DIS22" s="19"/>
      <c r="DIX22" s="18"/>
      <c r="DIY22" s="18"/>
      <c r="DIZ22" s="19"/>
      <c r="DJE22" s="18"/>
      <c r="DJF22" s="18"/>
      <c r="DJG22" s="19"/>
      <c r="DJL22" s="18"/>
      <c r="DJM22" s="18"/>
      <c r="DJN22" s="19"/>
      <c r="DJS22" s="18"/>
      <c r="DJT22" s="18"/>
      <c r="DJU22" s="19"/>
      <c r="DJZ22" s="18"/>
      <c r="DKA22" s="18"/>
      <c r="DKB22" s="19"/>
      <c r="DKG22" s="18"/>
      <c r="DKH22" s="18"/>
      <c r="DKI22" s="19"/>
      <c r="DKN22" s="18"/>
      <c r="DKO22" s="18"/>
      <c r="DKP22" s="19"/>
      <c r="DKU22" s="18"/>
      <c r="DKV22" s="18"/>
      <c r="DKW22" s="19"/>
      <c r="DLB22" s="18"/>
      <c r="DLC22" s="18"/>
      <c r="DLD22" s="19"/>
      <c r="DLI22" s="18"/>
      <c r="DLJ22" s="18"/>
      <c r="DLK22" s="19"/>
      <c r="DLP22" s="18"/>
      <c r="DLQ22" s="18"/>
      <c r="DLR22" s="19"/>
      <c r="DLW22" s="18"/>
      <c r="DLX22" s="18"/>
      <c r="DLY22" s="19"/>
      <c r="DMD22" s="18"/>
      <c r="DME22" s="18"/>
      <c r="DMF22" s="19"/>
      <c r="DMK22" s="18"/>
      <c r="DML22" s="18"/>
      <c r="DMM22" s="19"/>
      <c r="DMR22" s="18"/>
      <c r="DMS22" s="18"/>
      <c r="DMT22" s="19"/>
      <c r="DMY22" s="18"/>
      <c r="DMZ22" s="18"/>
      <c r="DNA22" s="19"/>
      <c r="DNF22" s="18"/>
      <c r="DNG22" s="18"/>
      <c r="DNH22" s="19"/>
      <c r="DNM22" s="18"/>
      <c r="DNN22" s="18"/>
      <c r="DNO22" s="19"/>
      <c r="DNT22" s="18"/>
      <c r="DNU22" s="18"/>
      <c r="DNV22" s="19"/>
      <c r="DOA22" s="18"/>
      <c r="DOB22" s="18"/>
      <c r="DOC22" s="19"/>
      <c r="DOH22" s="18"/>
      <c r="DOI22" s="18"/>
      <c r="DOJ22" s="19"/>
      <c r="DOO22" s="18"/>
      <c r="DOP22" s="18"/>
      <c r="DOQ22" s="19"/>
      <c r="DOV22" s="18"/>
      <c r="DOW22" s="18"/>
      <c r="DOX22" s="19"/>
      <c r="DPC22" s="18"/>
      <c r="DPD22" s="18"/>
      <c r="DPE22" s="19"/>
      <c r="DPJ22" s="18"/>
      <c r="DPK22" s="18"/>
      <c r="DPL22" s="19"/>
      <c r="DPQ22" s="18"/>
      <c r="DPR22" s="18"/>
      <c r="DPS22" s="19"/>
      <c r="DPX22" s="18"/>
      <c r="DPY22" s="18"/>
      <c r="DPZ22" s="19"/>
      <c r="DQE22" s="18"/>
      <c r="DQF22" s="18"/>
      <c r="DQG22" s="19"/>
      <c r="DQL22" s="18"/>
      <c r="DQM22" s="18"/>
      <c r="DQN22" s="19"/>
      <c r="DQS22" s="18"/>
      <c r="DQT22" s="18"/>
      <c r="DQU22" s="19"/>
      <c r="DQZ22" s="18"/>
      <c r="DRA22" s="18"/>
      <c r="DRB22" s="19"/>
      <c r="DRG22" s="18"/>
      <c r="DRH22" s="18"/>
      <c r="DRI22" s="19"/>
      <c r="DRN22" s="18"/>
      <c r="DRO22" s="18"/>
      <c r="DRP22" s="19"/>
      <c r="DRU22" s="18"/>
      <c r="DRV22" s="18"/>
      <c r="DRW22" s="19"/>
      <c r="DSB22" s="18"/>
      <c r="DSC22" s="18"/>
      <c r="DSD22" s="19"/>
      <c r="DSI22" s="18"/>
      <c r="DSJ22" s="18"/>
      <c r="DSK22" s="19"/>
      <c r="DSP22" s="18"/>
      <c r="DSQ22" s="18"/>
      <c r="DSR22" s="19"/>
      <c r="DSW22" s="18"/>
      <c r="DSX22" s="18"/>
      <c r="DSY22" s="19"/>
      <c r="DTD22" s="18"/>
      <c r="DTE22" s="18"/>
      <c r="DTF22" s="19"/>
      <c r="DTK22" s="18"/>
      <c r="DTL22" s="18"/>
      <c r="DTM22" s="19"/>
      <c r="DTR22" s="18"/>
      <c r="DTS22" s="18"/>
      <c r="DTT22" s="19"/>
      <c r="DTY22" s="18"/>
      <c r="DTZ22" s="18"/>
      <c r="DUA22" s="19"/>
      <c r="DUF22" s="18"/>
      <c r="DUG22" s="18"/>
      <c r="DUH22" s="19"/>
      <c r="DUM22" s="18"/>
      <c r="DUN22" s="18"/>
      <c r="DUO22" s="19"/>
      <c r="DUT22" s="18"/>
      <c r="DUU22" s="18"/>
      <c r="DUV22" s="19"/>
      <c r="DVA22" s="18"/>
      <c r="DVB22" s="18"/>
      <c r="DVC22" s="19"/>
      <c r="DVH22" s="18"/>
      <c r="DVI22" s="18"/>
      <c r="DVJ22" s="19"/>
      <c r="DVO22" s="18"/>
      <c r="DVP22" s="18"/>
      <c r="DVQ22" s="19"/>
      <c r="DVV22" s="18"/>
      <c r="DVW22" s="18"/>
      <c r="DVX22" s="19"/>
      <c r="DWC22" s="18"/>
      <c r="DWD22" s="18"/>
      <c r="DWE22" s="19"/>
      <c r="DWJ22" s="18"/>
      <c r="DWK22" s="18"/>
      <c r="DWL22" s="19"/>
      <c r="DWQ22" s="18"/>
      <c r="DWR22" s="18"/>
      <c r="DWS22" s="19"/>
      <c r="DWX22" s="18"/>
      <c r="DWY22" s="18"/>
      <c r="DWZ22" s="19"/>
      <c r="DXE22" s="18"/>
      <c r="DXF22" s="18"/>
      <c r="DXG22" s="19"/>
      <c r="DXL22" s="18"/>
      <c r="DXM22" s="18"/>
      <c r="DXN22" s="19"/>
      <c r="DXS22" s="18"/>
      <c r="DXT22" s="18"/>
      <c r="DXU22" s="19"/>
      <c r="DXZ22" s="18"/>
      <c r="DYA22" s="18"/>
      <c r="DYB22" s="19"/>
      <c r="DYG22" s="18"/>
      <c r="DYH22" s="18"/>
      <c r="DYI22" s="19"/>
      <c r="DYN22" s="18"/>
      <c r="DYO22" s="18"/>
      <c r="DYP22" s="19"/>
      <c r="DYU22" s="18"/>
      <c r="DYV22" s="18"/>
      <c r="DYW22" s="19"/>
      <c r="DZB22" s="18"/>
      <c r="DZC22" s="18"/>
      <c r="DZD22" s="19"/>
      <c r="DZI22" s="18"/>
      <c r="DZJ22" s="18"/>
      <c r="DZK22" s="19"/>
      <c r="DZP22" s="18"/>
      <c r="DZQ22" s="18"/>
      <c r="DZR22" s="19"/>
      <c r="DZW22" s="18"/>
      <c r="DZX22" s="18"/>
      <c r="DZY22" s="19"/>
      <c r="EAD22" s="18"/>
      <c r="EAE22" s="18"/>
      <c r="EAF22" s="19"/>
      <c r="EAK22" s="18"/>
      <c r="EAL22" s="18"/>
      <c r="EAM22" s="19"/>
      <c r="EAR22" s="18"/>
      <c r="EAS22" s="18"/>
      <c r="EAT22" s="19"/>
      <c r="EAY22" s="18"/>
      <c r="EAZ22" s="18"/>
      <c r="EBA22" s="19"/>
      <c r="EBF22" s="18"/>
      <c r="EBG22" s="18"/>
      <c r="EBH22" s="19"/>
      <c r="EBM22" s="18"/>
      <c r="EBN22" s="18"/>
      <c r="EBO22" s="19"/>
      <c r="EBT22" s="18"/>
      <c r="EBU22" s="18"/>
      <c r="EBV22" s="19"/>
      <c r="ECA22" s="18"/>
      <c r="ECB22" s="18"/>
      <c r="ECC22" s="19"/>
      <c r="ECH22" s="18"/>
      <c r="ECI22" s="18"/>
      <c r="ECJ22" s="19"/>
      <c r="ECO22" s="18"/>
      <c r="ECP22" s="18"/>
      <c r="ECQ22" s="19"/>
      <c r="ECV22" s="18"/>
      <c r="ECW22" s="18"/>
      <c r="ECX22" s="19"/>
      <c r="EDC22" s="18"/>
      <c r="EDD22" s="18"/>
      <c r="EDE22" s="19"/>
      <c r="EDJ22" s="18"/>
      <c r="EDK22" s="18"/>
      <c r="EDL22" s="19"/>
      <c r="EDQ22" s="18"/>
      <c r="EDR22" s="18"/>
      <c r="EDS22" s="19"/>
      <c r="EDX22" s="18"/>
      <c r="EDY22" s="18"/>
      <c r="EDZ22" s="19"/>
      <c r="EEE22" s="18"/>
      <c r="EEF22" s="18"/>
      <c r="EEG22" s="19"/>
      <c r="EEL22" s="18"/>
      <c r="EEM22" s="18"/>
      <c r="EEN22" s="19"/>
      <c r="EES22" s="18"/>
      <c r="EET22" s="18"/>
      <c r="EEU22" s="19"/>
      <c r="EEZ22" s="18"/>
      <c r="EFA22" s="18"/>
      <c r="EFB22" s="19"/>
      <c r="EFG22" s="18"/>
      <c r="EFH22" s="18"/>
      <c r="EFI22" s="19"/>
      <c r="EFN22" s="18"/>
      <c r="EFO22" s="18"/>
      <c r="EFP22" s="19"/>
      <c r="EFU22" s="18"/>
      <c r="EFV22" s="18"/>
      <c r="EFW22" s="19"/>
      <c r="EGB22" s="18"/>
      <c r="EGC22" s="18"/>
      <c r="EGD22" s="19"/>
      <c r="EGI22" s="18"/>
      <c r="EGJ22" s="18"/>
      <c r="EGK22" s="19"/>
      <c r="EGP22" s="18"/>
      <c r="EGQ22" s="18"/>
      <c r="EGR22" s="19"/>
      <c r="EGW22" s="18"/>
      <c r="EGX22" s="18"/>
      <c r="EGY22" s="19"/>
      <c r="EHD22" s="18"/>
      <c r="EHE22" s="18"/>
      <c r="EHF22" s="19"/>
      <c r="EHK22" s="18"/>
      <c r="EHL22" s="18"/>
      <c r="EHM22" s="19"/>
      <c r="EHR22" s="18"/>
      <c r="EHS22" s="18"/>
      <c r="EHT22" s="19"/>
      <c r="EHY22" s="18"/>
      <c r="EHZ22" s="18"/>
      <c r="EIA22" s="19"/>
      <c r="EIF22" s="18"/>
      <c r="EIG22" s="18"/>
      <c r="EIH22" s="19"/>
      <c r="EIM22" s="18"/>
      <c r="EIN22" s="18"/>
      <c r="EIO22" s="19"/>
      <c r="EIT22" s="18"/>
      <c r="EIU22" s="18"/>
      <c r="EIV22" s="19"/>
      <c r="EJA22" s="18"/>
      <c r="EJB22" s="18"/>
      <c r="EJC22" s="19"/>
      <c r="EJH22" s="18"/>
      <c r="EJI22" s="18"/>
      <c r="EJJ22" s="19"/>
      <c r="EJO22" s="18"/>
      <c r="EJP22" s="18"/>
      <c r="EJQ22" s="19"/>
      <c r="EJV22" s="18"/>
      <c r="EJW22" s="18"/>
      <c r="EJX22" s="19"/>
      <c r="EKC22" s="18"/>
      <c r="EKD22" s="18"/>
      <c r="EKE22" s="19"/>
      <c r="EKJ22" s="18"/>
      <c r="EKK22" s="18"/>
      <c r="EKL22" s="19"/>
      <c r="EKQ22" s="18"/>
      <c r="EKR22" s="18"/>
      <c r="EKS22" s="19"/>
      <c r="EKX22" s="18"/>
      <c r="EKY22" s="18"/>
      <c r="EKZ22" s="19"/>
      <c r="ELE22" s="18"/>
      <c r="ELF22" s="18"/>
      <c r="ELG22" s="19"/>
      <c r="ELL22" s="18"/>
      <c r="ELM22" s="18"/>
      <c r="ELN22" s="19"/>
      <c r="ELS22" s="18"/>
      <c r="ELT22" s="18"/>
      <c r="ELU22" s="19"/>
      <c r="ELZ22" s="18"/>
      <c r="EMA22" s="18"/>
      <c r="EMB22" s="19"/>
      <c r="EMG22" s="18"/>
      <c r="EMH22" s="18"/>
      <c r="EMI22" s="19"/>
      <c r="EMN22" s="18"/>
      <c r="EMO22" s="18"/>
      <c r="EMP22" s="19"/>
      <c r="EMU22" s="18"/>
      <c r="EMV22" s="18"/>
      <c r="EMW22" s="19"/>
      <c r="ENB22" s="18"/>
      <c r="ENC22" s="18"/>
      <c r="END22" s="19"/>
      <c r="ENI22" s="18"/>
      <c r="ENJ22" s="18"/>
      <c r="ENK22" s="19"/>
      <c r="ENP22" s="18"/>
      <c r="ENQ22" s="18"/>
      <c r="ENR22" s="19"/>
      <c r="ENW22" s="18"/>
      <c r="ENX22" s="18"/>
      <c r="ENY22" s="19"/>
      <c r="EOD22" s="18"/>
      <c r="EOE22" s="18"/>
      <c r="EOF22" s="19"/>
      <c r="EOK22" s="18"/>
      <c r="EOL22" s="18"/>
      <c r="EOM22" s="19"/>
      <c r="EOR22" s="18"/>
      <c r="EOS22" s="18"/>
      <c r="EOT22" s="19"/>
      <c r="EOY22" s="18"/>
      <c r="EOZ22" s="18"/>
      <c r="EPA22" s="19"/>
      <c r="EPF22" s="18"/>
      <c r="EPG22" s="18"/>
      <c r="EPH22" s="19"/>
      <c r="EPM22" s="18"/>
      <c r="EPN22" s="18"/>
      <c r="EPO22" s="19"/>
      <c r="EPT22" s="18"/>
      <c r="EPU22" s="18"/>
      <c r="EPV22" s="19"/>
      <c r="EQA22" s="18"/>
      <c r="EQB22" s="18"/>
      <c r="EQC22" s="19"/>
      <c r="EQH22" s="18"/>
      <c r="EQI22" s="18"/>
      <c r="EQJ22" s="19"/>
      <c r="EQO22" s="18"/>
      <c r="EQP22" s="18"/>
      <c r="EQQ22" s="19"/>
      <c r="EQV22" s="18"/>
      <c r="EQW22" s="18"/>
      <c r="EQX22" s="19"/>
      <c r="ERC22" s="18"/>
      <c r="ERD22" s="18"/>
      <c r="ERE22" s="19"/>
      <c r="ERJ22" s="18"/>
      <c r="ERK22" s="18"/>
      <c r="ERL22" s="19"/>
      <c r="ERQ22" s="18"/>
      <c r="ERR22" s="18"/>
      <c r="ERS22" s="19"/>
      <c r="ERX22" s="18"/>
      <c r="ERY22" s="18"/>
      <c r="ERZ22" s="19"/>
      <c r="ESE22" s="18"/>
      <c r="ESF22" s="18"/>
      <c r="ESG22" s="19"/>
      <c r="ESL22" s="18"/>
      <c r="ESM22" s="18"/>
      <c r="ESN22" s="19"/>
      <c r="ESS22" s="18"/>
      <c r="EST22" s="18"/>
      <c r="ESU22" s="19"/>
      <c r="ESZ22" s="18"/>
      <c r="ETA22" s="18"/>
      <c r="ETB22" s="19"/>
      <c r="ETG22" s="18"/>
      <c r="ETH22" s="18"/>
      <c r="ETI22" s="19"/>
      <c r="ETN22" s="18"/>
      <c r="ETO22" s="18"/>
      <c r="ETP22" s="19"/>
      <c r="ETU22" s="18"/>
      <c r="ETV22" s="18"/>
      <c r="ETW22" s="19"/>
      <c r="EUB22" s="18"/>
      <c r="EUC22" s="18"/>
      <c r="EUD22" s="19"/>
      <c r="EUI22" s="18"/>
      <c r="EUJ22" s="18"/>
      <c r="EUK22" s="19"/>
      <c r="EUP22" s="18"/>
      <c r="EUQ22" s="18"/>
      <c r="EUR22" s="19"/>
      <c r="EUW22" s="18"/>
      <c r="EUX22" s="18"/>
      <c r="EUY22" s="19"/>
      <c r="EVD22" s="18"/>
      <c r="EVE22" s="18"/>
      <c r="EVF22" s="19"/>
      <c r="EVK22" s="18"/>
      <c r="EVL22" s="18"/>
      <c r="EVM22" s="19"/>
      <c r="EVR22" s="18"/>
      <c r="EVS22" s="18"/>
      <c r="EVT22" s="19"/>
      <c r="EVY22" s="18"/>
      <c r="EVZ22" s="18"/>
      <c r="EWA22" s="19"/>
      <c r="EWF22" s="18"/>
      <c r="EWG22" s="18"/>
      <c r="EWH22" s="19"/>
      <c r="EWM22" s="18"/>
      <c r="EWN22" s="18"/>
      <c r="EWO22" s="19"/>
      <c r="EWT22" s="18"/>
      <c r="EWU22" s="18"/>
      <c r="EWV22" s="19"/>
      <c r="EXA22" s="18"/>
      <c r="EXB22" s="18"/>
      <c r="EXC22" s="19"/>
      <c r="EXH22" s="18"/>
      <c r="EXI22" s="18"/>
      <c r="EXJ22" s="19"/>
      <c r="EXO22" s="18"/>
      <c r="EXP22" s="18"/>
      <c r="EXQ22" s="19"/>
      <c r="EXV22" s="18"/>
      <c r="EXW22" s="18"/>
      <c r="EXX22" s="19"/>
      <c r="EYC22" s="18"/>
      <c r="EYD22" s="18"/>
      <c r="EYE22" s="19"/>
      <c r="EYJ22" s="18"/>
      <c r="EYK22" s="18"/>
      <c r="EYL22" s="19"/>
      <c r="EYQ22" s="18"/>
      <c r="EYR22" s="18"/>
      <c r="EYS22" s="19"/>
      <c r="EYX22" s="18"/>
      <c r="EYY22" s="18"/>
      <c r="EYZ22" s="19"/>
      <c r="EZE22" s="18"/>
      <c r="EZF22" s="18"/>
      <c r="EZG22" s="19"/>
      <c r="EZL22" s="18"/>
      <c r="EZM22" s="18"/>
      <c r="EZN22" s="19"/>
      <c r="EZS22" s="18"/>
      <c r="EZT22" s="18"/>
      <c r="EZU22" s="19"/>
      <c r="EZZ22" s="18"/>
      <c r="FAA22" s="18"/>
      <c r="FAB22" s="19"/>
      <c r="FAG22" s="18"/>
      <c r="FAH22" s="18"/>
      <c r="FAI22" s="19"/>
      <c r="FAN22" s="18"/>
      <c r="FAO22" s="18"/>
      <c r="FAP22" s="19"/>
      <c r="FAU22" s="18"/>
      <c r="FAV22" s="18"/>
      <c r="FAW22" s="19"/>
      <c r="FBB22" s="18"/>
      <c r="FBC22" s="18"/>
      <c r="FBD22" s="19"/>
      <c r="FBI22" s="18"/>
      <c r="FBJ22" s="18"/>
      <c r="FBK22" s="19"/>
      <c r="FBP22" s="18"/>
      <c r="FBQ22" s="18"/>
      <c r="FBR22" s="19"/>
      <c r="FBW22" s="18"/>
      <c r="FBX22" s="18"/>
      <c r="FBY22" s="19"/>
      <c r="FCD22" s="18"/>
      <c r="FCE22" s="18"/>
      <c r="FCF22" s="19"/>
      <c r="FCK22" s="18"/>
      <c r="FCL22" s="18"/>
      <c r="FCM22" s="19"/>
      <c r="FCR22" s="18"/>
      <c r="FCS22" s="18"/>
      <c r="FCT22" s="19"/>
      <c r="FCY22" s="18"/>
      <c r="FCZ22" s="18"/>
      <c r="FDA22" s="19"/>
      <c r="FDF22" s="18"/>
      <c r="FDG22" s="18"/>
      <c r="FDH22" s="19"/>
      <c r="FDM22" s="18"/>
      <c r="FDN22" s="18"/>
      <c r="FDO22" s="19"/>
      <c r="FDT22" s="18"/>
      <c r="FDU22" s="18"/>
      <c r="FDV22" s="19"/>
      <c r="FEA22" s="18"/>
      <c r="FEB22" s="18"/>
      <c r="FEC22" s="19"/>
      <c r="FEH22" s="18"/>
      <c r="FEI22" s="18"/>
      <c r="FEJ22" s="19"/>
      <c r="FEO22" s="18"/>
      <c r="FEP22" s="18"/>
      <c r="FEQ22" s="19"/>
      <c r="FEV22" s="18"/>
      <c r="FEW22" s="18"/>
      <c r="FEX22" s="19"/>
      <c r="FFC22" s="18"/>
      <c r="FFD22" s="18"/>
      <c r="FFE22" s="19"/>
      <c r="FFJ22" s="18"/>
      <c r="FFK22" s="18"/>
      <c r="FFL22" s="19"/>
      <c r="FFQ22" s="18"/>
      <c r="FFR22" s="18"/>
      <c r="FFS22" s="19"/>
      <c r="FFX22" s="18"/>
      <c r="FFY22" s="18"/>
      <c r="FFZ22" s="19"/>
      <c r="FGE22" s="18"/>
      <c r="FGF22" s="18"/>
      <c r="FGG22" s="19"/>
      <c r="FGL22" s="18"/>
      <c r="FGM22" s="18"/>
      <c r="FGN22" s="19"/>
      <c r="FGS22" s="18"/>
      <c r="FGT22" s="18"/>
      <c r="FGU22" s="19"/>
      <c r="FGZ22" s="18"/>
      <c r="FHA22" s="18"/>
      <c r="FHB22" s="19"/>
      <c r="FHG22" s="18"/>
      <c r="FHH22" s="18"/>
      <c r="FHI22" s="19"/>
      <c r="FHN22" s="18"/>
      <c r="FHO22" s="18"/>
      <c r="FHP22" s="19"/>
      <c r="FHU22" s="18"/>
      <c r="FHV22" s="18"/>
      <c r="FHW22" s="19"/>
      <c r="FIB22" s="18"/>
      <c r="FIC22" s="18"/>
      <c r="FID22" s="19"/>
      <c r="FII22" s="18"/>
      <c r="FIJ22" s="18"/>
      <c r="FIK22" s="19"/>
      <c r="FIP22" s="18"/>
      <c r="FIQ22" s="18"/>
      <c r="FIR22" s="19"/>
      <c r="FIW22" s="18"/>
      <c r="FIX22" s="18"/>
      <c r="FIY22" s="19"/>
      <c r="FJD22" s="18"/>
      <c r="FJE22" s="18"/>
      <c r="FJF22" s="19"/>
      <c r="FJK22" s="18"/>
      <c r="FJL22" s="18"/>
      <c r="FJM22" s="19"/>
      <c r="FJR22" s="18"/>
      <c r="FJS22" s="18"/>
      <c r="FJT22" s="19"/>
      <c r="FJY22" s="18"/>
      <c r="FJZ22" s="18"/>
      <c r="FKA22" s="19"/>
      <c r="FKF22" s="18"/>
      <c r="FKG22" s="18"/>
      <c r="FKH22" s="19"/>
      <c r="FKM22" s="18"/>
      <c r="FKN22" s="18"/>
      <c r="FKO22" s="19"/>
      <c r="FKT22" s="18"/>
      <c r="FKU22" s="18"/>
      <c r="FKV22" s="19"/>
      <c r="FLA22" s="18"/>
      <c r="FLB22" s="18"/>
      <c r="FLC22" s="19"/>
      <c r="FLH22" s="18"/>
      <c r="FLI22" s="18"/>
      <c r="FLJ22" s="19"/>
      <c r="FLO22" s="18"/>
      <c r="FLP22" s="18"/>
      <c r="FLQ22" s="19"/>
      <c r="FLV22" s="18"/>
      <c r="FLW22" s="18"/>
      <c r="FLX22" s="19"/>
      <c r="FMC22" s="18"/>
      <c r="FMD22" s="18"/>
      <c r="FME22" s="19"/>
      <c r="FMJ22" s="18"/>
      <c r="FMK22" s="18"/>
      <c r="FML22" s="19"/>
      <c r="FMQ22" s="18"/>
      <c r="FMR22" s="18"/>
      <c r="FMS22" s="19"/>
      <c r="FMX22" s="18"/>
      <c r="FMY22" s="18"/>
      <c r="FMZ22" s="19"/>
      <c r="FNE22" s="18"/>
      <c r="FNF22" s="18"/>
      <c r="FNG22" s="19"/>
      <c r="FNL22" s="18"/>
      <c r="FNM22" s="18"/>
      <c r="FNN22" s="19"/>
      <c r="FNS22" s="18"/>
      <c r="FNT22" s="18"/>
      <c r="FNU22" s="19"/>
      <c r="FNZ22" s="18"/>
      <c r="FOA22" s="18"/>
      <c r="FOB22" s="19"/>
      <c r="FOG22" s="18"/>
      <c r="FOH22" s="18"/>
      <c r="FOI22" s="19"/>
      <c r="FON22" s="18"/>
      <c r="FOO22" s="18"/>
      <c r="FOP22" s="19"/>
      <c r="FOU22" s="18"/>
      <c r="FOV22" s="18"/>
      <c r="FOW22" s="19"/>
      <c r="FPB22" s="18"/>
      <c r="FPC22" s="18"/>
      <c r="FPD22" s="19"/>
      <c r="FPI22" s="18"/>
      <c r="FPJ22" s="18"/>
      <c r="FPK22" s="19"/>
      <c r="FPP22" s="18"/>
      <c r="FPQ22" s="18"/>
      <c r="FPR22" s="19"/>
      <c r="FPW22" s="18"/>
      <c r="FPX22" s="18"/>
      <c r="FPY22" s="19"/>
      <c r="FQD22" s="18"/>
      <c r="FQE22" s="18"/>
      <c r="FQF22" s="19"/>
      <c r="FQK22" s="18"/>
      <c r="FQL22" s="18"/>
      <c r="FQM22" s="19"/>
      <c r="FQR22" s="18"/>
      <c r="FQS22" s="18"/>
      <c r="FQT22" s="19"/>
      <c r="FQY22" s="18"/>
      <c r="FQZ22" s="18"/>
      <c r="FRA22" s="19"/>
      <c r="FRF22" s="18"/>
      <c r="FRG22" s="18"/>
      <c r="FRH22" s="19"/>
      <c r="FRM22" s="18"/>
      <c r="FRN22" s="18"/>
      <c r="FRO22" s="19"/>
      <c r="FRT22" s="18"/>
      <c r="FRU22" s="18"/>
      <c r="FRV22" s="19"/>
      <c r="FSA22" s="18"/>
      <c r="FSB22" s="18"/>
      <c r="FSC22" s="19"/>
      <c r="FSH22" s="18"/>
      <c r="FSI22" s="18"/>
      <c r="FSJ22" s="19"/>
      <c r="FSO22" s="18"/>
      <c r="FSP22" s="18"/>
      <c r="FSQ22" s="19"/>
      <c r="FSV22" s="18"/>
      <c r="FSW22" s="18"/>
      <c r="FSX22" s="19"/>
      <c r="FTC22" s="18"/>
      <c r="FTD22" s="18"/>
      <c r="FTE22" s="19"/>
      <c r="FTJ22" s="18"/>
      <c r="FTK22" s="18"/>
      <c r="FTL22" s="19"/>
      <c r="FTQ22" s="18"/>
      <c r="FTR22" s="18"/>
      <c r="FTS22" s="19"/>
      <c r="FTX22" s="18"/>
      <c r="FTY22" s="18"/>
      <c r="FTZ22" s="19"/>
      <c r="FUE22" s="18"/>
      <c r="FUF22" s="18"/>
      <c r="FUG22" s="19"/>
      <c r="FUL22" s="18"/>
      <c r="FUM22" s="18"/>
      <c r="FUN22" s="19"/>
      <c r="FUS22" s="18"/>
      <c r="FUT22" s="18"/>
      <c r="FUU22" s="19"/>
      <c r="FUZ22" s="18"/>
      <c r="FVA22" s="18"/>
      <c r="FVB22" s="19"/>
      <c r="FVG22" s="18"/>
      <c r="FVH22" s="18"/>
      <c r="FVI22" s="19"/>
      <c r="FVN22" s="18"/>
      <c r="FVO22" s="18"/>
      <c r="FVP22" s="19"/>
      <c r="FVU22" s="18"/>
      <c r="FVV22" s="18"/>
      <c r="FVW22" s="19"/>
      <c r="FWB22" s="18"/>
      <c r="FWC22" s="18"/>
      <c r="FWD22" s="19"/>
      <c r="FWI22" s="18"/>
      <c r="FWJ22" s="18"/>
      <c r="FWK22" s="19"/>
      <c r="FWP22" s="18"/>
      <c r="FWQ22" s="18"/>
      <c r="FWR22" s="19"/>
      <c r="FWW22" s="18"/>
      <c r="FWX22" s="18"/>
      <c r="FWY22" s="19"/>
      <c r="FXD22" s="18"/>
      <c r="FXE22" s="18"/>
      <c r="FXF22" s="19"/>
      <c r="FXK22" s="18"/>
      <c r="FXL22" s="18"/>
      <c r="FXM22" s="19"/>
      <c r="FXR22" s="18"/>
      <c r="FXS22" s="18"/>
      <c r="FXT22" s="19"/>
      <c r="FXY22" s="18"/>
      <c r="FXZ22" s="18"/>
      <c r="FYA22" s="19"/>
      <c r="FYF22" s="18"/>
      <c r="FYG22" s="18"/>
      <c r="FYH22" s="19"/>
      <c r="FYM22" s="18"/>
      <c r="FYN22" s="18"/>
      <c r="FYO22" s="19"/>
      <c r="FYT22" s="18"/>
      <c r="FYU22" s="18"/>
      <c r="FYV22" s="19"/>
      <c r="FZA22" s="18"/>
      <c r="FZB22" s="18"/>
      <c r="FZC22" s="19"/>
      <c r="FZH22" s="18"/>
      <c r="FZI22" s="18"/>
      <c r="FZJ22" s="19"/>
      <c r="FZO22" s="18"/>
      <c r="FZP22" s="18"/>
      <c r="FZQ22" s="19"/>
      <c r="FZV22" s="18"/>
      <c r="FZW22" s="18"/>
      <c r="FZX22" s="19"/>
      <c r="GAC22" s="18"/>
      <c r="GAD22" s="18"/>
      <c r="GAE22" s="19"/>
      <c r="GAJ22" s="18"/>
      <c r="GAK22" s="18"/>
      <c r="GAL22" s="19"/>
      <c r="GAQ22" s="18"/>
      <c r="GAR22" s="18"/>
      <c r="GAS22" s="19"/>
      <c r="GAX22" s="18"/>
      <c r="GAY22" s="18"/>
      <c r="GAZ22" s="19"/>
      <c r="GBE22" s="18"/>
      <c r="GBF22" s="18"/>
      <c r="GBG22" s="19"/>
      <c r="GBL22" s="18"/>
      <c r="GBM22" s="18"/>
      <c r="GBN22" s="19"/>
      <c r="GBS22" s="18"/>
      <c r="GBT22" s="18"/>
      <c r="GBU22" s="19"/>
      <c r="GBZ22" s="18"/>
      <c r="GCA22" s="18"/>
      <c r="GCB22" s="19"/>
      <c r="GCG22" s="18"/>
      <c r="GCH22" s="18"/>
      <c r="GCI22" s="19"/>
      <c r="GCN22" s="18"/>
      <c r="GCO22" s="18"/>
      <c r="GCP22" s="19"/>
      <c r="GCU22" s="18"/>
      <c r="GCV22" s="18"/>
      <c r="GCW22" s="19"/>
      <c r="GDB22" s="18"/>
      <c r="GDC22" s="18"/>
      <c r="GDD22" s="19"/>
      <c r="GDI22" s="18"/>
      <c r="GDJ22" s="18"/>
      <c r="GDK22" s="19"/>
      <c r="GDP22" s="18"/>
      <c r="GDQ22" s="18"/>
      <c r="GDR22" s="19"/>
      <c r="GDW22" s="18"/>
      <c r="GDX22" s="18"/>
      <c r="GDY22" s="19"/>
      <c r="GED22" s="18"/>
      <c r="GEE22" s="18"/>
      <c r="GEF22" s="19"/>
      <c r="GEK22" s="18"/>
      <c r="GEL22" s="18"/>
      <c r="GEM22" s="19"/>
      <c r="GER22" s="18"/>
      <c r="GES22" s="18"/>
      <c r="GET22" s="19"/>
      <c r="GEY22" s="18"/>
      <c r="GEZ22" s="18"/>
      <c r="GFA22" s="19"/>
      <c r="GFF22" s="18"/>
      <c r="GFG22" s="18"/>
      <c r="GFH22" s="19"/>
      <c r="GFM22" s="18"/>
      <c r="GFN22" s="18"/>
      <c r="GFO22" s="19"/>
      <c r="GFT22" s="18"/>
      <c r="GFU22" s="18"/>
      <c r="GFV22" s="19"/>
      <c r="GGA22" s="18"/>
      <c r="GGB22" s="18"/>
      <c r="GGC22" s="19"/>
      <c r="GGH22" s="18"/>
      <c r="GGI22" s="18"/>
      <c r="GGJ22" s="19"/>
      <c r="GGO22" s="18"/>
      <c r="GGP22" s="18"/>
      <c r="GGQ22" s="19"/>
      <c r="GGV22" s="18"/>
      <c r="GGW22" s="18"/>
      <c r="GGX22" s="19"/>
      <c r="GHC22" s="18"/>
      <c r="GHD22" s="18"/>
      <c r="GHE22" s="19"/>
      <c r="GHJ22" s="18"/>
      <c r="GHK22" s="18"/>
      <c r="GHL22" s="19"/>
      <c r="GHQ22" s="18"/>
      <c r="GHR22" s="18"/>
      <c r="GHS22" s="19"/>
      <c r="GHX22" s="18"/>
      <c r="GHY22" s="18"/>
      <c r="GHZ22" s="19"/>
      <c r="GIE22" s="18"/>
      <c r="GIF22" s="18"/>
      <c r="GIG22" s="19"/>
      <c r="GIL22" s="18"/>
      <c r="GIM22" s="18"/>
      <c r="GIN22" s="19"/>
      <c r="GIS22" s="18"/>
      <c r="GIT22" s="18"/>
      <c r="GIU22" s="19"/>
      <c r="GIZ22" s="18"/>
      <c r="GJA22" s="18"/>
      <c r="GJB22" s="19"/>
      <c r="GJG22" s="18"/>
      <c r="GJH22" s="18"/>
      <c r="GJI22" s="19"/>
      <c r="GJN22" s="18"/>
      <c r="GJO22" s="18"/>
      <c r="GJP22" s="19"/>
      <c r="GJU22" s="18"/>
      <c r="GJV22" s="18"/>
      <c r="GJW22" s="19"/>
      <c r="GKB22" s="18"/>
      <c r="GKC22" s="18"/>
      <c r="GKD22" s="19"/>
      <c r="GKI22" s="18"/>
      <c r="GKJ22" s="18"/>
      <c r="GKK22" s="19"/>
      <c r="GKP22" s="18"/>
      <c r="GKQ22" s="18"/>
      <c r="GKR22" s="19"/>
      <c r="GKW22" s="18"/>
      <c r="GKX22" s="18"/>
      <c r="GKY22" s="19"/>
      <c r="GLD22" s="18"/>
      <c r="GLE22" s="18"/>
      <c r="GLF22" s="19"/>
      <c r="GLK22" s="18"/>
      <c r="GLL22" s="18"/>
      <c r="GLM22" s="19"/>
      <c r="GLR22" s="18"/>
      <c r="GLS22" s="18"/>
      <c r="GLT22" s="19"/>
      <c r="GLY22" s="18"/>
      <c r="GLZ22" s="18"/>
      <c r="GMA22" s="19"/>
      <c r="GMF22" s="18"/>
      <c r="GMG22" s="18"/>
      <c r="GMH22" s="19"/>
      <c r="GMM22" s="18"/>
      <c r="GMN22" s="18"/>
      <c r="GMO22" s="19"/>
      <c r="GMT22" s="18"/>
      <c r="GMU22" s="18"/>
      <c r="GMV22" s="19"/>
      <c r="GNA22" s="18"/>
      <c r="GNB22" s="18"/>
      <c r="GNC22" s="19"/>
      <c r="GNH22" s="18"/>
      <c r="GNI22" s="18"/>
      <c r="GNJ22" s="19"/>
      <c r="GNO22" s="18"/>
      <c r="GNP22" s="18"/>
      <c r="GNQ22" s="19"/>
      <c r="GNV22" s="18"/>
      <c r="GNW22" s="18"/>
      <c r="GNX22" s="19"/>
      <c r="GOC22" s="18"/>
      <c r="GOD22" s="18"/>
      <c r="GOE22" s="19"/>
      <c r="GOJ22" s="18"/>
      <c r="GOK22" s="18"/>
      <c r="GOL22" s="19"/>
      <c r="GOQ22" s="18"/>
      <c r="GOR22" s="18"/>
      <c r="GOS22" s="19"/>
      <c r="GOX22" s="18"/>
      <c r="GOY22" s="18"/>
      <c r="GOZ22" s="19"/>
      <c r="GPE22" s="18"/>
      <c r="GPF22" s="18"/>
      <c r="GPG22" s="19"/>
      <c r="GPL22" s="18"/>
      <c r="GPM22" s="18"/>
      <c r="GPN22" s="19"/>
      <c r="GPS22" s="18"/>
      <c r="GPT22" s="18"/>
      <c r="GPU22" s="19"/>
      <c r="GPZ22" s="18"/>
      <c r="GQA22" s="18"/>
      <c r="GQB22" s="19"/>
      <c r="GQG22" s="18"/>
      <c r="GQH22" s="18"/>
      <c r="GQI22" s="19"/>
      <c r="GQN22" s="18"/>
      <c r="GQO22" s="18"/>
      <c r="GQP22" s="19"/>
      <c r="GQU22" s="18"/>
      <c r="GQV22" s="18"/>
      <c r="GQW22" s="19"/>
      <c r="GRB22" s="18"/>
      <c r="GRC22" s="18"/>
      <c r="GRD22" s="19"/>
      <c r="GRI22" s="18"/>
      <c r="GRJ22" s="18"/>
      <c r="GRK22" s="19"/>
      <c r="GRP22" s="18"/>
      <c r="GRQ22" s="18"/>
      <c r="GRR22" s="19"/>
      <c r="GRW22" s="18"/>
      <c r="GRX22" s="18"/>
      <c r="GRY22" s="19"/>
      <c r="GSD22" s="18"/>
      <c r="GSE22" s="18"/>
      <c r="GSF22" s="19"/>
      <c r="GSK22" s="18"/>
      <c r="GSL22" s="18"/>
      <c r="GSM22" s="19"/>
      <c r="GSR22" s="18"/>
      <c r="GSS22" s="18"/>
      <c r="GST22" s="19"/>
      <c r="GSY22" s="18"/>
      <c r="GSZ22" s="18"/>
      <c r="GTA22" s="19"/>
      <c r="GTF22" s="18"/>
      <c r="GTG22" s="18"/>
      <c r="GTH22" s="19"/>
      <c r="GTM22" s="18"/>
      <c r="GTN22" s="18"/>
      <c r="GTO22" s="19"/>
      <c r="GTT22" s="18"/>
      <c r="GTU22" s="18"/>
      <c r="GTV22" s="19"/>
      <c r="GUA22" s="18"/>
      <c r="GUB22" s="18"/>
      <c r="GUC22" s="19"/>
      <c r="GUH22" s="18"/>
      <c r="GUI22" s="18"/>
      <c r="GUJ22" s="19"/>
      <c r="GUO22" s="18"/>
      <c r="GUP22" s="18"/>
      <c r="GUQ22" s="19"/>
      <c r="GUV22" s="18"/>
      <c r="GUW22" s="18"/>
      <c r="GUX22" s="19"/>
      <c r="GVC22" s="18"/>
      <c r="GVD22" s="18"/>
      <c r="GVE22" s="19"/>
      <c r="GVJ22" s="18"/>
      <c r="GVK22" s="18"/>
      <c r="GVL22" s="19"/>
      <c r="GVQ22" s="18"/>
      <c r="GVR22" s="18"/>
      <c r="GVS22" s="19"/>
      <c r="GVX22" s="18"/>
      <c r="GVY22" s="18"/>
      <c r="GVZ22" s="19"/>
      <c r="GWE22" s="18"/>
      <c r="GWF22" s="18"/>
      <c r="GWG22" s="19"/>
      <c r="GWL22" s="18"/>
      <c r="GWM22" s="18"/>
      <c r="GWN22" s="19"/>
      <c r="GWS22" s="18"/>
      <c r="GWT22" s="18"/>
      <c r="GWU22" s="19"/>
      <c r="GWZ22" s="18"/>
      <c r="GXA22" s="18"/>
      <c r="GXB22" s="19"/>
      <c r="GXG22" s="18"/>
      <c r="GXH22" s="18"/>
      <c r="GXI22" s="19"/>
      <c r="GXN22" s="18"/>
      <c r="GXO22" s="18"/>
      <c r="GXP22" s="19"/>
      <c r="GXU22" s="18"/>
      <c r="GXV22" s="18"/>
      <c r="GXW22" s="19"/>
      <c r="GYB22" s="18"/>
      <c r="GYC22" s="18"/>
      <c r="GYD22" s="19"/>
      <c r="GYI22" s="18"/>
      <c r="GYJ22" s="18"/>
      <c r="GYK22" s="19"/>
      <c r="GYP22" s="18"/>
      <c r="GYQ22" s="18"/>
      <c r="GYR22" s="19"/>
      <c r="GYW22" s="18"/>
      <c r="GYX22" s="18"/>
      <c r="GYY22" s="19"/>
      <c r="GZD22" s="18"/>
      <c r="GZE22" s="18"/>
      <c r="GZF22" s="19"/>
      <c r="GZK22" s="18"/>
      <c r="GZL22" s="18"/>
      <c r="GZM22" s="19"/>
      <c r="GZR22" s="18"/>
      <c r="GZS22" s="18"/>
      <c r="GZT22" s="19"/>
      <c r="GZY22" s="18"/>
      <c r="GZZ22" s="18"/>
      <c r="HAA22" s="19"/>
      <c r="HAF22" s="18"/>
      <c r="HAG22" s="18"/>
      <c r="HAH22" s="19"/>
      <c r="HAM22" s="18"/>
      <c r="HAN22" s="18"/>
      <c r="HAO22" s="19"/>
      <c r="HAT22" s="18"/>
      <c r="HAU22" s="18"/>
      <c r="HAV22" s="19"/>
      <c r="HBA22" s="18"/>
      <c r="HBB22" s="18"/>
      <c r="HBC22" s="19"/>
      <c r="HBH22" s="18"/>
      <c r="HBI22" s="18"/>
      <c r="HBJ22" s="19"/>
      <c r="HBO22" s="18"/>
      <c r="HBP22" s="18"/>
      <c r="HBQ22" s="19"/>
      <c r="HBV22" s="18"/>
      <c r="HBW22" s="18"/>
      <c r="HBX22" s="19"/>
      <c r="HCC22" s="18"/>
      <c r="HCD22" s="18"/>
      <c r="HCE22" s="19"/>
      <c r="HCJ22" s="18"/>
      <c r="HCK22" s="18"/>
      <c r="HCL22" s="19"/>
      <c r="HCQ22" s="18"/>
      <c r="HCR22" s="18"/>
      <c r="HCS22" s="19"/>
      <c r="HCX22" s="18"/>
      <c r="HCY22" s="18"/>
      <c r="HCZ22" s="19"/>
      <c r="HDE22" s="18"/>
      <c r="HDF22" s="18"/>
      <c r="HDG22" s="19"/>
      <c r="HDL22" s="18"/>
      <c r="HDM22" s="18"/>
      <c r="HDN22" s="19"/>
      <c r="HDS22" s="18"/>
      <c r="HDT22" s="18"/>
      <c r="HDU22" s="19"/>
      <c r="HDZ22" s="18"/>
      <c r="HEA22" s="18"/>
      <c r="HEB22" s="19"/>
      <c r="HEG22" s="18"/>
      <c r="HEH22" s="18"/>
      <c r="HEI22" s="19"/>
      <c r="HEN22" s="18"/>
      <c r="HEO22" s="18"/>
      <c r="HEP22" s="19"/>
      <c r="HEU22" s="18"/>
      <c r="HEV22" s="18"/>
      <c r="HEW22" s="19"/>
      <c r="HFB22" s="18"/>
      <c r="HFC22" s="18"/>
      <c r="HFD22" s="19"/>
      <c r="HFI22" s="18"/>
      <c r="HFJ22" s="18"/>
      <c r="HFK22" s="19"/>
      <c r="HFP22" s="18"/>
      <c r="HFQ22" s="18"/>
      <c r="HFR22" s="19"/>
      <c r="HFW22" s="18"/>
      <c r="HFX22" s="18"/>
      <c r="HFY22" s="19"/>
      <c r="HGD22" s="18"/>
      <c r="HGE22" s="18"/>
      <c r="HGF22" s="19"/>
      <c r="HGK22" s="18"/>
      <c r="HGL22" s="18"/>
      <c r="HGM22" s="19"/>
      <c r="HGR22" s="18"/>
      <c r="HGS22" s="18"/>
      <c r="HGT22" s="19"/>
      <c r="HGY22" s="18"/>
      <c r="HGZ22" s="18"/>
      <c r="HHA22" s="19"/>
      <c r="HHF22" s="18"/>
      <c r="HHG22" s="18"/>
      <c r="HHH22" s="19"/>
      <c r="HHM22" s="18"/>
      <c r="HHN22" s="18"/>
      <c r="HHO22" s="19"/>
      <c r="HHT22" s="18"/>
      <c r="HHU22" s="18"/>
      <c r="HHV22" s="19"/>
      <c r="HIA22" s="18"/>
      <c r="HIB22" s="18"/>
      <c r="HIC22" s="19"/>
      <c r="HIH22" s="18"/>
      <c r="HII22" s="18"/>
      <c r="HIJ22" s="19"/>
      <c r="HIO22" s="18"/>
      <c r="HIP22" s="18"/>
      <c r="HIQ22" s="19"/>
      <c r="HIV22" s="18"/>
      <c r="HIW22" s="18"/>
      <c r="HIX22" s="19"/>
      <c r="HJC22" s="18"/>
      <c r="HJD22" s="18"/>
      <c r="HJE22" s="19"/>
      <c r="HJJ22" s="18"/>
      <c r="HJK22" s="18"/>
      <c r="HJL22" s="19"/>
      <c r="HJQ22" s="18"/>
      <c r="HJR22" s="18"/>
      <c r="HJS22" s="19"/>
      <c r="HJX22" s="18"/>
      <c r="HJY22" s="18"/>
      <c r="HJZ22" s="19"/>
      <c r="HKE22" s="18"/>
      <c r="HKF22" s="18"/>
      <c r="HKG22" s="19"/>
      <c r="HKL22" s="18"/>
      <c r="HKM22" s="18"/>
      <c r="HKN22" s="19"/>
      <c r="HKS22" s="18"/>
      <c r="HKT22" s="18"/>
      <c r="HKU22" s="19"/>
      <c r="HKZ22" s="18"/>
      <c r="HLA22" s="18"/>
      <c r="HLB22" s="19"/>
      <c r="HLG22" s="18"/>
      <c r="HLH22" s="18"/>
      <c r="HLI22" s="19"/>
      <c r="HLN22" s="18"/>
      <c r="HLO22" s="18"/>
      <c r="HLP22" s="19"/>
      <c r="HLU22" s="18"/>
      <c r="HLV22" s="18"/>
      <c r="HLW22" s="19"/>
      <c r="HMB22" s="18"/>
      <c r="HMC22" s="18"/>
      <c r="HMD22" s="19"/>
      <c r="HMI22" s="18"/>
      <c r="HMJ22" s="18"/>
      <c r="HMK22" s="19"/>
      <c r="HMP22" s="18"/>
      <c r="HMQ22" s="18"/>
      <c r="HMR22" s="19"/>
      <c r="HMW22" s="18"/>
      <c r="HMX22" s="18"/>
      <c r="HMY22" s="19"/>
      <c r="HND22" s="18"/>
      <c r="HNE22" s="18"/>
      <c r="HNF22" s="19"/>
      <c r="HNK22" s="18"/>
      <c r="HNL22" s="18"/>
      <c r="HNM22" s="19"/>
      <c r="HNR22" s="18"/>
      <c r="HNS22" s="18"/>
      <c r="HNT22" s="19"/>
      <c r="HNY22" s="18"/>
      <c r="HNZ22" s="18"/>
      <c r="HOA22" s="19"/>
      <c r="HOF22" s="18"/>
      <c r="HOG22" s="18"/>
      <c r="HOH22" s="19"/>
      <c r="HOM22" s="18"/>
      <c r="HON22" s="18"/>
      <c r="HOO22" s="19"/>
      <c r="HOT22" s="18"/>
      <c r="HOU22" s="18"/>
      <c r="HOV22" s="19"/>
      <c r="HPA22" s="18"/>
      <c r="HPB22" s="18"/>
      <c r="HPC22" s="19"/>
      <c r="HPH22" s="18"/>
      <c r="HPI22" s="18"/>
      <c r="HPJ22" s="19"/>
      <c r="HPO22" s="18"/>
      <c r="HPP22" s="18"/>
      <c r="HPQ22" s="19"/>
      <c r="HPV22" s="18"/>
      <c r="HPW22" s="18"/>
      <c r="HPX22" s="19"/>
      <c r="HQC22" s="18"/>
      <c r="HQD22" s="18"/>
      <c r="HQE22" s="19"/>
      <c r="HQJ22" s="18"/>
      <c r="HQK22" s="18"/>
      <c r="HQL22" s="19"/>
      <c r="HQQ22" s="18"/>
      <c r="HQR22" s="18"/>
      <c r="HQS22" s="19"/>
      <c r="HQX22" s="18"/>
      <c r="HQY22" s="18"/>
      <c r="HQZ22" s="19"/>
      <c r="HRE22" s="18"/>
      <c r="HRF22" s="18"/>
      <c r="HRG22" s="19"/>
      <c r="HRL22" s="18"/>
      <c r="HRM22" s="18"/>
      <c r="HRN22" s="19"/>
      <c r="HRS22" s="18"/>
      <c r="HRT22" s="18"/>
      <c r="HRU22" s="19"/>
      <c r="HRZ22" s="18"/>
      <c r="HSA22" s="18"/>
      <c r="HSB22" s="19"/>
      <c r="HSG22" s="18"/>
      <c r="HSH22" s="18"/>
      <c r="HSI22" s="19"/>
      <c r="HSN22" s="18"/>
      <c r="HSO22" s="18"/>
      <c r="HSP22" s="19"/>
      <c r="HSU22" s="18"/>
      <c r="HSV22" s="18"/>
      <c r="HSW22" s="19"/>
      <c r="HTB22" s="18"/>
      <c r="HTC22" s="18"/>
      <c r="HTD22" s="19"/>
      <c r="HTI22" s="18"/>
      <c r="HTJ22" s="18"/>
      <c r="HTK22" s="19"/>
      <c r="HTP22" s="18"/>
      <c r="HTQ22" s="18"/>
      <c r="HTR22" s="19"/>
      <c r="HTW22" s="18"/>
      <c r="HTX22" s="18"/>
      <c r="HTY22" s="19"/>
      <c r="HUD22" s="18"/>
      <c r="HUE22" s="18"/>
      <c r="HUF22" s="19"/>
      <c r="HUK22" s="18"/>
      <c r="HUL22" s="18"/>
      <c r="HUM22" s="19"/>
      <c r="HUR22" s="18"/>
      <c r="HUS22" s="18"/>
      <c r="HUT22" s="19"/>
      <c r="HUY22" s="18"/>
      <c r="HUZ22" s="18"/>
      <c r="HVA22" s="19"/>
      <c r="HVF22" s="18"/>
      <c r="HVG22" s="18"/>
      <c r="HVH22" s="19"/>
      <c r="HVM22" s="18"/>
      <c r="HVN22" s="18"/>
      <c r="HVO22" s="19"/>
      <c r="HVT22" s="18"/>
      <c r="HVU22" s="18"/>
      <c r="HVV22" s="19"/>
      <c r="HWA22" s="18"/>
      <c r="HWB22" s="18"/>
      <c r="HWC22" s="19"/>
      <c r="HWH22" s="18"/>
      <c r="HWI22" s="18"/>
      <c r="HWJ22" s="19"/>
      <c r="HWO22" s="18"/>
      <c r="HWP22" s="18"/>
      <c r="HWQ22" s="19"/>
      <c r="HWV22" s="18"/>
      <c r="HWW22" s="18"/>
      <c r="HWX22" s="19"/>
      <c r="HXC22" s="18"/>
      <c r="HXD22" s="18"/>
      <c r="HXE22" s="19"/>
      <c r="HXJ22" s="18"/>
      <c r="HXK22" s="18"/>
      <c r="HXL22" s="19"/>
      <c r="HXQ22" s="18"/>
      <c r="HXR22" s="18"/>
      <c r="HXS22" s="19"/>
      <c r="HXX22" s="18"/>
      <c r="HXY22" s="18"/>
      <c r="HXZ22" s="19"/>
      <c r="HYE22" s="18"/>
      <c r="HYF22" s="18"/>
      <c r="HYG22" s="19"/>
      <c r="HYL22" s="18"/>
      <c r="HYM22" s="18"/>
      <c r="HYN22" s="19"/>
      <c r="HYS22" s="18"/>
      <c r="HYT22" s="18"/>
      <c r="HYU22" s="19"/>
      <c r="HYZ22" s="18"/>
      <c r="HZA22" s="18"/>
      <c r="HZB22" s="19"/>
      <c r="HZG22" s="18"/>
      <c r="HZH22" s="18"/>
      <c r="HZI22" s="19"/>
      <c r="HZN22" s="18"/>
      <c r="HZO22" s="18"/>
      <c r="HZP22" s="19"/>
      <c r="HZU22" s="18"/>
      <c r="HZV22" s="18"/>
      <c r="HZW22" s="19"/>
      <c r="IAB22" s="18"/>
      <c r="IAC22" s="18"/>
      <c r="IAD22" s="19"/>
      <c r="IAI22" s="18"/>
      <c r="IAJ22" s="18"/>
      <c r="IAK22" s="19"/>
      <c r="IAP22" s="18"/>
      <c r="IAQ22" s="18"/>
      <c r="IAR22" s="19"/>
      <c r="IAW22" s="18"/>
      <c r="IAX22" s="18"/>
      <c r="IAY22" s="19"/>
      <c r="IBD22" s="18"/>
      <c r="IBE22" s="18"/>
      <c r="IBF22" s="19"/>
      <c r="IBK22" s="18"/>
      <c r="IBL22" s="18"/>
      <c r="IBM22" s="19"/>
      <c r="IBR22" s="18"/>
      <c r="IBS22" s="18"/>
      <c r="IBT22" s="19"/>
      <c r="IBY22" s="18"/>
      <c r="IBZ22" s="18"/>
      <c r="ICA22" s="19"/>
      <c r="ICF22" s="18"/>
      <c r="ICG22" s="18"/>
      <c r="ICH22" s="19"/>
      <c r="ICM22" s="18"/>
      <c r="ICN22" s="18"/>
      <c r="ICO22" s="19"/>
      <c r="ICT22" s="18"/>
      <c r="ICU22" s="18"/>
      <c r="ICV22" s="19"/>
      <c r="IDA22" s="18"/>
      <c r="IDB22" s="18"/>
      <c r="IDC22" s="19"/>
      <c r="IDH22" s="18"/>
      <c r="IDI22" s="18"/>
      <c r="IDJ22" s="19"/>
      <c r="IDO22" s="18"/>
      <c r="IDP22" s="18"/>
      <c r="IDQ22" s="19"/>
      <c r="IDV22" s="18"/>
      <c r="IDW22" s="18"/>
      <c r="IDX22" s="19"/>
      <c r="IEC22" s="18"/>
      <c r="IED22" s="18"/>
      <c r="IEE22" s="19"/>
      <c r="IEJ22" s="18"/>
      <c r="IEK22" s="18"/>
      <c r="IEL22" s="19"/>
      <c r="IEQ22" s="18"/>
      <c r="IER22" s="18"/>
      <c r="IES22" s="19"/>
      <c r="IEX22" s="18"/>
      <c r="IEY22" s="18"/>
      <c r="IEZ22" s="19"/>
      <c r="IFE22" s="18"/>
      <c r="IFF22" s="18"/>
      <c r="IFG22" s="19"/>
      <c r="IFL22" s="18"/>
      <c r="IFM22" s="18"/>
      <c r="IFN22" s="19"/>
      <c r="IFS22" s="18"/>
      <c r="IFT22" s="18"/>
      <c r="IFU22" s="19"/>
      <c r="IFZ22" s="18"/>
      <c r="IGA22" s="18"/>
      <c r="IGB22" s="19"/>
      <c r="IGG22" s="18"/>
      <c r="IGH22" s="18"/>
      <c r="IGI22" s="19"/>
      <c r="IGN22" s="18"/>
      <c r="IGO22" s="18"/>
      <c r="IGP22" s="19"/>
      <c r="IGU22" s="18"/>
      <c r="IGV22" s="18"/>
      <c r="IGW22" s="19"/>
      <c r="IHB22" s="18"/>
      <c r="IHC22" s="18"/>
      <c r="IHD22" s="19"/>
      <c r="IHI22" s="18"/>
      <c r="IHJ22" s="18"/>
      <c r="IHK22" s="19"/>
      <c r="IHP22" s="18"/>
      <c r="IHQ22" s="18"/>
      <c r="IHR22" s="19"/>
      <c r="IHW22" s="18"/>
      <c r="IHX22" s="18"/>
      <c r="IHY22" s="19"/>
      <c r="IID22" s="18"/>
      <c r="IIE22" s="18"/>
      <c r="IIF22" s="19"/>
      <c r="IIK22" s="18"/>
      <c r="IIL22" s="18"/>
      <c r="IIM22" s="19"/>
      <c r="IIR22" s="18"/>
      <c r="IIS22" s="18"/>
      <c r="IIT22" s="19"/>
      <c r="IIY22" s="18"/>
      <c r="IIZ22" s="18"/>
      <c r="IJA22" s="19"/>
      <c r="IJF22" s="18"/>
      <c r="IJG22" s="18"/>
      <c r="IJH22" s="19"/>
      <c r="IJM22" s="18"/>
      <c r="IJN22" s="18"/>
      <c r="IJO22" s="19"/>
      <c r="IJT22" s="18"/>
      <c r="IJU22" s="18"/>
      <c r="IJV22" s="19"/>
      <c r="IKA22" s="18"/>
      <c r="IKB22" s="18"/>
      <c r="IKC22" s="19"/>
      <c r="IKH22" s="18"/>
      <c r="IKI22" s="18"/>
      <c r="IKJ22" s="19"/>
      <c r="IKO22" s="18"/>
      <c r="IKP22" s="18"/>
      <c r="IKQ22" s="19"/>
      <c r="IKV22" s="18"/>
      <c r="IKW22" s="18"/>
      <c r="IKX22" s="19"/>
      <c r="ILC22" s="18"/>
      <c r="ILD22" s="18"/>
      <c r="ILE22" s="19"/>
      <c r="ILJ22" s="18"/>
      <c r="ILK22" s="18"/>
      <c r="ILL22" s="19"/>
      <c r="ILQ22" s="18"/>
      <c r="ILR22" s="18"/>
      <c r="ILS22" s="19"/>
      <c r="ILX22" s="18"/>
      <c r="ILY22" s="18"/>
      <c r="ILZ22" s="19"/>
      <c r="IME22" s="18"/>
      <c r="IMF22" s="18"/>
      <c r="IMG22" s="19"/>
      <c r="IML22" s="18"/>
      <c r="IMM22" s="18"/>
      <c r="IMN22" s="19"/>
      <c r="IMS22" s="18"/>
      <c r="IMT22" s="18"/>
      <c r="IMU22" s="19"/>
      <c r="IMZ22" s="18"/>
      <c r="INA22" s="18"/>
      <c r="INB22" s="19"/>
      <c r="ING22" s="18"/>
      <c r="INH22" s="18"/>
      <c r="INI22" s="19"/>
      <c r="INN22" s="18"/>
      <c r="INO22" s="18"/>
      <c r="INP22" s="19"/>
      <c r="INU22" s="18"/>
      <c r="INV22" s="18"/>
      <c r="INW22" s="19"/>
      <c r="IOB22" s="18"/>
      <c r="IOC22" s="18"/>
      <c r="IOD22" s="19"/>
      <c r="IOI22" s="18"/>
      <c r="IOJ22" s="18"/>
      <c r="IOK22" s="19"/>
      <c r="IOP22" s="18"/>
      <c r="IOQ22" s="18"/>
      <c r="IOR22" s="19"/>
      <c r="IOW22" s="18"/>
      <c r="IOX22" s="18"/>
      <c r="IOY22" s="19"/>
      <c r="IPD22" s="18"/>
      <c r="IPE22" s="18"/>
      <c r="IPF22" s="19"/>
      <c r="IPK22" s="18"/>
      <c r="IPL22" s="18"/>
      <c r="IPM22" s="19"/>
      <c r="IPR22" s="18"/>
      <c r="IPS22" s="18"/>
      <c r="IPT22" s="19"/>
      <c r="IPY22" s="18"/>
      <c r="IPZ22" s="18"/>
      <c r="IQA22" s="19"/>
      <c r="IQF22" s="18"/>
      <c r="IQG22" s="18"/>
      <c r="IQH22" s="19"/>
      <c r="IQM22" s="18"/>
      <c r="IQN22" s="18"/>
      <c r="IQO22" s="19"/>
      <c r="IQT22" s="18"/>
      <c r="IQU22" s="18"/>
      <c r="IQV22" s="19"/>
      <c r="IRA22" s="18"/>
      <c r="IRB22" s="18"/>
      <c r="IRC22" s="19"/>
      <c r="IRH22" s="18"/>
      <c r="IRI22" s="18"/>
      <c r="IRJ22" s="19"/>
      <c r="IRO22" s="18"/>
      <c r="IRP22" s="18"/>
      <c r="IRQ22" s="19"/>
      <c r="IRV22" s="18"/>
      <c r="IRW22" s="18"/>
      <c r="IRX22" s="19"/>
      <c r="ISC22" s="18"/>
      <c r="ISD22" s="18"/>
      <c r="ISE22" s="19"/>
      <c r="ISJ22" s="18"/>
      <c r="ISK22" s="18"/>
      <c r="ISL22" s="19"/>
      <c r="ISQ22" s="18"/>
      <c r="ISR22" s="18"/>
      <c r="ISS22" s="19"/>
      <c r="ISX22" s="18"/>
      <c r="ISY22" s="18"/>
      <c r="ISZ22" s="19"/>
      <c r="ITE22" s="18"/>
      <c r="ITF22" s="18"/>
      <c r="ITG22" s="19"/>
      <c r="ITL22" s="18"/>
      <c r="ITM22" s="18"/>
      <c r="ITN22" s="19"/>
      <c r="ITS22" s="18"/>
      <c r="ITT22" s="18"/>
      <c r="ITU22" s="19"/>
      <c r="ITZ22" s="18"/>
      <c r="IUA22" s="18"/>
      <c r="IUB22" s="19"/>
      <c r="IUG22" s="18"/>
      <c r="IUH22" s="18"/>
      <c r="IUI22" s="19"/>
      <c r="IUN22" s="18"/>
      <c r="IUO22" s="18"/>
      <c r="IUP22" s="19"/>
      <c r="IUU22" s="18"/>
      <c r="IUV22" s="18"/>
      <c r="IUW22" s="19"/>
      <c r="IVB22" s="18"/>
      <c r="IVC22" s="18"/>
      <c r="IVD22" s="19"/>
      <c r="IVI22" s="18"/>
      <c r="IVJ22" s="18"/>
      <c r="IVK22" s="19"/>
      <c r="IVP22" s="18"/>
      <c r="IVQ22" s="18"/>
      <c r="IVR22" s="19"/>
      <c r="IVW22" s="18"/>
      <c r="IVX22" s="18"/>
      <c r="IVY22" s="19"/>
      <c r="IWD22" s="18"/>
      <c r="IWE22" s="18"/>
      <c r="IWF22" s="19"/>
      <c r="IWK22" s="18"/>
      <c r="IWL22" s="18"/>
      <c r="IWM22" s="19"/>
      <c r="IWR22" s="18"/>
      <c r="IWS22" s="18"/>
      <c r="IWT22" s="19"/>
      <c r="IWY22" s="18"/>
      <c r="IWZ22" s="18"/>
      <c r="IXA22" s="19"/>
      <c r="IXF22" s="18"/>
      <c r="IXG22" s="18"/>
      <c r="IXH22" s="19"/>
      <c r="IXM22" s="18"/>
      <c r="IXN22" s="18"/>
      <c r="IXO22" s="19"/>
      <c r="IXT22" s="18"/>
      <c r="IXU22" s="18"/>
      <c r="IXV22" s="19"/>
      <c r="IYA22" s="18"/>
      <c r="IYB22" s="18"/>
      <c r="IYC22" s="19"/>
      <c r="IYH22" s="18"/>
      <c r="IYI22" s="18"/>
      <c r="IYJ22" s="19"/>
      <c r="IYO22" s="18"/>
      <c r="IYP22" s="18"/>
      <c r="IYQ22" s="19"/>
      <c r="IYV22" s="18"/>
      <c r="IYW22" s="18"/>
      <c r="IYX22" s="19"/>
      <c r="IZC22" s="18"/>
      <c r="IZD22" s="18"/>
      <c r="IZE22" s="19"/>
      <c r="IZJ22" s="18"/>
      <c r="IZK22" s="18"/>
      <c r="IZL22" s="19"/>
      <c r="IZQ22" s="18"/>
      <c r="IZR22" s="18"/>
      <c r="IZS22" s="19"/>
      <c r="IZX22" s="18"/>
      <c r="IZY22" s="18"/>
      <c r="IZZ22" s="19"/>
      <c r="JAE22" s="18"/>
      <c r="JAF22" s="18"/>
      <c r="JAG22" s="19"/>
      <c r="JAL22" s="18"/>
      <c r="JAM22" s="18"/>
      <c r="JAN22" s="19"/>
      <c r="JAS22" s="18"/>
      <c r="JAT22" s="18"/>
      <c r="JAU22" s="19"/>
      <c r="JAZ22" s="18"/>
      <c r="JBA22" s="18"/>
      <c r="JBB22" s="19"/>
      <c r="JBG22" s="18"/>
      <c r="JBH22" s="18"/>
      <c r="JBI22" s="19"/>
      <c r="JBN22" s="18"/>
      <c r="JBO22" s="18"/>
      <c r="JBP22" s="19"/>
      <c r="JBU22" s="18"/>
      <c r="JBV22" s="18"/>
      <c r="JBW22" s="19"/>
      <c r="JCB22" s="18"/>
      <c r="JCC22" s="18"/>
      <c r="JCD22" s="19"/>
      <c r="JCI22" s="18"/>
      <c r="JCJ22" s="18"/>
      <c r="JCK22" s="19"/>
      <c r="JCP22" s="18"/>
      <c r="JCQ22" s="18"/>
      <c r="JCR22" s="19"/>
      <c r="JCW22" s="18"/>
      <c r="JCX22" s="18"/>
      <c r="JCY22" s="19"/>
      <c r="JDD22" s="18"/>
      <c r="JDE22" s="18"/>
      <c r="JDF22" s="19"/>
      <c r="JDK22" s="18"/>
      <c r="JDL22" s="18"/>
      <c r="JDM22" s="19"/>
      <c r="JDR22" s="18"/>
      <c r="JDS22" s="18"/>
      <c r="JDT22" s="19"/>
      <c r="JDY22" s="18"/>
      <c r="JDZ22" s="18"/>
      <c r="JEA22" s="19"/>
      <c r="JEF22" s="18"/>
      <c r="JEG22" s="18"/>
      <c r="JEH22" s="19"/>
      <c r="JEM22" s="18"/>
      <c r="JEN22" s="18"/>
      <c r="JEO22" s="19"/>
      <c r="JET22" s="18"/>
      <c r="JEU22" s="18"/>
      <c r="JEV22" s="19"/>
      <c r="JFA22" s="18"/>
      <c r="JFB22" s="18"/>
      <c r="JFC22" s="19"/>
      <c r="JFH22" s="18"/>
      <c r="JFI22" s="18"/>
      <c r="JFJ22" s="19"/>
      <c r="JFO22" s="18"/>
      <c r="JFP22" s="18"/>
      <c r="JFQ22" s="19"/>
      <c r="JFV22" s="18"/>
      <c r="JFW22" s="18"/>
      <c r="JFX22" s="19"/>
      <c r="JGC22" s="18"/>
      <c r="JGD22" s="18"/>
      <c r="JGE22" s="19"/>
      <c r="JGJ22" s="18"/>
      <c r="JGK22" s="18"/>
      <c r="JGL22" s="19"/>
      <c r="JGQ22" s="18"/>
      <c r="JGR22" s="18"/>
      <c r="JGS22" s="19"/>
      <c r="JGX22" s="18"/>
      <c r="JGY22" s="18"/>
      <c r="JGZ22" s="19"/>
      <c r="JHE22" s="18"/>
      <c r="JHF22" s="18"/>
      <c r="JHG22" s="19"/>
      <c r="JHL22" s="18"/>
      <c r="JHM22" s="18"/>
      <c r="JHN22" s="19"/>
      <c r="JHS22" s="18"/>
      <c r="JHT22" s="18"/>
      <c r="JHU22" s="19"/>
      <c r="JHZ22" s="18"/>
      <c r="JIA22" s="18"/>
      <c r="JIB22" s="19"/>
      <c r="JIG22" s="18"/>
      <c r="JIH22" s="18"/>
      <c r="JII22" s="19"/>
      <c r="JIN22" s="18"/>
      <c r="JIO22" s="18"/>
      <c r="JIP22" s="19"/>
      <c r="JIU22" s="18"/>
      <c r="JIV22" s="18"/>
      <c r="JIW22" s="19"/>
      <c r="JJB22" s="18"/>
      <c r="JJC22" s="18"/>
      <c r="JJD22" s="19"/>
      <c r="JJI22" s="18"/>
      <c r="JJJ22" s="18"/>
      <c r="JJK22" s="19"/>
      <c r="JJP22" s="18"/>
      <c r="JJQ22" s="18"/>
      <c r="JJR22" s="19"/>
      <c r="JJW22" s="18"/>
      <c r="JJX22" s="18"/>
      <c r="JJY22" s="19"/>
      <c r="JKD22" s="18"/>
      <c r="JKE22" s="18"/>
      <c r="JKF22" s="19"/>
      <c r="JKK22" s="18"/>
      <c r="JKL22" s="18"/>
      <c r="JKM22" s="19"/>
      <c r="JKR22" s="18"/>
      <c r="JKS22" s="18"/>
      <c r="JKT22" s="19"/>
      <c r="JKY22" s="18"/>
      <c r="JKZ22" s="18"/>
      <c r="JLA22" s="19"/>
      <c r="JLF22" s="18"/>
      <c r="JLG22" s="18"/>
      <c r="JLH22" s="19"/>
      <c r="JLM22" s="18"/>
      <c r="JLN22" s="18"/>
      <c r="JLO22" s="19"/>
      <c r="JLT22" s="18"/>
      <c r="JLU22" s="18"/>
      <c r="JLV22" s="19"/>
      <c r="JMA22" s="18"/>
      <c r="JMB22" s="18"/>
      <c r="JMC22" s="19"/>
      <c r="JMH22" s="18"/>
      <c r="JMI22" s="18"/>
      <c r="JMJ22" s="19"/>
      <c r="JMO22" s="18"/>
      <c r="JMP22" s="18"/>
      <c r="JMQ22" s="19"/>
      <c r="JMV22" s="18"/>
      <c r="JMW22" s="18"/>
      <c r="JMX22" s="19"/>
      <c r="JNC22" s="18"/>
      <c r="JND22" s="18"/>
      <c r="JNE22" s="19"/>
      <c r="JNJ22" s="18"/>
      <c r="JNK22" s="18"/>
      <c r="JNL22" s="19"/>
      <c r="JNQ22" s="18"/>
      <c r="JNR22" s="18"/>
      <c r="JNS22" s="19"/>
      <c r="JNX22" s="18"/>
      <c r="JNY22" s="18"/>
      <c r="JNZ22" s="19"/>
      <c r="JOE22" s="18"/>
      <c r="JOF22" s="18"/>
      <c r="JOG22" s="19"/>
      <c r="JOL22" s="18"/>
      <c r="JOM22" s="18"/>
      <c r="JON22" s="19"/>
      <c r="JOS22" s="18"/>
      <c r="JOT22" s="18"/>
      <c r="JOU22" s="19"/>
      <c r="JOZ22" s="18"/>
      <c r="JPA22" s="18"/>
      <c r="JPB22" s="19"/>
      <c r="JPG22" s="18"/>
      <c r="JPH22" s="18"/>
      <c r="JPI22" s="19"/>
      <c r="JPN22" s="18"/>
      <c r="JPO22" s="18"/>
      <c r="JPP22" s="19"/>
      <c r="JPU22" s="18"/>
      <c r="JPV22" s="18"/>
      <c r="JPW22" s="19"/>
      <c r="JQB22" s="18"/>
      <c r="JQC22" s="18"/>
      <c r="JQD22" s="19"/>
      <c r="JQI22" s="18"/>
      <c r="JQJ22" s="18"/>
      <c r="JQK22" s="19"/>
      <c r="JQP22" s="18"/>
      <c r="JQQ22" s="18"/>
      <c r="JQR22" s="19"/>
      <c r="JQW22" s="18"/>
      <c r="JQX22" s="18"/>
      <c r="JQY22" s="19"/>
      <c r="JRD22" s="18"/>
      <c r="JRE22" s="18"/>
      <c r="JRF22" s="19"/>
      <c r="JRK22" s="18"/>
      <c r="JRL22" s="18"/>
      <c r="JRM22" s="19"/>
      <c r="JRR22" s="18"/>
      <c r="JRS22" s="18"/>
      <c r="JRT22" s="19"/>
      <c r="JRY22" s="18"/>
      <c r="JRZ22" s="18"/>
      <c r="JSA22" s="19"/>
      <c r="JSF22" s="18"/>
      <c r="JSG22" s="18"/>
      <c r="JSH22" s="19"/>
      <c r="JSM22" s="18"/>
      <c r="JSN22" s="18"/>
      <c r="JSO22" s="19"/>
      <c r="JST22" s="18"/>
      <c r="JSU22" s="18"/>
      <c r="JSV22" s="19"/>
      <c r="JTA22" s="18"/>
      <c r="JTB22" s="18"/>
      <c r="JTC22" s="19"/>
      <c r="JTH22" s="18"/>
      <c r="JTI22" s="18"/>
      <c r="JTJ22" s="19"/>
      <c r="JTO22" s="18"/>
      <c r="JTP22" s="18"/>
      <c r="JTQ22" s="19"/>
      <c r="JTV22" s="18"/>
      <c r="JTW22" s="18"/>
      <c r="JTX22" s="19"/>
      <c r="JUC22" s="18"/>
      <c r="JUD22" s="18"/>
      <c r="JUE22" s="19"/>
      <c r="JUJ22" s="18"/>
      <c r="JUK22" s="18"/>
      <c r="JUL22" s="19"/>
      <c r="JUQ22" s="18"/>
      <c r="JUR22" s="18"/>
      <c r="JUS22" s="19"/>
      <c r="JUX22" s="18"/>
      <c r="JUY22" s="18"/>
      <c r="JUZ22" s="19"/>
      <c r="JVE22" s="18"/>
      <c r="JVF22" s="18"/>
      <c r="JVG22" s="19"/>
      <c r="JVL22" s="18"/>
      <c r="JVM22" s="18"/>
      <c r="JVN22" s="19"/>
      <c r="JVS22" s="18"/>
      <c r="JVT22" s="18"/>
      <c r="JVU22" s="19"/>
      <c r="JVZ22" s="18"/>
      <c r="JWA22" s="18"/>
      <c r="JWB22" s="19"/>
      <c r="JWG22" s="18"/>
      <c r="JWH22" s="18"/>
      <c r="JWI22" s="19"/>
      <c r="JWN22" s="18"/>
      <c r="JWO22" s="18"/>
      <c r="JWP22" s="19"/>
      <c r="JWU22" s="18"/>
      <c r="JWV22" s="18"/>
      <c r="JWW22" s="19"/>
      <c r="JXB22" s="18"/>
      <c r="JXC22" s="18"/>
      <c r="JXD22" s="19"/>
      <c r="JXI22" s="18"/>
      <c r="JXJ22" s="18"/>
      <c r="JXK22" s="19"/>
      <c r="JXP22" s="18"/>
      <c r="JXQ22" s="18"/>
      <c r="JXR22" s="19"/>
      <c r="JXW22" s="18"/>
      <c r="JXX22" s="18"/>
      <c r="JXY22" s="19"/>
      <c r="JYD22" s="18"/>
      <c r="JYE22" s="18"/>
      <c r="JYF22" s="19"/>
      <c r="JYK22" s="18"/>
      <c r="JYL22" s="18"/>
      <c r="JYM22" s="19"/>
      <c r="JYR22" s="18"/>
      <c r="JYS22" s="18"/>
      <c r="JYT22" s="19"/>
      <c r="JYY22" s="18"/>
      <c r="JYZ22" s="18"/>
      <c r="JZA22" s="19"/>
      <c r="JZF22" s="18"/>
      <c r="JZG22" s="18"/>
      <c r="JZH22" s="19"/>
      <c r="JZM22" s="18"/>
      <c r="JZN22" s="18"/>
      <c r="JZO22" s="19"/>
      <c r="JZT22" s="18"/>
      <c r="JZU22" s="18"/>
      <c r="JZV22" s="19"/>
      <c r="KAA22" s="18"/>
      <c r="KAB22" s="18"/>
      <c r="KAC22" s="19"/>
      <c r="KAH22" s="18"/>
      <c r="KAI22" s="18"/>
      <c r="KAJ22" s="19"/>
      <c r="KAO22" s="18"/>
      <c r="KAP22" s="18"/>
      <c r="KAQ22" s="19"/>
      <c r="KAV22" s="18"/>
      <c r="KAW22" s="18"/>
      <c r="KAX22" s="19"/>
      <c r="KBC22" s="18"/>
      <c r="KBD22" s="18"/>
      <c r="KBE22" s="19"/>
      <c r="KBJ22" s="18"/>
      <c r="KBK22" s="18"/>
      <c r="KBL22" s="19"/>
      <c r="KBQ22" s="18"/>
      <c r="KBR22" s="18"/>
      <c r="KBS22" s="19"/>
      <c r="KBX22" s="18"/>
      <c r="KBY22" s="18"/>
      <c r="KBZ22" s="19"/>
      <c r="KCE22" s="18"/>
      <c r="KCF22" s="18"/>
      <c r="KCG22" s="19"/>
      <c r="KCL22" s="18"/>
      <c r="KCM22" s="18"/>
      <c r="KCN22" s="19"/>
      <c r="KCS22" s="18"/>
      <c r="KCT22" s="18"/>
      <c r="KCU22" s="19"/>
      <c r="KCZ22" s="18"/>
      <c r="KDA22" s="18"/>
      <c r="KDB22" s="19"/>
      <c r="KDG22" s="18"/>
      <c r="KDH22" s="18"/>
      <c r="KDI22" s="19"/>
      <c r="KDN22" s="18"/>
      <c r="KDO22" s="18"/>
      <c r="KDP22" s="19"/>
      <c r="KDU22" s="18"/>
      <c r="KDV22" s="18"/>
      <c r="KDW22" s="19"/>
      <c r="KEB22" s="18"/>
      <c r="KEC22" s="18"/>
      <c r="KED22" s="19"/>
      <c r="KEI22" s="18"/>
      <c r="KEJ22" s="18"/>
      <c r="KEK22" s="19"/>
      <c r="KEP22" s="18"/>
      <c r="KEQ22" s="18"/>
      <c r="KER22" s="19"/>
      <c r="KEW22" s="18"/>
      <c r="KEX22" s="18"/>
      <c r="KEY22" s="19"/>
      <c r="KFD22" s="18"/>
      <c r="KFE22" s="18"/>
      <c r="KFF22" s="19"/>
      <c r="KFK22" s="18"/>
      <c r="KFL22" s="18"/>
      <c r="KFM22" s="19"/>
      <c r="KFR22" s="18"/>
      <c r="KFS22" s="18"/>
      <c r="KFT22" s="19"/>
      <c r="KFY22" s="18"/>
      <c r="KFZ22" s="18"/>
      <c r="KGA22" s="19"/>
      <c r="KGF22" s="18"/>
      <c r="KGG22" s="18"/>
      <c r="KGH22" s="19"/>
      <c r="KGM22" s="18"/>
      <c r="KGN22" s="18"/>
      <c r="KGO22" s="19"/>
      <c r="KGT22" s="18"/>
      <c r="KGU22" s="18"/>
      <c r="KGV22" s="19"/>
      <c r="KHA22" s="18"/>
      <c r="KHB22" s="18"/>
      <c r="KHC22" s="19"/>
      <c r="KHH22" s="18"/>
      <c r="KHI22" s="18"/>
      <c r="KHJ22" s="19"/>
      <c r="KHO22" s="18"/>
      <c r="KHP22" s="18"/>
      <c r="KHQ22" s="19"/>
      <c r="KHV22" s="18"/>
      <c r="KHW22" s="18"/>
      <c r="KHX22" s="19"/>
      <c r="KIC22" s="18"/>
      <c r="KID22" s="18"/>
      <c r="KIE22" s="19"/>
      <c r="KIJ22" s="18"/>
      <c r="KIK22" s="18"/>
      <c r="KIL22" s="19"/>
      <c r="KIQ22" s="18"/>
      <c r="KIR22" s="18"/>
      <c r="KIS22" s="19"/>
      <c r="KIX22" s="18"/>
      <c r="KIY22" s="18"/>
      <c r="KIZ22" s="19"/>
      <c r="KJE22" s="18"/>
      <c r="KJF22" s="18"/>
      <c r="KJG22" s="19"/>
      <c r="KJL22" s="18"/>
      <c r="KJM22" s="18"/>
      <c r="KJN22" s="19"/>
      <c r="KJS22" s="18"/>
      <c r="KJT22" s="18"/>
      <c r="KJU22" s="19"/>
      <c r="KJZ22" s="18"/>
      <c r="KKA22" s="18"/>
      <c r="KKB22" s="19"/>
      <c r="KKG22" s="18"/>
      <c r="KKH22" s="18"/>
      <c r="KKI22" s="19"/>
      <c r="KKN22" s="18"/>
      <c r="KKO22" s="18"/>
      <c r="KKP22" s="19"/>
      <c r="KKU22" s="18"/>
      <c r="KKV22" s="18"/>
      <c r="KKW22" s="19"/>
      <c r="KLB22" s="18"/>
      <c r="KLC22" s="18"/>
      <c r="KLD22" s="19"/>
      <c r="KLI22" s="18"/>
      <c r="KLJ22" s="18"/>
      <c r="KLK22" s="19"/>
      <c r="KLP22" s="18"/>
      <c r="KLQ22" s="18"/>
      <c r="KLR22" s="19"/>
      <c r="KLW22" s="18"/>
      <c r="KLX22" s="18"/>
      <c r="KLY22" s="19"/>
      <c r="KMD22" s="18"/>
      <c r="KME22" s="18"/>
      <c r="KMF22" s="19"/>
      <c r="KMK22" s="18"/>
      <c r="KML22" s="18"/>
      <c r="KMM22" s="19"/>
      <c r="KMR22" s="18"/>
      <c r="KMS22" s="18"/>
      <c r="KMT22" s="19"/>
      <c r="KMY22" s="18"/>
      <c r="KMZ22" s="18"/>
      <c r="KNA22" s="19"/>
      <c r="KNF22" s="18"/>
      <c r="KNG22" s="18"/>
      <c r="KNH22" s="19"/>
      <c r="KNM22" s="18"/>
      <c r="KNN22" s="18"/>
      <c r="KNO22" s="19"/>
      <c r="KNT22" s="18"/>
      <c r="KNU22" s="18"/>
      <c r="KNV22" s="19"/>
      <c r="KOA22" s="18"/>
      <c r="KOB22" s="18"/>
      <c r="KOC22" s="19"/>
      <c r="KOH22" s="18"/>
      <c r="KOI22" s="18"/>
      <c r="KOJ22" s="19"/>
      <c r="KOO22" s="18"/>
      <c r="KOP22" s="18"/>
      <c r="KOQ22" s="19"/>
      <c r="KOV22" s="18"/>
      <c r="KOW22" s="18"/>
      <c r="KOX22" s="19"/>
      <c r="KPC22" s="18"/>
      <c r="KPD22" s="18"/>
      <c r="KPE22" s="19"/>
      <c r="KPJ22" s="18"/>
      <c r="KPK22" s="18"/>
      <c r="KPL22" s="19"/>
      <c r="KPQ22" s="18"/>
      <c r="KPR22" s="18"/>
      <c r="KPS22" s="19"/>
      <c r="KPX22" s="18"/>
      <c r="KPY22" s="18"/>
      <c r="KPZ22" s="19"/>
      <c r="KQE22" s="18"/>
      <c r="KQF22" s="18"/>
      <c r="KQG22" s="19"/>
      <c r="KQL22" s="18"/>
      <c r="KQM22" s="18"/>
      <c r="KQN22" s="19"/>
      <c r="KQS22" s="18"/>
      <c r="KQT22" s="18"/>
      <c r="KQU22" s="19"/>
      <c r="KQZ22" s="18"/>
      <c r="KRA22" s="18"/>
      <c r="KRB22" s="19"/>
      <c r="KRG22" s="18"/>
      <c r="KRH22" s="18"/>
      <c r="KRI22" s="19"/>
      <c r="KRN22" s="18"/>
      <c r="KRO22" s="18"/>
      <c r="KRP22" s="19"/>
      <c r="KRU22" s="18"/>
      <c r="KRV22" s="18"/>
      <c r="KRW22" s="19"/>
      <c r="KSB22" s="18"/>
      <c r="KSC22" s="18"/>
      <c r="KSD22" s="19"/>
      <c r="KSI22" s="18"/>
      <c r="KSJ22" s="18"/>
      <c r="KSK22" s="19"/>
      <c r="KSP22" s="18"/>
      <c r="KSQ22" s="18"/>
      <c r="KSR22" s="19"/>
      <c r="KSW22" s="18"/>
      <c r="KSX22" s="18"/>
      <c r="KSY22" s="19"/>
      <c r="KTD22" s="18"/>
      <c r="KTE22" s="18"/>
      <c r="KTF22" s="19"/>
      <c r="KTK22" s="18"/>
      <c r="KTL22" s="18"/>
      <c r="KTM22" s="19"/>
      <c r="KTR22" s="18"/>
      <c r="KTS22" s="18"/>
      <c r="KTT22" s="19"/>
      <c r="KTY22" s="18"/>
      <c r="KTZ22" s="18"/>
      <c r="KUA22" s="19"/>
      <c r="KUF22" s="18"/>
      <c r="KUG22" s="18"/>
      <c r="KUH22" s="19"/>
      <c r="KUM22" s="18"/>
      <c r="KUN22" s="18"/>
      <c r="KUO22" s="19"/>
      <c r="KUT22" s="18"/>
      <c r="KUU22" s="18"/>
      <c r="KUV22" s="19"/>
      <c r="KVA22" s="18"/>
      <c r="KVB22" s="18"/>
      <c r="KVC22" s="19"/>
      <c r="KVH22" s="18"/>
      <c r="KVI22" s="18"/>
      <c r="KVJ22" s="19"/>
      <c r="KVO22" s="18"/>
      <c r="KVP22" s="18"/>
      <c r="KVQ22" s="19"/>
      <c r="KVV22" s="18"/>
      <c r="KVW22" s="18"/>
      <c r="KVX22" s="19"/>
      <c r="KWC22" s="18"/>
      <c r="KWD22" s="18"/>
      <c r="KWE22" s="19"/>
      <c r="KWJ22" s="18"/>
      <c r="KWK22" s="18"/>
      <c r="KWL22" s="19"/>
      <c r="KWQ22" s="18"/>
      <c r="KWR22" s="18"/>
      <c r="KWS22" s="19"/>
      <c r="KWX22" s="18"/>
      <c r="KWY22" s="18"/>
      <c r="KWZ22" s="19"/>
      <c r="KXE22" s="18"/>
      <c r="KXF22" s="18"/>
      <c r="KXG22" s="19"/>
      <c r="KXL22" s="18"/>
      <c r="KXM22" s="18"/>
      <c r="KXN22" s="19"/>
      <c r="KXS22" s="18"/>
      <c r="KXT22" s="18"/>
      <c r="KXU22" s="19"/>
      <c r="KXZ22" s="18"/>
      <c r="KYA22" s="18"/>
      <c r="KYB22" s="19"/>
      <c r="KYG22" s="18"/>
      <c r="KYH22" s="18"/>
      <c r="KYI22" s="19"/>
      <c r="KYN22" s="18"/>
      <c r="KYO22" s="18"/>
      <c r="KYP22" s="19"/>
      <c r="KYU22" s="18"/>
      <c r="KYV22" s="18"/>
      <c r="KYW22" s="19"/>
      <c r="KZB22" s="18"/>
      <c r="KZC22" s="18"/>
      <c r="KZD22" s="19"/>
      <c r="KZI22" s="18"/>
      <c r="KZJ22" s="18"/>
      <c r="KZK22" s="19"/>
      <c r="KZP22" s="18"/>
      <c r="KZQ22" s="18"/>
      <c r="KZR22" s="19"/>
      <c r="KZW22" s="18"/>
      <c r="KZX22" s="18"/>
      <c r="KZY22" s="19"/>
      <c r="LAD22" s="18"/>
      <c r="LAE22" s="18"/>
      <c r="LAF22" s="19"/>
      <c r="LAK22" s="18"/>
      <c r="LAL22" s="18"/>
      <c r="LAM22" s="19"/>
      <c r="LAR22" s="18"/>
      <c r="LAS22" s="18"/>
      <c r="LAT22" s="19"/>
      <c r="LAY22" s="18"/>
      <c r="LAZ22" s="18"/>
      <c r="LBA22" s="19"/>
      <c r="LBF22" s="18"/>
      <c r="LBG22" s="18"/>
      <c r="LBH22" s="19"/>
      <c r="LBM22" s="18"/>
      <c r="LBN22" s="18"/>
      <c r="LBO22" s="19"/>
      <c r="LBT22" s="18"/>
      <c r="LBU22" s="18"/>
      <c r="LBV22" s="19"/>
      <c r="LCA22" s="18"/>
      <c r="LCB22" s="18"/>
      <c r="LCC22" s="19"/>
      <c r="LCH22" s="18"/>
      <c r="LCI22" s="18"/>
      <c r="LCJ22" s="19"/>
      <c r="LCO22" s="18"/>
      <c r="LCP22" s="18"/>
      <c r="LCQ22" s="19"/>
      <c r="LCV22" s="18"/>
      <c r="LCW22" s="18"/>
      <c r="LCX22" s="19"/>
      <c r="LDC22" s="18"/>
      <c r="LDD22" s="18"/>
      <c r="LDE22" s="19"/>
      <c r="LDJ22" s="18"/>
      <c r="LDK22" s="18"/>
      <c r="LDL22" s="19"/>
      <c r="LDQ22" s="18"/>
      <c r="LDR22" s="18"/>
      <c r="LDS22" s="19"/>
      <c r="LDX22" s="18"/>
      <c r="LDY22" s="18"/>
      <c r="LDZ22" s="19"/>
      <c r="LEE22" s="18"/>
      <c r="LEF22" s="18"/>
      <c r="LEG22" s="19"/>
      <c r="LEL22" s="18"/>
      <c r="LEM22" s="18"/>
      <c r="LEN22" s="19"/>
      <c r="LES22" s="18"/>
      <c r="LET22" s="18"/>
      <c r="LEU22" s="19"/>
      <c r="LEZ22" s="18"/>
      <c r="LFA22" s="18"/>
      <c r="LFB22" s="19"/>
      <c r="LFG22" s="18"/>
      <c r="LFH22" s="18"/>
      <c r="LFI22" s="19"/>
      <c r="LFN22" s="18"/>
      <c r="LFO22" s="18"/>
      <c r="LFP22" s="19"/>
      <c r="LFU22" s="18"/>
      <c r="LFV22" s="18"/>
      <c r="LFW22" s="19"/>
      <c r="LGB22" s="18"/>
      <c r="LGC22" s="18"/>
      <c r="LGD22" s="19"/>
      <c r="LGI22" s="18"/>
      <c r="LGJ22" s="18"/>
      <c r="LGK22" s="19"/>
      <c r="LGP22" s="18"/>
      <c r="LGQ22" s="18"/>
      <c r="LGR22" s="19"/>
      <c r="LGW22" s="18"/>
      <c r="LGX22" s="18"/>
      <c r="LGY22" s="19"/>
      <c r="LHD22" s="18"/>
      <c r="LHE22" s="18"/>
      <c r="LHF22" s="19"/>
      <c r="LHK22" s="18"/>
      <c r="LHL22" s="18"/>
      <c r="LHM22" s="19"/>
      <c r="LHR22" s="18"/>
      <c r="LHS22" s="18"/>
      <c r="LHT22" s="19"/>
      <c r="LHY22" s="18"/>
      <c r="LHZ22" s="18"/>
      <c r="LIA22" s="19"/>
      <c r="LIF22" s="18"/>
      <c r="LIG22" s="18"/>
      <c r="LIH22" s="19"/>
      <c r="LIM22" s="18"/>
      <c r="LIN22" s="18"/>
      <c r="LIO22" s="19"/>
      <c r="LIT22" s="18"/>
      <c r="LIU22" s="18"/>
      <c r="LIV22" s="19"/>
      <c r="LJA22" s="18"/>
      <c r="LJB22" s="18"/>
      <c r="LJC22" s="19"/>
      <c r="LJH22" s="18"/>
      <c r="LJI22" s="18"/>
      <c r="LJJ22" s="19"/>
      <c r="LJO22" s="18"/>
      <c r="LJP22" s="18"/>
      <c r="LJQ22" s="19"/>
      <c r="LJV22" s="18"/>
      <c r="LJW22" s="18"/>
      <c r="LJX22" s="19"/>
      <c r="LKC22" s="18"/>
      <c r="LKD22" s="18"/>
      <c r="LKE22" s="19"/>
      <c r="LKJ22" s="18"/>
      <c r="LKK22" s="18"/>
      <c r="LKL22" s="19"/>
      <c r="LKQ22" s="18"/>
      <c r="LKR22" s="18"/>
      <c r="LKS22" s="19"/>
      <c r="LKX22" s="18"/>
      <c r="LKY22" s="18"/>
      <c r="LKZ22" s="19"/>
      <c r="LLE22" s="18"/>
      <c r="LLF22" s="18"/>
      <c r="LLG22" s="19"/>
      <c r="LLL22" s="18"/>
      <c r="LLM22" s="18"/>
      <c r="LLN22" s="19"/>
      <c r="LLS22" s="18"/>
      <c r="LLT22" s="18"/>
      <c r="LLU22" s="19"/>
      <c r="LLZ22" s="18"/>
      <c r="LMA22" s="18"/>
      <c r="LMB22" s="19"/>
      <c r="LMG22" s="18"/>
      <c r="LMH22" s="18"/>
      <c r="LMI22" s="19"/>
      <c r="LMN22" s="18"/>
      <c r="LMO22" s="18"/>
      <c r="LMP22" s="19"/>
      <c r="LMU22" s="18"/>
      <c r="LMV22" s="18"/>
      <c r="LMW22" s="19"/>
      <c r="LNB22" s="18"/>
      <c r="LNC22" s="18"/>
      <c r="LND22" s="19"/>
      <c r="LNI22" s="18"/>
      <c r="LNJ22" s="18"/>
      <c r="LNK22" s="19"/>
      <c r="LNP22" s="18"/>
      <c r="LNQ22" s="18"/>
      <c r="LNR22" s="19"/>
      <c r="LNW22" s="18"/>
      <c r="LNX22" s="18"/>
      <c r="LNY22" s="19"/>
      <c r="LOD22" s="18"/>
      <c r="LOE22" s="18"/>
      <c r="LOF22" s="19"/>
      <c r="LOK22" s="18"/>
      <c r="LOL22" s="18"/>
      <c r="LOM22" s="19"/>
      <c r="LOR22" s="18"/>
      <c r="LOS22" s="18"/>
      <c r="LOT22" s="19"/>
      <c r="LOY22" s="18"/>
      <c r="LOZ22" s="18"/>
      <c r="LPA22" s="19"/>
      <c r="LPF22" s="18"/>
      <c r="LPG22" s="18"/>
      <c r="LPH22" s="19"/>
      <c r="LPM22" s="18"/>
      <c r="LPN22" s="18"/>
      <c r="LPO22" s="19"/>
      <c r="LPT22" s="18"/>
      <c r="LPU22" s="18"/>
      <c r="LPV22" s="19"/>
      <c r="LQA22" s="18"/>
      <c r="LQB22" s="18"/>
      <c r="LQC22" s="19"/>
      <c r="LQH22" s="18"/>
      <c r="LQI22" s="18"/>
      <c r="LQJ22" s="19"/>
      <c r="LQO22" s="18"/>
      <c r="LQP22" s="18"/>
      <c r="LQQ22" s="19"/>
      <c r="LQV22" s="18"/>
      <c r="LQW22" s="18"/>
      <c r="LQX22" s="19"/>
      <c r="LRC22" s="18"/>
      <c r="LRD22" s="18"/>
      <c r="LRE22" s="19"/>
      <c r="LRJ22" s="18"/>
      <c r="LRK22" s="18"/>
      <c r="LRL22" s="19"/>
      <c r="LRQ22" s="18"/>
      <c r="LRR22" s="18"/>
      <c r="LRS22" s="19"/>
      <c r="LRX22" s="18"/>
      <c r="LRY22" s="18"/>
      <c r="LRZ22" s="19"/>
      <c r="LSE22" s="18"/>
      <c r="LSF22" s="18"/>
      <c r="LSG22" s="19"/>
      <c r="LSL22" s="18"/>
      <c r="LSM22" s="18"/>
      <c r="LSN22" s="19"/>
      <c r="LSS22" s="18"/>
      <c r="LST22" s="18"/>
      <c r="LSU22" s="19"/>
      <c r="LSZ22" s="18"/>
      <c r="LTA22" s="18"/>
      <c r="LTB22" s="19"/>
      <c r="LTG22" s="18"/>
      <c r="LTH22" s="18"/>
      <c r="LTI22" s="19"/>
      <c r="LTN22" s="18"/>
      <c r="LTO22" s="18"/>
      <c r="LTP22" s="19"/>
      <c r="LTU22" s="18"/>
      <c r="LTV22" s="18"/>
      <c r="LTW22" s="19"/>
      <c r="LUB22" s="18"/>
      <c r="LUC22" s="18"/>
      <c r="LUD22" s="19"/>
      <c r="LUI22" s="18"/>
      <c r="LUJ22" s="18"/>
      <c r="LUK22" s="19"/>
      <c r="LUP22" s="18"/>
      <c r="LUQ22" s="18"/>
      <c r="LUR22" s="19"/>
      <c r="LUW22" s="18"/>
      <c r="LUX22" s="18"/>
      <c r="LUY22" s="19"/>
      <c r="LVD22" s="18"/>
      <c r="LVE22" s="18"/>
      <c r="LVF22" s="19"/>
      <c r="LVK22" s="18"/>
      <c r="LVL22" s="18"/>
      <c r="LVM22" s="19"/>
      <c r="LVR22" s="18"/>
      <c r="LVS22" s="18"/>
      <c r="LVT22" s="19"/>
      <c r="LVY22" s="18"/>
      <c r="LVZ22" s="18"/>
      <c r="LWA22" s="19"/>
      <c r="LWF22" s="18"/>
      <c r="LWG22" s="18"/>
      <c r="LWH22" s="19"/>
      <c r="LWM22" s="18"/>
      <c r="LWN22" s="18"/>
      <c r="LWO22" s="19"/>
      <c r="LWT22" s="18"/>
      <c r="LWU22" s="18"/>
      <c r="LWV22" s="19"/>
      <c r="LXA22" s="18"/>
      <c r="LXB22" s="18"/>
      <c r="LXC22" s="19"/>
      <c r="LXH22" s="18"/>
      <c r="LXI22" s="18"/>
      <c r="LXJ22" s="19"/>
      <c r="LXO22" s="18"/>
      <c r="LXP22" s="18"/>
      <c r="LXQ22" s="19"/>
      <c r="LXV22" s="18"/>
      <c r="LXW22" s="18"/>
      <c r="LXX22" s="19"/>
      <c r="LYC22" s="18"/>
      <c r="LYD22" s="18"/>
      <c r="LYE22" s="19"/>
      <c r="LYJ22" s="18"/>
      <c r="LYK22" s="18"/>
      <c r="LYL22" s="19"/>
      <c r="LYQ22" s="18"/>
      <c r="LYR22" s="18"/>
      <c r="LYS22" s="19"/>
      <c r="LYX22" s="18"/>
      <c r="LYY22" s="18"/>
      <c r="LYZ22" s="19"/>
      <c r="LZE22" s="18"/>
      <c r="LZF22" s="18"/>
      <c r="LZG22" s="19"/>
      <c r="LZL22" s="18"/>
      <c r="LZM22" s="18"/>
      <c r="LZN22" s="19"/>
      <c r="LZS22" s="18"/>
      <c r="LZT22" s="18"/>
      <c r="LZU22" s="19"/>
      <c r="LZZ22" s="18"/>
      <c r="MAA22" s="18"/>
      <c r="MAB22" s="19"/>
      <c r="MAG22" s="18"/>
      <c r="MAH22" s="18"/>
      <c r="MAI22" s="19"/>
      <c r="MAN22" s="18"/>
      <c r="MAO22" s="18"/>
      <c r="MAP22" s="19"/>
      <c r="MAU22" s="18"/>
      <c r="MAV22" s="18"/>
      <c r="MAW22" s="19"/>
      <c r="MBB22" s="18"/>
      <c r="MBC22" s="18"/>
      <c r="MBD22" s="19"/>
      <c r="MBI22" s="18"/>
      <c r="MBJ22" s="18"/>
      <c r="MBK22" s="19"/>
      <c r="MBP22" s="18"/>
      <c r="MBQ22" s="18"/>
      <c r="MBR22" s="19"/>
      <c r="MBW22" s="18"/>
      <c r="MBX22" s="18"/>
      <c r="MBY22" s="19"/>
      <c r="MCD22" s="18"/>
      <c r="MCE22" s="18"/>
      <c r="MCF22" s="19"/>
      <c r="MCK22" s="18"/>
      <c r="MCL22" s="18"/>
      <c r="MCM22" s="19"/>
      <c r="MCR22" s="18"/>
      <c r="MCS22" s="18"/>
      <c r="MCT22" s="19"/>
      <c r="MCY22" s="18"/>
      <c r="MCZ22" s="18"/>
      <c r="MDA22" s="19"/>
      <c r="MDF22" s="18"/>
      <c r="MDG22" s="18"/>
      <c r="MDH22" s="19"/>
      <c r="MDM22" s="18"/>
      <c r="MDN22" s="18"/>
      <c r="MDO22" s="19"/>
      <c r="MDT22" s="18"/>
      <c r="MDU22" s="18"/>
      <c r="MDV22" s="19"/>
      <c r="MEA22" s="18"/>
      <c r="MEB22" s="18"/>
      <c r="MEC22" s="19"/>
      <c r="MEH22" s="18"/>
      <c r="MEI22" s="18"/>
      <c r="MEJ22" s="19"/>
      <c r="MEO22" s="18"/>
      <c r="MEP22" s="18"/>
      <c r="MEQ22" s="19"/>
      <c r="MEV22" s="18"/>
      <c r="MEW22" s="18"/>
      <c r="MEX22" s="19"/>
      <c r="MFC22" s="18"/>
      <c r="MFD22" s="18"/>
      <c r="MFE22" s="19"/>
      <c r="MFJ22" s="18"/>
      <c r="MFK22" s="18"/>
      <c r="MFL22" s="19"/>
      <c r="MFQ22" s="18"/>
      <c r="MFR22" s="18"/>
      <c r="MFS22" s="19"/>
      <c r="MFX22" s="18"/>
      <c r="MFY22" s="18"/>
      <c r="MFZ22" s="19"/>
      <c r="MGE22" s="18"/>
      <c r="MGF22" s="18"/>
      <c r="MGG22" s="19"/>
      <c r="MGL22" s="18"/>
      <c r="MGM22" s="18"/>
      <c r="MGN22" s="19"/>
      <c r="MGS22" s="18"/>
      <c r="MGT22" s="18"/>
      <c r="MGU22" s="19"/>
      <c r="MGZ22" s="18"/>
      <c r="MHA22" s="18"/>
      <c r="MHB22" s="19"/>
      <c r="MHG22" s="18"/>
      <c r="MHH22" s="18"/>
      <c r="MHI22" s="19"/>
      <c r="MHN22" s="18"/>
      <c r="MHO22" s="18"/>
      <c r="MHP22" s="19"/>
      <c r="MHU22" s="18"/>
      <c r="MHV22" s="18"/>
      <c r="MHW22" s="19"/>
      <c r="MIB22" s="18"/>
      <c r="MIC22" s="18"/>
      <c r="MID22" s="19"/>
      <c r="MII22" s="18"/>
      <c r="MIJ22" s="18"/>
      <c r="MIK22" s="19"/>
      <c r="MIP22" s="18"/>
      <c r="MIQ22" s="18"/>
      <c r="MIR22" s="19"/>
      <c r="MIW22" s="18"/>
      <c r="MIX22" s="18"/>
      <c r="MIY22" s="19"/>
      <c r="MJD22" s="18"/>
      <c r="MJE22" s="18"/>
      <c r="MJF22" s="19"/>
      <c r="MJK22" s="18"/>
      <c r="MJL22" s="18"/>
      <c r="MJM22" s="19"/>
      <c r="MJR22" s="18"/>
      <c r="MJS22" s="18"/>
      <c r="MJT22" s="19"/>
      <c r="MJY22" s="18"/>
      <c r="MJZ22" s="18"/>
      <c r="MKA22" s="19"/>
      <c r="MKF22" s="18"/>
      <c r="MKG22" s="18"/>
      <c r="MKH22" s="19"/>
      <c r="MKM22" s="18"/>
      <c r="MKN22" s="18"/>
      <c r="MKO22" s="19"/>
      <c r="MKT22" s="18"/>
      <c r="MKU22" s="18"/>
      <c r="MKV22" s="19"/>
      <c r="MLA22" s="18"/>
      <c r="MLB22" s="18"/>
      <c r="MLC22" s="19"/>
      <c r="MLH22" s="18"/>
      <c r="MLI22" s="18"/>
      <c r="MLJ22" s="19"/>
      <c r="MLO22" s="18"/>
      <c r="MLP22" s="18"/>
      <c r="MLQ22" s="19"/>
      <c r="MLV22" s="18"/>
      <c r="MLW22" s="18"/>
      <c r="MLX22" s="19"/>
      <c r="MMC22" s="18"/>
      <c r="MMD22" s="18"/>
      <c r="MME22" s="19"/>
      <c r="MMJ22" s="18"/>
      <c r="MMK22" s="18"/>
      <c r="MML22" s="19"/>
      <c r="MMQ22" s="18"/>
      <c r="MMR22" s="18"/>
      <c r="MMS22" s="19"/>
      <c r="MMX22" s="18"/>
      <c r="MMY22" s="18"/>
      <c r="MMZ22" s="19"/>
      <c r="MNE22" s="18"/>
      <c r="MNF22" s="18"/>
      <c r="MNG22" s="19"/>
      <c r="MNL22" s="18"/>
      <c r="MNM22" s="18"/>
      <c r="MNN22" s="19"/>
      <c r="MNS22" s="18"/>
      <c r="MNT22" s="18"/>
      <c r="MNU22" s="19"/>
      <c r="MNZ22" s="18"/>
      <c r="MOA22" s="18"/>
      <c r="MOB22" s="19"/>
      <c r="MOG22" s="18"/>
      <c r="MOH22" s="18"/>
      <c r="MOI22" s="19"/>
      <c r="MON22" s="18"/>
      <c r="MOO22" s="18"/>
      <c r="MOP22" s="19"/>
      <c r="MOU22" s="18"/>
      <c r="MOV22" s="18"/>
      <c r="MOW22" s="19"/>
      <c r="MPB22" s="18"/>
      <c r="MPC22" s="18"/>
      <c r="MPD22" s="19"/>
      <c r="MPI22" s="18"/>
      <c r="MPJ22" s="18"/>
      <c r="MPK22" s="19"/>
      <c r="MPP22" s="18"/>
      <c r="MPQ22" s="18"/>
      <c r="MPR22" s="19"/>
      <c r="MPW22" s="18"/>
      <c r="MPX22" s="18"/>
      <c r="MPY22" s="19"/>
      <c r="MQD22" s="18"/>
      <c r="MQE22" s="18"/>
      <c r="MQF22" s="19"/>
      <c r="MQK22" s="18"/>
      <c r="MQL22" s="18"/>
      <c r="MQM22" s="19"/>
      <c r="MQR22" s="18"/>
      <c r="MQS22" s="18"/>
      <c r="MQT22" s="19"/>
      <c r="MQY22" s="18"/>
      <c r="MQZ22" s="18"/>
      <c r="MRA22" s="19"/>
      <c r="MRF22" s="18"/>
      <c r="MRG22" s="18"/>
      <c r="MRH22" s="19"/>
      <c r="MRM22" s="18"/>
      <c r="MRN22" s="18"/>
      <c r="MRO22" s="19"/>
      <c r="MRT22" s="18"/>
      <c r="MRU22" s="18"/>
      <c r="MRV22" s="19"/>
      <c r="MSA22" s="18"/>
      <c r="MSB22" s="18"/>
      <c r="MSC22" s="19"/>
      <c r="MSH22" s="18"/>
      <c r="MSI22" s="18"/>
      <c r="MSJ22" s="19"/>
      <c r="MSO22" s="18"/>
      <c r="MSP22" s="18"/>
      <c r="MSQ22" s="19"/>
      <c r="MSV22" s="18"/>
      <c r="MSW22" s="18"/>
      <c r="MSX22" s="19"/>
      <c r="MTC22" s="18"/>
      <c r="MTD22" s="18"/>
      <c r="MTE22" s="19"/>
      <c r="MTJ22" s="18"/>
      <c r="MTK22" s="18"/>
      <c r="MTL22" s="19"/>
      <c r="MTQ22" s="18"/>
      <c r="MTR22" s="18"/>
      <c r="MTS22" s="19"/>
      <c r="MTX22" s="18"/>
      <c r="MTY22" s="18"/>
      <c r="MTZ22" s="19"/>
      <c r="MUE22" s="18"/>
      <c r="MUF22" s="18"/>
      <c r="MUG22" s="19"/>
      <c r="MUL22" s="18"/>
      <c r="MUM22" s="18"/>
      <c r="MUN22" s="19"/>
      <c r="MUS22" s="18"/>
      <c r="MUT22" s="18"/>
      <c r="MUU22" s="19"/>
      <c r="MUZ22" s="18"/>
      <c r="MVA22" s="18"/>
      <c r="MVB22" s="19"/>
      <c r="MVG22" s="18"/>
      <c r="MVH22" s="18"/>
      <c r="MVI22" s="19"/>
      <c r="MVN22" s="18"/>
      <c r="MVO22" s="18"/>
      <c r="MVP22" s="19"/>
      <c r="MVU22" s="18"/>
      <c r="MVV22" s="18"/>
      <c r="MVW22" s="19"/>
      <c r="MWB22" s="18"/>
      <c r="MWC22" s="18"/>
      <c r="MWD22" s="19"/>
      <c r="MWI22" s="18"/>
      <c r="MWJ22" s="18"/>
      <c r="MWK22" s="19"/>
      <c r="MWP22" s="18"/>
      <c r="MWQ22" s="18"/>
      <c r="MWR22" s="19"/>
      <c r="MWW22" s="18"/>
      <c r="MWX22" s="18"/>
      <c r="MWY22" s="19"/>
      <c r="MXD22" s="18"/>
      <c r="MXE22" s="18"/>
      <c r="MXF22" s="19"/>
      <c r="MXK22" s="18"/>
      <c r="MXL22" s="18"/>
      <c r="MXM22" s="19"/>
      <c r="MXR22" s="18"/>
      <c r="MXS22" s="18"/>
      <c r="MXT22" s="19"/>
      <c r="MXY22" s="18"/>
      <c r="MXZ22" s="18"/>
      <c r="MYA22" s="19"/>
      <c r="MYF22" s="18"/>
      <c r="MYG22" s="18"/>
      <c r="MYH22" s="19"/>
      <c r="MYM22" s="18"/>
      <c r="MYN22" s="18"/>
      <c r="MYO22" s="19"/>
      <c r="MYT22" s="18"/>
      <c r="MYU22" s="18"/>
      <c r="MYV22" s="19"/>
      <c r="MZA22" s="18"/>
      <c r="MZB22" s="18"/>
      <c r="MZC22" s="19"/>
      <c r="MZH22" s="18"/>
      <c r="MZI22" s="18"/>
      <c r="MZJ22" s="19"/>
      <c r="MZO22" s="18"/>
      <c r="MZP22" s="18"/>
      <c r="MZQ22" s="19"/>
      <c r="MZV22" s="18"/>
      <c r="MZW22" s="18"/>
      <c r="MZX22" s="19"/>
      <c r="NAC22" s="18"/>
      <c r="NAD22" s="18"/>
      <c r="NAE22" s="19"/>
      <c r="NAJ22" s="18"/>
      <c r="NAK22" s="18"/>
      <c r="NAL22" s="19"/>
      <c r="NAQ22" s="18"/>
      <c r="NAR22" s="18"/>
      <c r="NAS22" s="19"/>
      <c r="NAX22" s="18"/>
      <c r="NAY22" s="18"/>
      <c r="NAZ22" s="19"/>
      <c r="NBE22" s="18"/>
      <c r="NBF22" s="18"/>
      <c r="NBG22" s="19"/>
      <c r="NBL22" s="18"/>
      <c r="NBM22" s="18"/>
      <c r="NBN22" s="19"/>
      <c r="NBS22" s="18"/>
      <c r="NBT22" s="18"/>
      <c r="NBU22" s="19"/>
      <c r="NBZ22" s="18"/>
      <c r="NCA22" s="18"/>
      <c r="NCB22" s="19"/>
      <c r="NCG22" s="18"/>
      <c r="NCH22" s="18"/>
      <c r="NCI22" s="19"/>
      <c r="NCN22" s="18"/>
      <c r="NCO22" s="18"/>
      <c r="NCP22" s="19"/>
      <c r="NCU22" s="18"/>
      <c r="NCV22" s="18"/>
      <c r="NCW22" s="19"/>
      <c r="NDB22" s="18"/>
      <c r="NDC22" s="18"/>
      <c r="NDD22" s="19"/>
      <c r="NDI22" s="18"/>
      <c r="NDJ22" s="18"/>
      <c r="NDK22" s="19"/>
      <c r="NDP22" s="18"/>
      <c r="NDQ22" s="18"/>
      <c r="NDR22" s="19"/>
      <c r="NDW22" s="18"/>
      <c r="NDX22" s="18"/>
      <c r="NDY22" s="19"/>
      <c r="NED22" s="18"/>
      <c r="NEE22" s="18"/>
      <c r="NEF22" s="19"/>
      <c r="NEK22" s="18"/>
      <c r="NEL22" s="18"/>
      <c r="NEM22" s="19"/>
      <c r="NER22" s="18"/>
      <c r="NES22" s="18"/>
      <c r="NET22" s="19"/>
      <c r="NEY22" s="18"/>
      <c r="NEZ22" s="18"/>
      <c r="NFA22" s="19"/>
      <c r="NFF22" s="18"/>
      <c r="NFG22" s="18"/>
      <c r="NFH22" s="19"/>
      <c r="NFM22" s="18"/>
      <c r="NFN22" s="18"/>
      <c r="NFO22" s="19"/>
      <c r="NFT22" s="18"/>
      <c r="NFU22" s="18"/>
      <c r="NFV22" s="19"/>
      <c r="NGA22" s="18"/>
      <c r="NGB22" s="18"/>
      <c r="NGC22" s="19"/>
      <c r="NGH22" s="18"/>
      <c r="NGI22" s="18"/>
      <c r="NGJ22" s="19"/>
      <c r="NGO22" s="18"/>
      <c r="NGP22" s="18"/>
      <c r="NGQ22" s="19"/>
      <c r="NGV22" s="18"/>
      <c r="NGW22" s="18"/>
      <c r="NGX22" s="19"/>
      <c r="NHC22" s="18"/>
      <c r="NHD22" s="18"/>
      <c r="NHE22" s="19"/>
      <c r="NHJ22" s="18"/>
      <c r="NHK22" s="18"/>
      <c r="NHL22" s="19"/>
      <c r="NHQ22" s="18"/>
      <c r="NHR22" s="18"/>
      <c r="NHS22" s="19"/>
      <c r="NHX22" s="18"/>
      <c r="NHY22" s="18"/>
      <c r="NHZ22" s="19"/>
      <c r="NIE22" s="18"/>
      <c r="NIF22" s="18"/>
      <c r="NIG22" s="19"/>
      <c r="NIL22" s="18"/>
      <c r="NIM22" s="18"/>
      <c r="NIN22" s="19"/>
      <c r="NIS22" s="18"/>
      <c r="NIT22" s="18"/>
      <c r="NIU22" s="19"/>
      <c r="NIZ22" s="18"/>
      <c r="NJA22" s="18"/>
      <c r="NJB22" s="19"/>
      <c r="NJG22" s="18"/>
      <c r="NJH22" s="18"/>
      <c r="NJI22" s="19"/>
      <c r="NJN22" s="18"/>
      <c r="NJO22" s="18"/>
      <c r="NJP22" s="19"/>
      <c r="NJU22" s="18"/>
      <c r="NJV22" s="18"/>
      <c r="NJW22" s="19"/>
      <c r="NKB22" s="18"/>
      <c r="NKC22" s="18"/>
      <c r="NKD22" s="19"/>
      <c r="NKI22" s="18"/>
      <c r="NKJ22" s="18"/>
      <c r="NKK22" s="19"/>
      <c r="NKP22" s="18"/>
      <c r="NKQ22" s="18"/>
      <c r="NKR22" s="19"/>
      <c r="NKW22" s="18"/>
      <c r="NKX22" s="18"/>
      <c r="NKY22" s="19"/>
      <c r="NLD22" s="18"/>
      <c r="NLE22" s="18"/>
      <c r="NLF22" s="19"/>
      <c r="NLK22" s="18"/>
      <c r="NLL22" s="18"/>
      <c r="NLM22" s="19"/>
      <c r="NLR22" s="18"/>
      <c r="NLS22" s="18"/>
      <c r="NLT22" s="19"/>
      <c r="NLY22" s="18"/>
      <c r="NLZ22" s="18"/>
      <c r="NMA22" s="19"/>
      <c r="NMF22" s="18"/>
      <c r="NMG22" s="18"/>
      <c r="NMH22" s="19"/>
      <c r="NMM22" s="18"/>
      <c r="NMN22" s="18"/>
      <c r="NMO22" s="19"/>
      <c r="NMT22" s="18"/>
      <c r="NMU22" s="18"/>
      <c r="NMV22" s="19"/>
      <c r="NNA22" s="18"/>
      <c r="NNB22" s="18"/>
      <c r="NNC22" s="19"/>
      <c r="NNH22" s="18"/>
      <c r="NNI22" s="18"/>
      <c r="NNJ22" s="19"/>
      <c r="NNO22" s="18"/>
      <c r="NNP22" s="18"/>
      <c r="NNQ22" s="19"/>
      <c r="NNV22" s="18"/>
      <c r="NNW22" s="18"/>
      <c r="NNX22" s="19"/>
      <c r="NOC22" s="18"/>
      <c r="NOD22" s="18"/>
      <c r="NOE22" s="19"/>
      <c r="NOJ22" s="18"/>
      <c r="NOK22" s="18"/>
      <c r="NOL22" s="19"/>
      <c r="NOQ22" s="18"/>
      <c r="NOR22" s="18"/>
      <c r="NOS22" s="19"/>
      <c r="NOX22" s="18"/>
      <c r="NOY22" s="18"/>
      <c r="NOZ22" s="19"/>
      <c r="NPE22" s="18"/>
      <c r="NPF22" s="18"/>
      <c r="NPG22" s="19"/>
      <c r="NPL22" s="18"/>
      <c r="NPM22" s="18"/>
      <c r="NPN22" s="19"/>
      <c r="NPS22" s="18"/>
      <c r="NPT22" s="18"/>
      <c r="NPU22" s="19"/>
      <c r="NPZ22" s="18"/>
      <c r="NQA22" s="18"/>
      <c r="NQB22" s="19"/>
      <c r="NQG22" s="18"/>
      <c r="NQH22" s="18"/>
      <c r="NQI22" s="19"/>
      <c r="NQN22" s="18"/>
      <c r="NQO22" s="18"/>
      <c r="NQP22" s="19"/>
      <c r="NQU22" s="18"/>
      <c r="NQV22" s="18"/>
      <c r="NQW22" s="19"/>
      <c r="NRB22" s="18"/>
      <c r="NRC22" s="18"/>
      <c r="NRD22" s="19"/>
      <c r="NRI22" s="18"/>
      <c r="NRJ22" s="18"/>
      <c r="NRK22" s="19"/>
      <c r="NRP22" s="18"/>
      <c r="NRQ22" s="18"/>
      <c r="NRR22" s="19"/>
      <c r="NRW22" s="18"/>
      <c r="NRX22" s="18"/>
      <c r="NRY22" s="19"/>
      <c r="NSD22" s="18"/>
      <c r="NSE22" s="18"/>
      <c r="NSF22" s="19"/>
      <c r="NSK22" s="18"/>
      <c r="NSL22" s="18"/>
      <c r="NSM22" s="19"/>
      <c r="NSR22" s="18"/>
      <c r="NSS22" s="18"/>
      <c r="NST22" s="19"/>
      <c r="NSY22" s="18"/>
      <c r="NSZ22" s="18"/>
      <c r="NTA22" s="19"/>
      <c r="NTF22" s="18"/>
      <c r="NTG22" s="18"/>
      <c r="NTH22" s="19"/>
      <c r="NTM22" s="18"/>
      <c r="NTN22" s="18"/>
      <c r="NTO22" s="19"/>
      <c r="NTT22" s="18"/>
      <c r="NTU22" s="18"/>
      <c r="NTV22" s="19"/>
      <c r="NUA22" s="18"/>
      <c r="NUB22" s="18"/>
      <c r="NUC22" s="19"/>
      <c r="NUH22" s="18"/>
      <c r="NUI22" s="18"/>
      <c r="NUJ22" s="19"/>
      <c r="NUO22" s="18"/>
      <c r="NUP22" s="18"/>
      <c r="NUQ22" s="19"/>
      <c r="NUV22" s="18"/>
      <c r="NUW22" s="18"/>
      <c r="NUX22" s="19"/>
      <c r="NVC22" s="18"/>
      <c r="NVD22" s="18"/>
      <c r="NVE22" s="19"/>
      <c r="NVJ22" s="18"/>
      <c r="NVK22" s="18"/>
      <c r="NVL22" s="19"/>
      <c r="NVQ22" s="18"/>
      <c r="NVR22" s="18"/>
      <c r="NVS22" s="19"/>
      <c r="NVX22" s="18"/>
      <c r="NVY22" s="18"/>
      <c r="NVZ22" s="19"/>
      <c r="NWE22" s="18"/>
      <c r="NWF22" s="18"/>
      <c r="NWG22" s="19"/>
      <c r="NWL22" s="18"/>
      <c r="NWM22" s="18"/>
      <c r="NWN22" s="19"/>
      <c r="NWS22" s="18"/>
      <c r="NWT22" s="18"/>
      <c r="NWU22" s="19"/>
      <c r="NWZ22" s="18"/>
      <c r="NXA22" s="18"/>
      <c r="NXB22" s="19"/>
      <c r="NXG22" s="18"/>
      <c r="NXH22" s="18"/>
      <c r="NXI22" s="19"/>
      <c r="NXN22" s="18"/>
      <c r="NXO22" s="18"/>
      <c r="NXP22" s="19"/>
      <c r="NXU22" s="18"/>
      <c r="NXV22" s="18"/>
      <c r="NXW22" s="19"/>
      <c r="NYB22" s="18"/>
      <c r="NYC22" s="18"/>
      <c r="NYD22" s="19"/>
      <c r="NYI22" s="18"/>
      <c r="NYJ22" s="18"/>
      <c r="NYK22" s="19"/>
      <c r="NYP22" s="18"/>
      <c r="NYQ22" s="18"/>
      <c r="NYR22" s="19"/>
      <c r="NYW22" s="18"/>
      <c r="NYX22" s="18"/>
      <c r="NYY22" s="19"/>
      <c r="NZD22" s="18"/>
      <c r="NZE22" s="18"/>
      <c r="NZF22" s="19"/>
      <c r="NZK22" s="18"/>
      <c r="NZL22" s="18"/>
      <c r="NZM22" s="19"/>
      <c r="NZR22" s="18"/>
      <c r="NZS22" s="18"/>
      <c r="NZT22" s="19"/>
      <c r="NZY22" s="18"/>
      <c r="NZZ22" s="18"/>
      <c r="OAA22" s="19"/>
      <c r="OAF22" s="18"/>
      <c r="OAG22" s="18"/>
      <c r="OAH22" s="19"/>
      <c r="OAM22" s="18"/>
      <c r="OAN22" s="18"/>
      <c r="OAO22" s="19"/>
      <c r="OAT22" s="18"/>
      <c r="OAU22" s="18"/>
      <c r="OAV22" s="19"/>
      <c r="OBA22" s="18"/>
      <c r="OBB22" s="18"/>
      <c r="OBC22" s="19"/>
      <c r="OBH22" s="18"/>
      <c r="OBI22" s="18"/>
      <c r="OBJ22" s="19"/>
      <c r="OBO22" s="18"/>
      <c r="OBP22" s="18"/>
      <c r="OBQ22" s="19"/>
      <c r="OBV22" s="18"/>
      <c r="OBW22" s="18"/>
      <c r="OBX22" s="19"/>
      <c r="OCC22" s="18"/>
      <c r="OCD22" s="18"/>
      <c r="OCE22" s="19"/>
      <c r="OCJ22" s="18"/>
      <c r="OCK22" s="18"/>
      <c r="OCL22" s="19"/>
      <c r="OCQ22" s="18"/>
      <c r="OCR22" s="18"/>
      <c r="OCS22" s="19"/>
      <c r="OCX22" s="18"/>
      <c r="OCY22" s="18"/>
      <c r="OCZ22" s="19"/>
      <c r="ODE22" s="18"/>
      <c r="ODF22" s="18"/>
      <c r="ODG22" s="19"/>
      <c r="ODL22" s="18"/>
      <c r="ODM22" s="18"/>
      <c r="ODN22" s="19"/>
      <c r="ODS22" s="18"/>
      <c r="ODT22" s="18"/>
      <c r="ODU22" s="19"/>
      <c r="ODZ22" s="18"/>
      <c r="OEA22" s="18"/>
      <c r="OEB22" s="19"/>
      <c r="OEG22" s="18"/>
      <c r="OEH22" s="18"/>
      <c r="OEI22" s="19"/>
      <c r="OEN22" s="18"/>
      <c r="OEO22" s="18"/>
      <c r="OEP22" s="19"/>
      <c r="OEU22" s="18"/>
      <c r="OEV22" s="18"/>
      <c r="OEW22" s="19"/>
      <c r="OFB22" s="18"/>
      <c r="OFC22" s="18"/>
      <c r="OFD22" s="19"/>
      <c r="OFI22" s="18"/>
      <c r="OFJ22" s="18"/>
      <c r="OFK22" s="19"/>
      <c r="OFP22" s="18"/>
      <c r="OFQ22" s="18"/>
      <c r="OFR22" s="19"/>
      <c r="OFW22" s="18"/>
      <c r="OFX22" s="18"/>
      <c r="OFY22" s="19"/>
      <c r="OGD22" s="18"/>
      <c r="OGE22" s="18"/>
      <c r="OGF22" s="19"/>
      <c r="OGK22" s="18"/>
      <c r="OGL22" s="18"/>
      <c r="OGM22" s="19"/>
      <c r="OGR22" s="18"/>
      <c r="OGS22" s="18"/>
      <c r="OGT22" s="19"/>
      <c r="OGY22" s="18"/>
      <c r="OGZ22" s="18"/>
      <c r="OHA22" s="19"/>
      <c r="OHF22" s="18"/>
      <c r="OHG22" s="18"/>
      <c r="OHH22" s="19"/>
      <c r="OHM22" s="18"/>
      <c r="OHN22" s="18"/>
      <c r="OHO22" s="19"/>
      <c r="OHT22" s="18"/>
      <c r="OHU22" s="18"/>
      <c r="OHV22" s="19"/>
      <c r="OIA22" s="18"/>
      <c r="OIB22" s="18"/>
      <c r="OIC22" s="19"/>
      <c r="OIH22" s="18"/>
      <c r="OII22" s="18"/>
      <c r="OIJ22" s="19"/>
      <c r="OIO22" s="18"/>
      <c r="OIP22" s="18"/>
      <c r="OIQ22" s="19"/>
      <c r="OIV22" s="18"/>
      <c r="OIW22" s="18"/>
      <c r="OIX22" s="19"/>
      <c r="OJC22" s="18"/>
      <c r="OJD22" s="18"/>
      <c r="OJE22" s="19"/>
      <c r="OJJ22" s="18"/>
      <c r="OJK22" s="18"/>
      <c r="OJL22" s="19"/>
      <c r="OJQ22" s="18"/>
      <c r="OJR22" s="18"/>
      <c r="OJS22" s="19"/>
      <c r="OJX22" s="18"/>
      <c r="OJY22" s="18"/>
      <c r="OJZ22" s="19"/>
      <c r="OKE22" s="18"/>
      <c r="OKF22" s="18"/>
      <c r="OKG22" s="19"/>
      <c r="OKL22" s="18"/>
      <c r="OKM22" s="18"/>
      <c r="OKN22" s="19"/>
      <c r="OKS22" s="18"/>
      <c r="OKT22" s="18"/>
      <c r="OKU22" s="19"/>
      <c r="OKZ22" s="18"/>
      <c r="OLA22" s="18"/>
      <c r="OLB22" s="19"/>
      <c r="OLG22" s="18"/>
      <c r="OLH22" s="18"/>
      <c r="OLI22" s="19"/>
      <c r="OLN22" s="18"/>
      <c r="OLO22" s="18"/>
      <c r="OLP22" s="19"/>
      <c r="OLU22" s="18"/>
      <c r="OLV22" s="18"/>
      <c r="OLW22" s="19"/>
      <c r="OMB22" s="18"/>
      <c r="OMC22" s="18"/>
      <c r="OMD22" s="19"/>
      <c r="OMI22" s="18"/>
      <c r="OMJ22" s="18"/>
      <c r="OMK22" s="19"/>
      <c r="OMP22" s="18"/>
      <c r="OMQ22" s="18"/>
      <c r="OMR22" s="19"/>
      <c r="OMW22" s="18"/>
      <c r="OMX22" s="18"/>
      <c r="OMY22" s="19"/>
      <c r="OND22" s="18"/>
      <c r="ONE22" s="18"/>
      <c r="ONF22" s="19"/>
      <c r="ONK22" s="18"/>
      <c r="ONL22" s="18"/>
      <c r="ONM22" s="19"/>
      <c r="ONR22" s="18"/>
      <c r="ONS22" s="18"/>
      <c r="ONT22" s="19"/>
      <c r="ONY22" s="18"/>
      <c r="ONZ22" s="18"/>
      <c r="OOA22" s="19"/>
      <c r="OOF22" s="18"/>
      <c r="OOG22" s="18"/>
      <c r="OOH22" s="19"/>
      <c r="OOM22" s="18"/>
      <c r="OON22" s="18"/>
      <c r="OOO22" s="19"/>
      <c r="OOT22" s="18"/>
      <c r="OOU22" s="18"/>
      <c r="OOV22" s="19"/>
      <c r="OPA22" s="18"/>
      <c r="OPB22" s="18"/>
      <c r="OPC22" s="19"/>
      <c r="OPH22" s="18"/>
      <c r="OPI22" s="18"/>
      <c r="OPJ22" s="19"/>
      <c r="OPO22" s="18"/>
      <c r="OPP22" s="18"/>
      <c r="OPQ22" s="19"/>
      <c r="OPV22" s="18"/>
      <c r="OPW22" s="18"/>
      <c r="OPX22" s="19"/>
      <c r="OQC22" s="18"/>
      <c r="OQD22" s="18"/>
      <c r="OQE22" s="19"/>
      <c r="OQJ22" s="18"/>
      <c r="OQK22" s="18"/>
      <c r="OQL22" s="19"/>
      <c r="OQQ22" s="18"/>
      <c r="OQR22" s="18"/>
      <c r="OQS22" s="19"/>
      <c r="OQX22" s="18"/>
      <c r="OQY22" s="18"/>
      <c r="OQZ22" s="19"/>
      <c r="ORE22" s="18"/>
      <c r="ORF22" s="18"/>
      <c r="ORG22" s="19"/>
      <c r="ORL22" s="18"/>
      <c r="ORM22" s="18"/>
      <c r="ORN22" s="19"/>
      <c r="ORS22" s="18"/>
      <c r="ORT22" s="18"/>
      <c r="ORU22" s="19"/>
      <c r="ORZ22" s="18"/>
      <c r="OSA22" s="18"/>
      <c r="OSB22" s="19"/>
      <c r="OSG22" s="18"/>
      <c r="OSH22" s="18"/>
      <c r="OSI22" s="19"/>
      <c r="OSN22" s="18"/>
      <c r="OSO22" s="18"/>
      <c r="OSP22" s="19"/>
      <c r="OSU22" s="18"/>
      <c r="OSV22" s="18"/>
      <c r="OSW22" s="19"/>
      <c r="OTB22" s="18"/>
      <c r="OTC22" s="18"/>
      <c r="OTD22" s="19"/>
      <c r="OTI22" s="18"/>
      <c r="OTJ22" s="18"/>
      <c r="OTK22" s="19"/>
      <c r="OTP22" s="18"/>
      <c r="OTQ22" s="18"/>
      <c r="OTR22" s="19"/>
      <c r="OTW22" s="18"/>
      <c r="OTX22" s="18"/>
      <c r="OTY22" s="19"/>
      <c r="OUD22" s="18"/>
      <c r="OUE22" s="18"/>
      <c r="OUF22" s="19"/>
      <c r="OUK22" s="18"/>
      <c r="OUL22" s="18"/>
      <c r="OUM22" s="19"/>
      <c r="OUR22" s="18"/>
      <c r="OUS22" s="18"/>
      <c r="OUT22" s="19"/>
      <c r="OUY22" s="18"/>
      <c r="OUZ22" s="18"/>
      <c r="OVA22" s="19"/>
      <c r="OVF22" s="18"/>
      <c r="OVG22" s="18"/>
      <c r="OVH22" s="19"/>
      <c r="OVM22" s="18"/>
      <c r="OVN22" s="18"/>
      <c r="OVO22" s="19"/>
      <c r="OVT22" s="18"/>
      <c r="OVU22" s="18"/>
      <c r="OVV22" s="19"/>
      <c r="OWA22" s="18"/>
      <c r="OWB22" s="18"/>
      <c r="OWC22" s="19"/>
      <c r="OWH22" s="18"/>
      <c r="OWI22" s="18"/>
      <c r="OWJ22" s="19"/>
      <c r="OWO22" s="18"/>
      <c r="OWP22" s="18"/>
      <c r="OWQ22" s="19"/>
      <c r="OWV22" s="18"/>
      <c r="OWW22" s="18"/>
      <c r="OWX22" s="19"/>
      <c r="OXC22" s="18"/>
      <c r="OXD22" s="18"/>
      <c r="OXE22" s="19"/>
      <c r="OXJ22" s="18"/>
      <c r="OXK22" s="18"/>
      <c r="OXL22" s="19"/>
      <c r="OXQ22" s="18"/>
      <c r="OXR22" s="18"/>
      <c r="OXS22" s="19"/>
      <c r="OXX22" s="18"/>
      <c r="OXY22" s="18"/>
      <c r="OXZ22" s="19"/>
      <c r="OYE22" s="18"/>
      <c r="OYF22" s="18"/>
      <c r="OYG22" s="19"/>
      <c r="OYL22" s="18"/>
      <c r="OYM22" s="18"/>
      <c r="OYN22" s="19"/>
      <c r="OYS22" s="18"/>
      <c r="OYT22" s="18"/>
      <c r="OYU22" s="19"/>
      <c r="OYZ22" s="18"/>
      <c r="OZA22" s="18"/>
      <c r="OZB22" s="19"/>
      <c r="OZG22" s="18"/>
      <c r="OZH22" s="18"/>
      <c r="OZI22" s="19"/>
      <c r="OZN22" s="18"/>
      <c r="OZO22" s="18"/>
      <c r="OZP22" s="19"/>
      <c r="OZU22" s="18"/>
      <c r="OZV22" s="18"/>
      <c r="OZW22" s="19"/>
      <c r="PAB22" s="18"/>
      <c r="PAC22" s="18"/>
      <c r="PAD22" s="19"/>
      <c r="PAI22" s="18"/>
      <c r="PAJ22" s="18"/>
      <c r="PAK22" s="19"/>
      <c r="PAP22" s="18"/>
      <c r="PAQ22" s="18"/>
      <c r="PAR22" s="19"/>
      <c r="PAW22" s="18"/>
      <c r="PAX22" s="18"/>
      <c r="PAY22" s="19"/>
      <c r="PBD22" s="18"/>
      <c r="PBE22" s="18"/>
      <c r="PBF22" s="19"/>
      <c r="PBK22" s="18"/>
      <c r="PBL22" s="18"/>
      <c r="PBM22" s="19"/>
      <c r="PBR22" s="18"/>
      <c r="PBS22" s="18"/>
      <c r="PBT22" s="19"/>
      <c r="PBY22" s="18"/>
      <c r="PBZ22" s="18"/>
      <c r="PCA22" s="19"/>
      <c r="PCF22" s="18"/>
      <c r="PCG22" s="18"/>
      <c r="PCH22" s="19"/>
      <c r="PCM22" s="18"/>
      <c r="PCN22" s="18"/>
      <c r="PCO22" s="19"/>
      <c r="PCT22" s="18"/>
      <c r="PCU22" s="18"/>
      <c r="PCV22" s="19"/>
      <c r="PDA22" s="18"/>
      <c r="PDB22" s="18"/>
      <c r="PDC22" s="19"/>
      <c r="PDH22" s="18"/>
      <c r="PDI22" s="18"/>
      <c r="PDJ22" s="19"/>
      <c r="PDO22" s="18"/>
      <c r="PDP22" s="18"/>
      <c r="PDQ22" s="19"/>
      <c r="PDV22" s="18"/>
      <c r="PDW22" s="18"/>
      <c r="PDX22" s="19"/>
      <c r="PEC22" s="18"/>
      <c r="PED22" s="18"/>
      <c r="PEE22" s="19"/>
      <c r="PEJ22" s="18"/>
      <c r="PEK22" s="18"/>
      <c r="PEL22" s="19"/>
      <c r="PEQ22" s="18"/>
      <c r="PER22" s="18"/>
      <c r="PES22" s="19"/>
      <c r="PEX22" s="18"/>
      <c r="PEY22" s="18"/>
      <c r="PEZ22" s="19"/>
      <c r="PFE22" s="18"/>
      <c r="PFF22" s="18"/>
      <c r="PFG22" s="19"/>
      <c r="PFL22" s="18"/>
      <c r="PFM22" s="18"/>
      <c r="PFN22" s="19"/>
      <c r="PFS22" s="18"/>
      <c r="PFT22" s="18"/>
      <c r="PFU22" s="19"/>
      <c r="PFZ22" s="18"/>
      <c r="PGA22" s="18"/>
      <c r="PGB22" s="19"/>
      <c r="PGG22" s="18"/>
      <c r="PGH22" s="18"/>
      <c r="PGI22" s="19"/>
      <c r="PGN22" s="18"/>
      <c r="PGO22" s="18"/>
      <c r="PGP22" s="19"/>
      <c r="PGU22" s="18"/>
      <c r="PGV22" s="18"/>
      <c r="PGW22" s="19"/>
      <c r="PHB22" s="18"/>
      <c r="PHC22" s="18"/>
      <c r="PHD22" s="19"/>
      <c r="PHI22" s="18"/>
      <c r="PHJ22" s="18"/>
      <c r="PHK22" s="19"/>
      <c r="PHP22" s="18"/>
      <c r="PHQ22" s="18"/>
      <c r="PHR22" s="19"/>
      <c r="PHW22" s="18"/>
      <c r="PHX22" s="18"/>
      <c r="PHY22" s="19"/>
      <c r="PID22" s="18"/>
      <c r="PIE22" s="18"/>
      <c r="PIF22" s="19"/>
      <c r="PIK22" s="18"/>
      <c r="PIL22" s="18"/>
      <c r="PIM22" s="19"/>
      <c r="PIR22" s="18"/>
      <c r="PIS22" s="18"/>
      <c r="PIT22" s="19"/>
      <c r="PIY22" s="18"/>
      <c r="PIZ22" s="18"/>
      <c r="PJA22" s="19"/>
      <c r="PJF22" s="18"/>
      <c r="PJG22" s="18"/>
      <c r="PJH22" s="19"/>
      <c r="PJM22" s="18"/>
      <c r="PJN22" s="18"/>
      <c r="PJO22" s="19"/>
      <c r="PJT22" s="18"/>
      <c r="PJU22" s="18"/>
      <c r="PJV22" s="19"/>
      <c r="PKA22" s="18"/>
      <c r="PKB22" s="18"/>
      <c r="PKC22" s="19"/>
      <c r="PKH22" s="18"/>
      <c r="PKI22" s="18"/>
      <c r="PKJ22" s="19"/>
      <c r="PKO22" s="18"/>
      <c r="PKP22" s="18"/>
      <c r="PKQ22" s="19"/>
      <c r="PKV22" s="18"/>
      <c r="PKW22" s="18"/>
      <c r="PKX22" s="19"/>
      <c r="PLC22" s="18"/>
      <c r="PLD22" s="18"/>
      <c r="PLE22" s="19"/>
      <c r="PLJ22" s="18"/>
      <c r="PLK22" s="18"/>
      <c r="PLL22" s="19"/>
      <c r="PLQ22" s="18"/>
      <c r="PLR22" s="18"/>
      <c r="PLS22" s="19"/>
      <c r="PLX22" s="18"/>
      <c r="PLY22" s="18"/>
      <c r="PLZ22" s="19"/>
      <c r="PME22" s="18"/>
      <c r="PMF22" s="18"/>
      <c r="PMG22" s="19"/>
      <c r="PML22" s="18"/>
      <c r="PMM22" s="18"/>
      <c r="PMN22" s="19"/>
      <c r="PMS22" s="18"/>
      <c r="PMT22" s="18"/>
      <c r="PMU22" s="19"/>
      <c r="PMZ22" s="18"/>
      <c r="PNA22" s="18"/>
      <c r="PNB22" s="19"/>
      <c r="PNG22" s="18"/>
      <c r="PNH22" s="18"/>
      <c r="PNI22" s="19"/>
      <c r="PNN22" s="18"/>
      <c r="PNO22" s="18"/>
      <c r="PNP22" s="19"/>
      <c r="PNU22" s="18"/>
      <c r="PNV22" s="18"/>
      <c r="PNW22" s="19"/>
      <c r="POB22" s="18"/>
      <c r="POC22" s="18"/>
      <c r="POD22" s="19"/>
      <c r="POI22" s="18"/>
      <c r="POJ22" s="18"/>
      <c r="POK22" s="19"/>
      <c r="POP22" s="18"/>
      <c r="POQ22" s="18"/>
      <c r="POR22" s="19"/>
      <c r="POW22" s="18"/>
      <c r="POX22" s="18"/>
      <c r="POY22" s="19"/>
      <c r="PPD22" s="18"/>
      <c r="PPE22" s="18"/>
      <c r="PPF22" s="19"/>
      <c r="PPK22" s="18"/>
      <c r="PPL22" s="18"/>
      <c r="PPM22" s="19"/>
      <c r="PPR22" s="18"/>
      <c r="PPS22" s="18"/>
      <c r="PPT22" s="19"/>
      <c r="PPY22" s="18"/>
      <c r="PPZ22" s="18"/>
      <c r="PQA22" s="19"/>
      <c r="PQF22" s="18"/>
      <c r="PQG22" s="18"/>
      <c r="PQH22" s="19"/>
      <c r="PQM22" s="18"/>
      <c r="PQN22" s="18"/>
      <c r="PQO22" s="19"/>
      <c r="PQT22" s="18"/>
      <c r="PQU22" s="18"/>
      <c r="PQV22" s="19"/>
      <c r="PRA22" s="18"/>
      <c r="PRB22" s="18"/>
      <c r="PRC22" s="19"/>
      <c r="PRH22" s="18"/>
      <c r="PRI22" s="18"/>
      <c r="PRJ22" s="19"/>
      <c r="PRO22" s="18"/>
      <c r="PRP22" s="18"/>
      <c r="PRQ22" s="19"/>
      <c r="PRV22" s="18"/>
      <c r="PRW22" s="18"/>
      <c r="PRX22" s="19"/>
      <c r="PSC22" s="18"/>
      <c r="PSD22" s="18"/>
      <c r="PSE22" s="19"/>
      <c r="PSJ22" s="18"/>
      <c r="PSK22" s="18"/>
      <c r="PSL22" s="19"/>
      <c r="PSQ22" s="18"/>
      <c r="PSR22" s="18"/>
      <c r="PSS22" s="19"/>
      <c r="PSX22" s="18"/>
      <c r="PSY22" s="18"/>
      <c r="PSZ22" s="19"/>
      <c r="PTE22" s="18"/>
      <c r="PTF22" s="18"/>
      <c r="PTG22" s="19"/>
      <c r="PTL22" s="18"/>
      <c r="PTM22" s="18"/>
      <c r="PTN22" s="19"/>
      <c r="PTS22" s="18"/>
      <c r="PTT22" s="18"/>
      <c r="PTU22" s="19"/>
      <c r="PTZ22" s="18"/>
      <c r="PUA22" s="18"/>
      <c r="PUB22" s="19"/>
      <c r="PUG22" s="18"/>
      <c r="PUH22" s="18"/>
      <c r="PUI22" s="19"/>
      <c r="PUN22" s="18"/>
      <c r="PUO22" s="18"/>
      <c r="PUP22" s="19"/>
      <c r="PUU22" s="18"/>
      <c r="PUV22" s="18"/>
      <c r="PUW22" s="19"/>
      <c r="PVB22" s="18"/>
      <c r="PVC22" s="18"/>
      <c r="PVD22" s="19"/>
      <c r="PVI22" s="18"/>
      <c r="PVJ22" s="18"/>
      <c r="PVK22" s="19"/>
      <c r="PVP22" s="18"/>
      <c r="PVQ22" s="18"/>
      <c r="PVR22" s="19"/>
      <c r="PVW22" s="18"/>
      <c r="PVX22" s="18"/>
      <c r="PVY22" s="19"/>
      <c r="PWD22" s="18"/>
      <c r="PWE22" s="18"/>
      <c r="PWF22" s="19"/>
      <c r="PWK22" s="18"/>
      <c r="PWL22" s="18"/>
      <c r="PWM22" s="19"/>
      <c r="PWR22" s="18"/>
      <c r="PWS22" s="18"/>
      <c r="PWT22" s="19"/>
      <c r="PWY22" s="18"/>
      <c r="PWZ22" s="18"/>
      <c r="PXA22" s="19"/>
      <c r="PXF22" s="18"/>
      <c r="PXG22" s="18"/>
      <c r="PXH22" s="19"/>
      <c r="PXM22" s="18"/>
      <c r="PXN22" s="18"/>
      <c r="PXO22" s="19"/>
      <c r="PXT22" s="18"/>
      <c r="PXU22" s="18"/>
      <c r="PXV22" s="19"/>
      <c r="PYA22" s="18"/>
      <c r="PYB22" s="18"/>
      <c r="PYC22" s="19"/>
      <c r="PYH22" s="18"/>
      <c r="PYI22" s="18"/>
      <c r="PYJ22" s="19"/>
      <c r="PYO22" s="18"/>
      <c r="PYP22" s="18"/>
      <c r="PYQ22" s="19"/>
      <c r="PYV22" s="18"/>
      <c r="PYW22" s="18"/>
      <c r="PYX22" s="19"/>
      <c r="PZC22" s="18"/>
      <c r="PZD22" s="18"/>
      <c r="PZE22" s="19"/>
      <c r="PZJ22" s="18"/>
      <c r="PZK22" s="18"/>
      <c r="PZL22" s="19"/>
      <c r="PZQ22" s="18"/>
      <c r="PZR22" s="18"/>
      <c r="PZS22" s="19"/>
      <c r="PZX22" s="18"/>
      <c r="PZY22" s="18"/>
      <c r="PZZ22" s="19"/>
      <c r="QAE22" s="18"/>
      <c r="QAF22" s="18"/>
      <c r="QAG22" s="19"/>
      <c r="QAL22" s="18"/>
      <c r="QAM22" s="18"/>
      <c r="QAN22" s="19"/>
      <c r="QAS22" s="18"/>
      <c r="QAT22" s="18"/>
      <c r="QAU22" s="19"/>
      <c r="QAZ22" s="18"/>
      <c r="QBA22" s="18"/>
      <c r="QBB22" s="19"/>
      <c r="QBG22" s="18"/>
      <c r="QBH22" s="18"/>
      <c r="QBI22" s="19"/>
      <c r="QBN22" s="18"/>
      <c r="QBO22" s="18"/>
      <c r="QBP22" s="19"/>
      <c r="QBU22" s="18"/>
      <c r="QBV22" s="18"/>
      <c r="QBW22" s="19"/>
      <c r="QCB22" s="18"/>
      <c r="QCC22" s="18"/>
      <c r="QCD22" s="19"/>
      <c r="QCI22" s="18"/>
      <c r="QCJ22" s="18"/>
      <c r="QCK22" s="19"/>
      <c r="QCP22" s="18"/>
      <c r="QCQ22" s="18"/>
      <c r="QCR22" s="19"/>
      <c r="QCW22" s="18"/>
      <c r="QCX22" s="18"/>
      <c r="QCY22" s="19"/>
      <c r="QDD22" s="18"/>
      <c r="QDE22" s="18"/>
      <c r="QDF22" s="19"/>
      <c r="QDK22" s="18"/>
      <c r="QDL22" s="18"/>
      <c r="QDM22" s="19"/>
      <c r="QDR22" s="18"/>
      <c r="QDS22" s="18"/>
      <c r="QDT22" s="19"/>
      <c r="QDY22" s="18"/>
      <c r="QDZ22" s="18"/>
      <c r="QEA22" s="19"/>
      <c r="QEF22" s="18"/>
      <c r="QEG22" s="18"/>
      <c r="QEH22" s="19"/>
      <c r="QEM22" s="18"/>
      <c r="QEN22" s="18"/>
      <c r="QEO22" s="19"/>
      <c r="QET22" s="18"/>
      <c r="QEU22" s="18"/>
      <c r="QEV22" s="19"/>
      <c r="QFA22" s="18"/>
      <c r="QFB22" s="18"/>
      <c r="QFC22" s="19"/>
      <c r="QFH22" s="18"/>
      <c r="QFI22" s="18"/>
      <c r="QFJ22" s="19"/>
      <c r="QFO22" s="18"/>
      <c r="QFP22" s="18"/>
      <c r="QFQ22" s="19"/>
      <c r="QFV22" s="18"/>
      <c r="QFW22" s="18"/>
      <c r="QFX22" s="19"/>
      <c r="QGC22" s="18"/>
      <c r="QGD22" s="18"/>
      <c r="QGE22" s="19"/>
      <c r="QGJ22" s="18"/>
      <c r="QGK22" s="18"/>
      <c r="QGL22" s="19"/>
      <c r="QGQ22" s="18"/>
      <c r="QGR22" s="18"/>
      <c r="QGS22" s="19"/>
      <c r="QGX22" s="18"/>
      <c r="QGY22" s="18"/>
      <c r="QGZ22" s="19"/>
      <c r="QHE22" s="18"/>
      <c r="QHF22" s="18"/>
      <c r="QHG22" s="19"/>
      <c r="QHL22" s="18"/>
      <c r="QHM22" s="18"/>
      <c r="QHN22" s="19"/>
      <c r="QHS22" s="18"/>
      <c r="QHT22" s="18"/>
      <c r="QHU22" s="19"/>
      <c r="QHZ22" s="18"/>
      <c r="QIA22" s="18"/>
      <c r="QIB22" s="19"/>
      <c r="QIG22" s="18"/>
      <c r="QIH22" s="18"/>
      <c r="QII22" s="19"/>
      <c r="QIN22" s="18"/>
      <c r="QIO22" s="18"/>
      <c r="QIP22" s="19"/>
      <c r="QIU22" s="18"/>
      <c r="QIV22" s="18"/>
      <c r="QIW22" s="19"/>
      <c r="QJB22" s="18"/>
      <c r="QJC22" s="18"/>
      <c r="QJD22" s="19"/>
      <c r="QJI22" s="18"/>
      <c r="QJJ22" s="18"/>
      <c r="QJK22" s="19"/>
      <c r="QJP22" s="18"/>
      <c r="QJQ22" s="18"/>
      <c r="QJR22" s="19"/>
      <c r="QJW22" s="18"/>
      <c r="QJX22" s="18"/>
      <c r="QJY22" s="19"/>
      <c r="QKD22" s="18"/>
      <c r="QKE22" s="18"/>
      <c r="QKF22" s="19"/>
      <c r="QKK22" s="18"/>
      <c r="QKL22" s="18"/>
      <c r="QKM22" s="19"/>
      <c r="QKR22" s="18"/>
      <c r="QKS22" s="18"/>
      <c r="QKT22" s="19"/>
      <c r="QKY22" s="18"/>
      <c r="QKZ22" s="18"/>
      <c r="QLA22" s="19"/>
      <c r="QLF22" s="18"/>
      <c r="QLG22" s="18"/>
      <c r="QLH22" s="19"/>
      <c r="QLM22" s="18"/>
      <c r="QLN22" s="18"/>
      <c r="QLO22" s="19"/>
      <c r="QLT22" s="18"/>
      <c r="QLU22" s="18"/>
      <c r="QLV22" s="19"/>
      <c r="QMA22" s="18"/>
      <c r="QMB22" s="18"/>
      <c r="QMC22" s="19"/>
      <c r="QMH22" s="18"/>
      <c r="QMI22" s="18"/>
      <c r="QMJ22" s="19"/>
      <c r="QMO22" s="18"/>
      <c r="QMP22" s="18"/>
      <c r="QMQ22" s="19"/>
      <c r="QMV22" s="18"/>
      <c r="QMW22" s="18"/>
      <c r="QMX22" s="19"/>
      <c r="QNC22" s="18"/>
      <c r="QND22" s="18"/>
      <c r="QNE22" s="19"/>
      <c r="QNJ22" s="18"/>
      <c r="QNK22" s="18"/>
      <c r="QNL22" s="19"/>
      <c r="QNQ22" s="18"/>
      <c r="QNR22" s="18"/>
      <c r="QNS22" s="19"/>
      <c r="QNX22" s="18"/>
      <c r="QNY22" s="18"/>
      <c r="QNZ22" s="19"/>
      <c r="QOE22" s="18"/>
      <c r="QOF22" s="18"/>
      <c r="QOG22" s="19"/>
      <c r="QOL22" s="18"/>
      <c r="QOM22" s="18"/>
      <c r="QON22" s="19"/>
      <c r="QOS22" s="18"/>
      <c r="QOT22" s="18"/>
      <c r="QOU22" s="19"/>
      <c r="QOZ22" s="18"/>
      <c r="QPA22" s="18"/>
      <c r="QPB22" s="19"/>
      <c r="QPG22" s="18"/>
      <c r="QPH22" s="18"/>
      <c r="QPI22" s="19"/>
      <c r="QPN22" s="18"/>
      <c r="QPO22" s="18"/>
      <c r="QPP22" s="19"/>
      <c r="QPU22" s="18"/>
      <c r="QPV22" s="18"/>
      <c r="QPW22" s="19"/>
      <c r="QQB22" s="18"/>
      <c r="QQC22" s="18"/>
      <c r="QQD22" s="19"/>
      <c r="QQI22" s="18"/>
      <c r="QQJ22" s="18"/>
      <c r="QQK22" s="19"/>
      <c r="QQP22" s="18"/>
      <c r="QQQ22" s="18"/>
      <c r="QQR22" s="19"/>
      <c r="QQW22" s="18"/>
      <c r="QQX22" s="18"/>
      <c r="QQY22" s="19"/>
      <c r="QRD22" s="18"/>
      <c r="QRE22" s="18"/>
      <c r="QRF22" s="19"/>
      <c r="QRK22" s="18"/>
      <c r="QRL22" s="18"/>
      <c r="QRM22" s="19"/>
      <c r="QRR22" s="18"/>
      <c r="QRS22" s="18"/>
      <c r="QRT22" s="19"/>
      <c r="QRY22" s="18"/>
      <c r="QRZ22" s="18"/>
      <c r="QSA22" s="19"/>
      <c r="QSF22" s="18"/>
      <c r="QSG22" s="18"/>
      <c r="QSH22" s="19"/>
      <c r="QSM22" s="18"/>
      <c r="QSN22" s="18"/>
      <c r="QSO22" s="19"/>
      <c r="QST22" s="18"/>
      <c r="QSU22" s="18"/>
      <c r="QSV22" s="19"/>
      <c r="QTA22" s="18"/>
      <c r="QTB22" s="18"/>
      <c r="QTC22" s="19"/>
      <c r="QTH22" s="18"/>
      <c r="QTI22" s="18"/>
      <c r="QTJ22" s="19"/>
      <c r="QTO22" s="18"/>
      <c r="QTP22" s="18"/>
      <c r="QTQ22" s="19"/>
      <c r="QTV22" s="18"/>
      <c r="QTW22" s="18"/>
      <c r="QTX22" s="19"/>
      <c r="QUC22" s="18"/>
      <c r="QUD22" s="18"/>
      <c r="QUE22" s="19"/>
      <c r="QUJ22" s="18"/>
      <c r="QUK22" s="18"/>
      <c r="QUL22" s="19"/>
      <c r="QUQ22" s="18"/>
      <c r="QUR22" s="18"/>
      <c r="QUS22" s="19"/>
      <c r="QUX22" s="18"/>
      <c r="QUY22" s="18"/>
      <c r="QUZ22" s="19"/>
      <c r="QVE22" s="18"/>
      <c r="QVF22" s="18"/>
      <c r="QVG22" s="19"/>
      <c r="QVL22" s="18"/>
      <c r="QVM22" s="18"/>
      <c r="QVN22" s="19"/>
      <c r="QVS22" s="18"/>
      <c r="QVT22" s="18"/>
      <c r="QVU22" s="19"/>
      <c r="QVZ22" s="18"/>
      <c r="QWA22" s="18"/>
      <c r="QWB22" s="19"/>
      <c r="QWG22" s="18"/>
      <c r="QWH22" s="18"/>
      <c r="QWI22" s="19"/>
      <c r="QWN22" s="18"/>
      <c r="QWO22" s="18"/>
      <c r="QWP22" s="19"/>
      <c r="QWU22" s="18"/>
      <c r="QWV22" s="18"/>
      <c r="QWW22" s="19"/>
      <c r="QXB22" s="18"/>
      <c r="QXC22" s="18"/>
      <c r="QXD22" s="19"/>
      <c r="QXI22" s="18"/>
      <c r="QXJ22" s="18"/>
      <c r="QXK22" s="19"/>
      <c r="QXP22" s="18"/>
      <c r="QXQ22" s="18"/>
      <c r="QXR22" s="19"/>
      <c r="QXW22" s="18"/>
      <c r="QXX22" s="18"/>
      <c r="QXY22" s="19"/>
      <c r="QYD22" s="18"/>
      <c r="QYE22" s="18"/>
      <c r="QYF22" s="19"/>
      <c r="QYK22" s="18"/>
      <c r="QYL22" s="18"/>
      <c r="QYM22" s="19"/>
      <c r="QYR22" s="18"/>
      <c r="QYS22" s="18"/>
      <c r="QYT22" s="19"/>
      <c r="QYY22" s="18"/>
      <c r="QYZ22" s="18"/>
      <c r="QZA22" s="19"/>
      <c r="QZF22" s="18"/>
      <c r="QZG22" s="18"/>
      <c r="QZH22" s="19"/>
      <c r="QZM22" s="18"/>
      <c r="QZN22" s="18"/>
      <c r="QZO22" s="19"/>
      <c r="QZT22" s="18"/>
      <c r="QZU22" s="18"/>
      <c r="QZV22" s="19"/>
      <c r="RAA22" s="18"/>
      <c r="RAB22" s="18"/>
      <c r="RAC22" s="19"/>
      <c r="RAH22" s="18"/>
      <c r="RAI22" s="18"/>
      <c r="RAJ22" s="19"/>
      <c r="RAO22" s="18"/>
      <c r="RAP22" s="18"/>
      <c r="RAQ22" s="19"/>
      <c r="RAV22" s="18"/>
      <c r="RAW22" s="18"/>
      <c r="RAX22" s="19"/>
      <c r="RBC22" s="18"/>
      <c r="RBD22" s="18"/>
      <c r="RBE22" s="19"/>
      <c r="RBJ22" s="18"/>
      <c r="RBK22" s="18"/>
      <c r="RBL22" s="19"/>
      <c r="RBQ22" s="18"/>
      <c r="RBR22" s="18"/>
      <c r="RBS22" s="19"/>
      <c r="RBX22" s="18"/>
      <c r="RBY22" s="18"/>
      <c r="RBZ22" s="19"/>
      <c r="RCE22" s="18"/>
      <c r="RCF22" s="18"/>
      <c r="RCG22" s="19"/>
      <c r="RCL22" s="18"/>
      <c r="RCM22" s="18"/>
      <c r="RCN22" s="19"/>
      <c r="RCS22" s="18"/>
      <c r="RCT22" s="18"/>
      <c r="RCU22" s="19"/>
      <c r="RCZ22" s="18"/>
      <c r="RDA22" s="18"/>
      <c r="RDB22" s="19"/>
      <c r="RDG22" s="18"/>
      <c r="RDH22" s="18"/>
      <c r="RDI22" s="19"/>
      <c r="RDN22" s="18"/>
      <c r="RDO22" s="18"/>
      <c r="RDP22" s="19"/>
      <c r="RDU22" s="18"/>
      <c r="RDV22" s="18"/>
      <c r="RDW22" s="19"/>
      <c r="REB22" s="18"/>
      <c r="REC22" s="18"/>
      <c r="RED22" s="19"/>
      <c r="REI22" s="18"/>
      <c r="REJ22" s="18"/>
      <c r="REK22" s="19"/>
      <c r="REP22" s="18"/>
      <c r="REQ22" s="18"/>
      <c r="RER22" s="19"/>
      <c r="REW22" s="18"/>
      <c r="REX22" s="18"/>
      <c r="REY22" s="19"/>
      <c r="RFD22" s="18"/>
      <c r="RFE22" s="18"/>
      <c r="RFF22" s="19"/>
      <c r="RFK22" s="18"/>
      <c r="RFL22" s="18"/>
      <c r="RFM22" s="19"/>
      <c r="RFR22" s="18"/>
      <c r="RFS22" s="18"/>
      <c r="RFT22" s="19"/>
      <c r="RFY22" s="18"/>
      <c r="RFZ22" s="18"/>
      <c r="RGA22" s="19"/>
      <c r="RGF22" s="18"/>
      <c r="RGG22" s="18"/>
      <c r="RGH22" s="19"/>
      <c r="RGM22" s="18"/>
      <c r="RGN22" s="18"/>
      <c r="RGO22" s="19"/>
      <c r="RGT22" s="18"/>
      <c r="RGU22" s="18"/>
      <c r="RGV22" s="19"/>
      <c r="RHA22" s="18"/>
      <c r="RHB22" s="18"/>
      <c r="RHC22" s="19"/>
      <c r="RHH22" s="18"/>
      <c r="RHI22" s="18"/>
      <c r="RHJ22" s="19"/>
      <c r="RHO22" s="18"/>
      <c r="RHP22" s="18"/>
      <c r="RHQ22" s="19"/>
      <c r="RHV22" s="18"/>
      <c r="RHW22" s="18"/>
      <c r="RHX22" s="19"/>
      <c r="RIC22" s="18"/>
      <c r="RID22" s="18"/>
      <c r="RIE22" s="19"/>
      <c r="RIJ22" s="18"/>
      <c r="RIK22" s="18"/>
      <c r="RIL22" s="19"/>
      <c r="RIQ22" s="18"/>
      <c r="RIR22" s="18"/>
      <c r="RIS22" s="19"/>
      <c r="RIX22" s="18"/>
      <c r="RIY22" s="18"/>
      <c r="RIZ22" s="19"/>
      <c r="RJE22" s="18"/>
      <c r="RJF22" s="18"/>
      <c r="RJG22" s="19"/>
      <c r="RJL22" s="18"/>
      <c r="RJM22" s="18"/>
      <c r="RJN22" s="19"/>
      <c r="RJS22" s="18"/>
      <c r="RJT22" s="18"/>
      <c r="RJU22" s="19"/>
      <c r="RJZ22" s="18"/>
      <c r="RKA22" s="18"/>
      <c r="RKB22" s="19"/>
      <c r="RKG22" s="18"/>
      <c r="RKH22" s="18"/>
      <c r="RKI22" s="19"/>
      <c r="RKN22" s="18"/>
      <c r="RKO22" s="18"/>
      <c r="RKP22" s="19"/>
      <c r="RKU22" s="18"/>
      <c r="RKV22" s="18"/>
      <c r="RKW22" s="19"/>
      <c r="RLB22" s="18"/>
      <c r="RLC22" s="18"/>
      <c r="RLD22" s="19"/>
      <c r="RLI22" s="18"/>
      <c r="RLJ22" s="18"/>
      <c r="RLK22" s="19"/>
      <c r="RLP22" s="18"/>
      <c r="RLQ22" s="18"/>
      <c r="RLR22" s="19"/>
      <c r="RLW22" s="18"/>
      <c r="RLX22" s="18"/>
      <c r="RLY22" s="19"/>
      <c r="RMD22" s="18"/>
      <c r="RME22" s="18"/>
      <c r="RMF22" s="19"/>
      <c r="RMK22" s="18"/>
      <c r="RML22" s="18"/>
      <c r="RMM22" s="19"/>
      <c r="RMR22" s="18"/>
      <c r="RMS22" s="18"/>
      <c r="RMT22" s="19"/>
      <c r="RMY22" s="18"/>
      <c r="RMZ22" s="18"/>
      <c r="RNA22" s="19"/>
      <c r="RNF22" s="18"/>
      <c r="RNG22" s="18"/>
      <c r="RNH22" s="19"/>
      <c r="RNM22" s="18"/>
      <c r="RNN22" s="18"/>
      <c r="RNO22" s="19"/>
      <c r="RNT22" s="18"/>
      <c r="RNU22" s="18"/>
      <c r="RNV22" s="19"/>
      <c r="ROA22" s="18"/>
      <c r="ROB22" s="18"/>
      <c r="ROC22" s="19"/>
      <c r="ROH22" s="18"/>
      <c r="ROI22" s="18"/>
      <c r="ROJ22" s="19"/>
      <c r="ROO22" s="18"/>
      <c r="ROP22" s="18"/>
      <c r="ROQ22" s="19"/>
      <c r="ROV22" s="18"/>
      <c r="ROW22" s="18"/>
      <c r="ROX22" s="19"/>
      <c r="RPC22" s="18"/>
      <c r="RPD22" s="18"/>
      <c r="RPE22" s="19"/>
      <c r="RPJ22" s="18"/>
      <c r="RPK22" s="18"/>
      <c r="RPL22" s="19"/>
      <c r="RPQ22" s="18"/>
      <c r="RPR22" s="18"/>
      <c r="RPS22" s="19"/>
      <c r="RPX22" s="18"/>
      <c r="RPY22" s="18"/>
      <c r="RPZ22" s="19"/>
      <c r="RQE22" s="18"/>
      <c r="RQF22" s="18"/>
      <c r="RQG22" s="19"/>
      <c r="RQL22" s="18"/>
      <c r="RQM22" s="18"/>
      <c r="RQN22" s="19"/>
      <c r="RQS22" s="18"/>
      <c r="RQT22" s="18"/>
      <c r="RQU22" s="19"/>
      <c r="RQZ22" s="18"/>
      <c r="RRA22" s="18"/>
      <c r="RRB22" s="19"/>
      <c r="RRG22" s="18"/>
      <c r="RRH22" s="18"/>
      <c r="RRI22" s="19"/>
      <c r="RRN22" s="18"/>
      <c r="RRO22" s="18"/>
      <c r="RRP22" s="19"/>
      <c r="RRU22" s="18"/>
      <c r="RRV22" s="18"/>
      <c r="RRW22" s="19"/>
      <c r="RSB22" s="18"/>
      <c r="RSC22" s="18"/>
      <c r="RSD22" s="19"/>
      <c r="RSI22" s="18"/>
      <c r="RSJ22" s="18"/>
      <c r="RSK22" s="19"/>
      <c r="RSP22" s="18"/>
      <c r="RSQ22" s="18"/>
      <c r="RSR22" s="19"/>
      <c r="RSW22" s="18"/>
      <c r="RSX22" s="18"/>
      <c r="RSY22" s="19"/>
      <c r="RTD22" s="18"/>
      <c r="RTE22" s="18"/>
      <c r="RTF22" s="19"/>
      <c r="RTK22" s="18"/>
      <c r="RTL22" s="18"/>
      <c r="RTM22" s="19"/>
      <c r="RTR22" s="18"/>
      <c r="RTS22" s="18"/>
      <c r="RTT22" s="19"/>
      <c r="RTY22" s="18"/>
      <c r="RTZ22" s="18"/>
      <c r="RUA22" s="19"/>
      <c r="RUF22" s="18"/>
      <c r="RUG22" s="18"/>
      <c r="RUH22" s="19"/>
      <c r="RUM22" s="18"/>
      <c r="RUN22" s="18"/>
      <c r="RUO22" s="19"/>
      <c r="RUT22" s="18"/>
      <c r="RUU22" s="18"/>
      <c r="RUV22" s="19"/>
      <c r="RVA22" s="18"/>
      <c r="RVB22" s="18"/>
      <c r="RVC22" s="19"/>
      <c r="RVH22" s="18"/>
      <c r="RVI22" s="18"/>
      <c r="RVJ22" s="19"/>
      <c r="RVO22" s="18"/>
      <c r="RVP22" s="18"/>
      <c r="RVQ22" s="19"/>
      <c r="RVV22" s="18"/>
      <c r="RVW22" s="18"/>
      <c r="RVX22" s="19"/>
      <c r="RWC22" s="18"/>
      <c r="RWD22" s="18"/>
      <c r="RWE22" s="19"/>
      <c r="RWJ22" s="18"/>
      <c r="RWK22" s="18"/>
      <c r="RWL22" s="19"/>
      <c r="RWQ22" s="18"/>
      <c r="RWR22" s="18"/>
      <c r="RWS22" s="19"/>
      <c r="RWX22" s="18"/>
      <c r="RWY22" s="18"/>
      <c r="RWZ22" s="19"/>
      <c r="RXE22" s="18"/>
      <c r="RXF22" s="18"/>
      <c r="RXG22" s="19"/>
      <c r="RXL22" s="18"/>
      <c r="RXM22" s="18"/>
      <c r="RXN22" s="19"/>
      <c r="RXS22" s="18"/>
      <c r="RXT22" s="18"/>
      <c r="RXU22" s="19"/>
      <c r="RXZ22" s="18"/>
      <c r="RYA22" s="18"/>
      <c r="RYB22" s="19"/>
      <c r="RYG22" s="18"/>
      <c r="RYH22" s="18"/>
      <c r="RYI22" s="19"/>
      <c r="RYN22" s="18"/>
      <c r="RYO22" s="18"/>
      <c r="RYP22" s="19"/>
      <c r="RYU22" s="18"/>
      <c r="RYV22" s="18"/>
      <c r="RYW22" s="19"/>
      <c r="RZB22" s="18"/>
      <c r="RZC22" s="18"/>
      <c r="RZD22" s="19"/>
      <c r="RZI22" s="18"/>
      <c r="RZJ22" s="18"/>
      <c r="RZK22" s="19"/>
      <c r="RZP22" s="18"/>
      <c r="RZQ22" s="18"/>
      <c r="RZR22" s="19"/>
      <c r="RZW22" s="18"/>
      <c r="RZX22" s="18"/>
      <c r="RZY22" s="19"/>
      <c r="SAD22" s="18"/>
      <c r="SAE22" s="18"/>
      <c r="SAF22" s="19"/>
      <c r="SAK22" s="18"/>
      <c r="SAL22" s="18"/>
      <c r="SAM22" s="19"/>
      <c r="SAR22" s="18"/>
      <c r="SAS22" s="18"/>
      <c r="SAT22" s="19"/>
      <c r="SAY22" s="18"/>
      <c r="SAZ22" s="18"/>
      <c r="SBA22" s="19"/>
      <c r="SBF22" s="18"/>
      <c r="SBG22" s="18"/>
      <c r="SBH22" s="19"/>
      <c r="SBM22" s="18"/>
      <c r="SBN22" s="18"/>
      <c r="SBO22" s="19"/>
      <c r="SBT22" s="18"/>
      <c r="SBU22" s="18"/>
      <c r="SBV22" s="19"/>
      <c r="SCA22" s="18"/>
      <c r="SCB22" s="18"/>
      <c r="SCC22" s="19"/>
      <c r="SCH22" s="18"/>
      <c r="SCI22" s="18"/>
      <c r="SCJ22" s="19"/>
      <c r="SCO22" s="18"/>
      <c r="SCP22" s="18"/>
      <c r="SCQ22" s="19"/>
      <c r="SCV22" s="18"/>
      <c r="SCW22" s="18"/>
      <c r="SCX22" s="19"/>
      <c r="SDC22" s="18"/>
      <c r="SDD22" s="18"/>
      <c r="SDE22" s="19"/>
      <c r="SDJ22" s="18"/>
      <c r="SDK22" s="18"/>
      <c r="SDL22" s="19"/>
      <c r="SDQ22" s="18"/>
      <c r="SDR22" s="18"/>
      <c r="SDS22" s="19"/>
      <c r="SDX22" s="18"/>
      <c r="SDY22" s="18"/>
      <c r="SDZ22" s="19"/>
      <c r="SEE22" s="18"/>
      <c r="SEF22" s="18"/>
      <c r="SEG22" s="19"/>
      <c r="SEL22" s="18"/>
      <c r="SEM22" s="18"/>
      <c r="SEN22" s="19"/>
      <c r="SES22" s="18"/>
      <c r="SET22" s="18"/>
      <c r="SEU22" s="19"/>
      <c r="SEZ22" s="18"/>
      <c r="SFA22" s="18"/>
      <c r="SFB22" s="19"/>
      <c r="SFG22" s="18"/>
      <c r="SFH22" s="18"/>
      <c r="SFI22" s="19"/>
      <c r="SFN22" s="18"/>
      <c r="SFO22" s="18"/>
      <c r="SFP22" s="19"/>
      <c r="SFU22" s="18"/>
      <c r="SFV22" s="18"/>
      <c r="SFW22" s="19"/>
      <c r="SGB22" s="18"/>
      <c r="SGC22" s="18"/>
      <c r="SGD22" s="19"/>
      <c r="SGI22" s="18"/>
      <c r="SGJ22" s="18"/>
      <c r="SGK22" s="19"/>
      <c r="SGP22" s="18"/>
      <c r="SGQ22" s="18"/>
      <c r="SGR22" s="19"/>
      <c r="SGW22" s="18"/>
      <c r="SGX22" s="18"/>
      <c r="SGY22" s="19"/>
      <c r="SHD22" s="18"/>
      <c r="SHE22" s="18"/>
      <c r="SHF22" s="19"/>
      <c r="SHK22" s="18"/>
      <c r="SHL22" s="18"/>
      <c r="SHM22" s="19"/>
      <c r="SHR22" s="18"/>
      <c r="SHS22" s="18"/>
      <c r="SHT22" s="19"/>
      <c r="SHY22" s="18"/>
      <c r="SHZ22" s="18"/>
      <c r="SIA22" s="19"/>
      <c r="SIF22" s="18"/>
      <c r="SIG22" s="18"/>
      <c r="SIH22" s="19"/>
      <c r="SIM22" s="18"/>
      <c r="SIN22" s="18"/>
      <c r="SIO22" s="19"/>
      <c r="SIT22" s="18"/>
      <c r="SIU22" s="18"/>
      <c r="SIV22" s="19"/>
      <c r="SJA22" s="18"/>
      <c r="SJB22" s="18"/>
      <c r="SJC22" s="19"/>
      <c r="SJH22" s="18"/>
      <c r="SJI22" s="18"/>
      <c r="SJJ22" s="19"/>
      <c r="SJO22" s="18"/>
      <c r="SJP22" s="18"/>
      <c r="SJQ22" s="19"/>
      <c r="SJV22" s="18"/>
      <c r="SJW22" s="18"/>
      <c r="SJX22" s="19"/>
      <c r="SKC22" s="18"/>
      <c r="SKD22" s="18"/>
      <c r="SKE22" s="19"/>
      <c r="SKJ22" s="18"/>
      <c r="SKK22" s="18"/>
      <c r="SKL22" s="19"/>
      <c r="SKQ22" s="18"/>
      <c r="SKR22" s="18"/>
      <c r="SKS22" s="19"/>
      <c r="SKX22" s="18"/>
      <c r="SKY22" s="18"/>
      <c r="SKZ22" s="19"/>
      <c r="SLE22" s="18"/>
      <c r="SLF22" s="18"/>
      <c r="SLG22" s="19"/>
      <c r="SLL22" s="18"/>
      <c r="SLM22" s="18"/>
      <c r="SLN22" s="19"/>
      <c r="SLS22" s="18"/>
      <c r="SLT22" s="18"/>
      <c r="SLU22" s="19"/>
      <c r="SLZ22" s="18"/>
      <c r="SMA22" s="18"/>
      <c r="SMB22" s="19"/>
      <c r="SMG22" s="18"/>
      <c r="SMH22" s="18"/>
      <c r="SMI22" s="19"/>
      <c r="SMN22" s="18"/>
      <c r="SMO22" s="18"/>
      <c r="SMP22" s="19"/>
      <c r="SMU22" s="18"/>
      <c r="SMV22" s="18"/>
      <c r="SMW22" s="19"/>
      <c r="SNB22" s="18"/>
      <c r="SNC22" s="18"/>
      <c r="SND22" s="19"/>
      <c r="SNI22" s="18"/>
      <c r="SNJ22" s="18"/>
      <c r="SNK22" s="19"/>
      <c r="SNP22" s="18"/>
      <c r="SNQ22" s="18"/>
      <c r="SNR22" s="19"/>
      <c r="SNW22" s="18"/>
      <c r="SNX22" s="18"/>
      <c r="SNY22" s="19"/>
      <c r="SOD22" s="18"/>
      <c r="SOE22" s="18"/>
      <c r="SOF22" s="19"/>
      <c r="SOK22" s="18"/>
      <c r="SOL22" s="18"/>
      <c r="SOM22" s="19"/>
      <c r="SOR22" s="18"/>
      <c r="SOS22" s="18"/>
      <c r="SOT22" s="19"/>
      <c r="SOY22" s="18"/>
      <c r="SOZ22" s="18"/>
      <c r="SPA22" s="19"/>
      <c r="SPF22" s="18"/>
      <c r="SPG22" s="18"/>
      <c r="SPH22" s="19"/>
      <c r="SPM22" s="18"/>
      <c r="SPN22" s="18"/>
      <c r="SPO22" s="19"/>
      <c r="SPT22" s="18"/>
      <c r="SPU22" s="18"/>
      <c r="SPV22" s="19"/>
      <c r="SQA22" s="18"/>
      <c r="SQB22" s="18"/>
      <c r="SQC22" s="19"/>
      <c r="SQH22" s="18"/>
      <c r="SQI22" s="18"/>
      <c r="SQJ22" s="19"/>
      <c r="SQO22" s="18"/>
      <c r="SQP22" s="18"/>
      <c r="SQQ22" s="19"/>
      <c r="SQV22" s="18"/>
      <c r="SQW22" s="18"/>
      <c r="SQX22" s="19"/>
      <c r="SRC22" s="18"/>
      <c r="SRD22" s="18"/>
      <c r="SRE22" s="19"/>
      <c r="SRJ22" s="18"/>
      <c r="SRK22" s="18"/>
      <c r="SRL22" s="19"/>
      <c r="SRQ22" s="18"/>
      <c r="SRR22" s="18"/>
      <c r="SRS22" s="19"/>
      <c r="SRX22" s="18"/>
      <c r="SRY22" s="18"/>
      <c r="SRZ22" s="19"/>
      <c r="SSE22" s="18"/>
      <c r="SSF22" s="18"/>
      <c r="SSG22" s="19"/>
      <c r="SSL22" s="18"/>
      <c r="SSM22" s="18"/>
      <c r="SSN22" s="19"/>
      <c r="SSS22" s="18"/>
      <c r="SST22" s="18"/>
      <c r="SSU22" s="19"/>
      <c r="SSZ22" s="18"/>
      <c r="STA22" s="18"/>
      <c r="STB22" s="19"/>
      <c r="STG22" s="18"/>
      <c r="STH22" s="18"/>
      <c r="STI22" s="19"/>
      <c r="STN22" s="18"/>
      <c r="STO22" s="18"/>
      <c r="STP22" s="19"/>
      <c r="STU22" s="18"/>
      <c r="STV22" s="18"/>
      <c r="STW22" s="19"/>
      <c r="SUB22" s="18"/>
      <c r="SUC22" s="18"/>
      <c r="SUD22" s="19"/>
      <c r="SUI22" s="18"/>
      <c r="SUJ22" s="18"/>
      <c r="SUK22" s="19"/>
      <c r="SUP22" s="18"/>
      <c r="SUQ22" s="18"/>
      <c r="SUR22" s="19"/>
      <c r="SUW22" s="18"/>
      <c r="SUX22" s="18"/>
      <c r="SUY22" s="19"/>
      <c r="SVD22" s="18"/>
      <c r="SVE22" s="18"/>
      <c r="SVF22" s="19"/>
      <c r="SVK22" s="18"/>
      <c r="SVL22" s="18"/>
      <c r="SVM22" s="19"/>
      <c r="SVR22" s="18"/>
      <c r="SVS22" s="18"/>
      <c r="SVT22" s="19"/>
      <c r="SVY22" s="18"/>
      <c r="SVZ22" s="18"/>
      <c r="SWA22" s="19"/>
      <c r="SWF22" s="18"/>
      <c r="SWG22" s="18"/>
      <c r="SWH22" s="19"/>
      <c r="SWM22" s="18"/>
      <c r="SWN22" s="18"/>
      <c r="SWO22" s="19"/>
      <c r="SWT22" s="18"/>
      <c r="SWU22" s="18"/>
      <c r="SWV22" s="19"/>
      <c r="SXA22" s="18"/>
      <c r="SXB22" s="18"/>
      <c r="SXC22" s="19"/>
      <c r="SXH22" s="18"/>
      <c r="SXI22" s="18"/>
      <c r="SXJ22" s="19"/>
      <c r="SXO22" s="18"/>
      <c r="SXP22" s="18"/>
      <c r="SXQ22" s="19"/>
      <c r="SXV22" s="18"/>
      <c r="SXW22" s="18"/>
      <c r="SXX22" s="19"/>
      <c r="SYC22" s="18"/>
      <c r="SYD22" s="18"/>
      <c r="SYE22" s="19"/>
      <c r="SYJ22" s="18"/>
      <c r="SYK22" s="18"/>
      <c r="SYL22" s="19"/>
      <c r="SYQ22" s="18"/>
      <c r="SYR22" s="18"/>
      <c r="SYS22" s="19"/>
      <c r="SYX22" s="18"/>
      <c r="SYY22" s="18"/>
      <c r="SYZ22" s="19"/>
      <c r="SZE22" s="18"/>
      <c r="SZF22" s="18"/>
      <c r="SZG22" s="19"/>
      <c r="SZL22" s="18"/>
      <c r="SZM22" s="18"/>
      <c r="SZN22" s="19"/>
      <c r="SZS22" s="18"/>
      <c r="SZT22" s="18"/>
      <c r="SZU22" s="19"/>
      <c r="SZZ22" s="18"/>
      <c r="TAA22" s="18"/>
      <c r="TAB22" s="19"/>
      <c r="TAG22" s="18"/>
      <c r="TAH22" s="18"/>
      <c r="TAI22" s="19"/>
      <c r="TAN22" s="18"/>
      <c r="TAO22" s="18"/>
      <c r="TAP22" s="19"/>
      <c r="TAU22" s="18"/>
      <c r="TAV22" s="18"/>
      <c r="TAW22" s="19"/>
      <c r="TBB22" s="18"/>
      <c r="TBC22" s="18"/>
      <c r="TBD22" s="19"/>
      <c r="TBI22" s="18"/>
      <c r="TBJ22" s="18"/>
      <c r="TBK22" s="19"/>
      <c r="TBP22" s="18"/>
      <c r="TBQ22" s="18"/>
      <c r="TBR22" s="19"/>
      <c r="TBW22" s="18"/>
      <c r="TBX22" s="18"/>
      <c r="TBY22" s="19"/>
      <c r="TCD22" s="18"/>
      <c r="TCE22" s="18"/>
      <c r="TCF22" s="19"/>
      <c r="TCK22" s="18"/>
      <c r="TCL22" s="18"/>
      <c r="TCM22" s="19"/>
      <c r="TCR22" s="18"/>
      <c r="TCS22" s="18"/>
      <c r="TCT22" s="19"/>
      <c r="TCY22" s="18"/>
      <c r="TCZ22" s="18"/>
      <c r="TDA22" s="19"/>
      <c r="TDF22" s="18"/>
      <c r="TDG22" s="18"/>
      <c r="TDH22" s="19"/>
      <c r="TDM22" s="18"/>
      <c r="TDN22" s="18"/>
      <c r="TDO22" s="19"/>
      <c r="TDT22" s="18"/>
      <c r="TDU22" s="18"/>
      <c r="TDV22" s="19"/>
      <c r="TEA22" s="18"/>
      <c r="TEB22" s="18"/>
      <c r="TEC22" s="19"/>
      <c r="TEH22" s="18"/>
      <c r="TEI22" s="18"/>
      <c r="TEJ22" s="19"/>
      <c r="TEO22" s="18"/>
      <c r="TEP22" s="18"/>
      <c r="TEQ22" s="19"/>
      <c r="TEV22" s="18"/>
      <c r="TEW22" s="18"/>
      <c r="TEX22" s="19"/>
      <c r="TFC22" s="18"/>
      <c r="TFD22" s="18"/>
      <c r="TFE22" s="19"/>
      <c r="TFJ22" s="18"/>
      <c r="TFK22" s="18"/>
      <c r="TFL22" s="19"/>
      <c r="TFQ22" s="18"/>
      <c r="TFR22" s="18"/>
      <c r="TFS22" s="19"/>
      <c r="TFX22" s="18"/>
      <c r="TFY22" s="18"/>
      <c r="TFZ22" s="19"/>
      <c r="TGE22" s="18"/>
      <c r="TGF22" s="18"/>
      <c r="TGG22" s="19"/>
      <c r="TGL22" s="18"/>
      <c r="TGM22" s="18"/>
      <c r="TGN22" s="19"/>
      <c r="TGS22" s="18"/>
      <c r="TGT22" s="18"/>
      <c r="TGU22" s="19"/>
      <c r="TGZ22" s="18"/>
      <c r="THA22" s="18"/>
      <c r="THB22" s="19"/>
      <c r="THG22" s="18"/>
      <c r="THH22" s="18"/>
      <c r="THI22" s="19"/>
      <c r="THN22" s="18"/>
      <c r="THO22" s="18"/>
      <c r="THP22" s="19"/>
      <c r="THU22" s="18"/>
      <c r="THV22" s="18"/>
      <c r="THW22" s="19"/>
      <c r="TIB22" s="18"/>
      <c r="TIC22" s="18"/>
      <c r="TID22" s="19"/>
      <c r="TII22" s="18"/>
      <c r="TIJ22" s="18"/>
      <c r="TIK22" s="19"/>
      <c r="TIP22" s="18"/>
      <c r="TIQ22" s="18"/>
      <c r="TIR22" s="19"/>
      <c r="TIW22" s="18"/>
      <c r="TIX22" s="18"/>
      <c r="TIY22" s="19"/>
      <c r="TJD22" s="18"/>
      <c r="TJE22" s="18"/>
      <c r="TJF22" s="19"/>
      <c r="TJK22" s="18"/>
      <c r="TJL22" s="18"/>
      <c r="TJM22" s="19"/>
      <c r="TJR22" s="18"/>
      <c r="TJS22" s="18"/>
      <c r="TJT22" s="19"/>
      <c r="TJY22" s="18"/>
      <c r="TJZ22" s="18"/>
      <c r="TKA22" s="19"/>
      <c r="TKF22" s="18"/>
      <c r="TKG22" s="18"/>
      <c r="TKH22" s="19"/>
      <c r="TKM22" s="18"/>
      <c r="TKN22" s="18"/>
      <c r="TKO22" s="19"/>
      <c r="TKT22" s="18"/>
      <c r="TKU22" s="18"/>
      <c r="TKV22" s="19"/>
      <c r="TLA22" s="18"/>
      <c r="TLB22" s="18"/>
      <c r="TLC22" s="19"/>
      <c r="TLH22" s="18"/>
      <c r="TLI22" s="18"/>
      <c r="TLJ22" s="19"/>
      <c r="TLO22" s="18"/>
      <c r="TLP22" s="18"/>
      <c r="TLQ22" s="19"/>
      <c r="TLV22" s="18"/>
      <c r="TLW22" s="18"/>
      <c r="TLX22" s="19"/>
      <c r="TMC22" s="18"/>
      <c r="TMD22" s="18"/>
      <c r="TME22" s="19"/>
      <c r="TMJ22" s="18"/>
      <c r="TMK22" s="18"/>
      <c r="TML22" s="19"/>
      <c r="TMQ22" s="18"/>
      <c r="TMR22" s="18"/>
      <c r="TMS22" s="19"/>
      <c r="TMX22" s="18"/>
      <c r="TMY22" s="18"/>
      <c r="TMZ22" s="19"/>
      <c r="TNE22" s="18"/>
      <c r="TNF22" s="18"/>
      <c r="TNG22" s="19"/>
      <c r="TNL22" s="18"/>
      <c r="TNM22" s="18"/>
      <c r="TNN22" s="19"/>
      <c r="TNS22" s="18"/>
      <c r="TNT22" s="18"/>
      <c r="TNU22" s="19"/>
      <c r="TNZ22" s="18"/>
      <c r="TOA22" s="18"/>
      <c r="TOB22" s="19"/>
      <c r="TOG22" s="18"/>
      <c r="TOH22" s="18"/>
      <c r="TOI22" s="19"/>
      <c r="TON22" s="18"/>
      <c r="TOO22" s="18"/>
      <c r="TOP22" s="19"/>
      <c r="TOU22" s="18"/>
      <c r="TOV22" s="18"/>
      <c r="TOW22" s="19"/>
      <c r="TPB22" s="18"/>
      <c r="TPC22" s="18"/>
      <c r="TPD22" s="19"/>
      <c r="TPI22" s="18"/>
      <c r="TPJ22" s="18"/>
      <c r="TPK22" s="19"/>
      <c r="TPP22" s="18"/>
      <c r="TPQ22" s="18"/>
      <c r="TPR22" s="19"/>
      <c r="TPW22" s="18"/>
      <c r="TPX22" s="18"/>
      <c r="TPY22" s="19"/>
      <c r="TQD22" s="18"/>
      <c r="TQE22" s="18"/>
      <c r="TQF22" s="19"/>
      <c r="TQK22" s="18"/>
      <c r="TQL22" s="18"/>
      <c r="TQM22" s="19"/>
      <c r="TQR22" s="18"/>
      <c r="TQS22" s="18"/>
      <c r="TQT22" s="19"/>
      <c r="TQY22" s="18"/>
      <c r="TQZ22" s="18"/>
      <c r="TRA22" s="19"/>
      <c r="TRF22" s="18"/>
      <c r="TRG22" s="18"/>
      <c r="TRH22" s="19"/>
      <c r="TRM22" s="18"/>
      <c r="TRN22" s="18"/>
      <c r="TRO22" s="19"/>
      <c r="TRT22" s="18"/>
      <c r="TRU22" s="18"/>
      <c r="TRV22" s="19"/>
      <c r="TSA22" s="18"/>
      <c r="TSB22" s="18"/>
      <c r="TSC22" s="19"/>
      <c r="TSH22" s="18"/>
      <c r="TSI22" s="18"/>
      <c r="TSJ22" s="19"/>
      <c r="TSO22" s="18"/>
      <c r="TSP22" s="18"/>
      <c r="TSQ22" s="19"/>
      <c r="TSV22" s="18"/>
      <c r="TSW22" s="18"/>
      <c r="TSX22" s="19"/>
      <c r="TTC22" s="18"/>
      <c r="TTD22" s="18"/>
      <c r="TTE22" s="19"/>
      <c r="TTJ22" s="18"/>
      <c r="TTK22" s="18"/>
      <c r="TTL22" s="19"/>
      <c r="TTQ22" s="18"/>
      <c r="TTR22" s="18"/>
      <c r="TTS22" s="19"/>
      <c r="TTX22" s="18"/>
      <c r="TTY22" s="18"/>
      <c r="TTZ22" s="19"/>
      <c r="TUE22" s="18"/>
      <c r="TUF22" s="18"/>
      <c r="TUG22" s="19"/>
      <c r="TUL22" s="18"/>
      <c r="TUM22" s="18"/>
      <c r="TUN22" s="19"/>
      <c r="TUS22" s="18"/>
      <c r="TUT22" s="18"/>
      <c r="TUU22" s="19"/>
      <c r="TUZ22" s="18"/>
      <c r="TVA22" s="18"/>
      <c r="TVB22" s="19"/>
      <c r="TVG22" s="18"/>
      <c r="TVH22" s="18"/>
      <c r="TVI22" s="19"/>
      <c r="TVN22" s="18"/>
      <c r="TVO22" s="18"/>
      <c r="TVP22" s="19"/>
      <c r="TVU22" s="18"/>
      <c r="TVV22" s="18"/>
      <c r="TVW22" s="19"/>
      <c r="TWB22" s="18"/>
      <c r="TWC22" s="18"/>
      <c r="TWD22" s="19"/>
      <c r="TWI22" s="18"/>
      <c r="TWJ22" s="18"/>
      <c r="TWK22" s="19"/>
      <c r="TWP22" s="18"/>
      <c r="TWQ22" s="18"/>
      <c r="TWR22" s="19"/>
      <c r="TWW22" s="18"/>
      <c r="TWX22" s="18"/>
      <c r="TWY22" s="19"/>
      <c r="TXD22" s="18"/>
      <c r="TXE22" s="18"/>
      <c r="TXF22" s="19"/>
      <c r="TXK22" s="18"/>
      <c r="TXL22" s="18"/>
      <c r="TXM22" s="19"/>
      <c r="TXR22" s="18"/>
      <c r="TXS22" s="18"/>
      <c r="TXT22" s="19"/>
      <c r="TXY22" s="18"/>
      <c r="TXZ22" s="18"/>
      <c r="TYA22" s="19"/>
      <c r="TYF22" s="18"/>
      <c r="TYG22" s="18"/>
      <c r="TYH22" s="19"/>
      <c r="TYM22" s="18"/>
      <c r="TYN22" s="18"/>
      <c r="TYO22" s="19"/>
      <c r="TYT22" s="18"/>
      <c r="TYU22" s="18"/>
      <c r="TYV22" s="19"/>
      <c r="TZA22" s="18"/>
      <c r="TZB22" s="18"/>
      <c r="TZC22" s="19"/>
      <c r="TZH22" s="18"/>
      <c r="TZI22" s="18"/>
      <c r="TZJ22" s="19"/>
      <c r="TZO22" s="18"/>
      <c r="TZP22" s="18"/>
      <c r="TZQ22" s="19"/>
      <c r="TZV22" s="18"/>
      <c r="TZW22" s="18"/>
      <c r="TZX22" s="19"/>
      <c r="UAC22" s="18"/>
      <c r="UAD22" s="18"/>
      <c r="UAE22" s="19"/>
      <c r="UAJ22" s="18"/>
      <c r="UAK22" s="18"/>
      <c r="UAL22" s="19"/>
      <c r="UAQ22" s="18"/>
      <c r="UAR22" s="18"/>
      <c r="UAS22" s="19"/>
      <c r="UAX22" s="18"/>
      <c r="UAY22" s="18"/>
      <c r="UAZ22" s="19"/>
      <c r="UBE22" s="18"/>
      <c r="UBF22" s="18"/>
      <c r="UBG22" s="19"/>
      <c r="UBL22" s="18"/>
      <c r="UBM22" s="18"/>
      <c r="UBN22" s="19"/>
      <c r="UBS22" s="18"/>
      <c r="UBT22" s="18"/>
      <c r="UBU22" s="19"/>
      <c r="UBZ22" s="18"/>
      <c r="UCA22" s="18"/>
      <c r="UCB22" s="19"/>
      <c r="UCG22" s="18"/>
      <c r="UCH22" s="18"/>
      <c r="UCI22" s="19"/>
      <c r="UCN22" s="18"/>
      <c r="UCO22" s="18"/>
      <c r="UCP22" s="19"/>
      <c r="UCU22" s="18"/>
      <c r="UCV22" s="18"/>
      <c r="UCW22" s="19"/>
      <c r="UDB22" s="18"/>
      <c r="UDC22" s="18"/>
      <c r="UDD22" s="19"/>
      <c r="UDI22" s="18"/>
      <c r="UDJ22" s="18"/>
      <c r="UDK22" s="19"/>
      <c r="UDP22" s="18"/>
      <c r="UDQ22" s="18"/>
      <c r="UDR22" s="19"/>
      <c r="UDW22" s="18"/>
      <c r="UDX22" s="18"/>
      <c r="UDY22" s="19"/>
      <c r="UED22" s="18"/>
      <c r="UEE22" s="18"/>
      <c r="UEF22" s="19"/>
      <c r="UEK22" s="18"/>
      <c r="UEL22" s="18"/>
      <c r="UEM22" s="19"/>
      <c r="UER22" s="18"/>
      <c r="UES22" s="18"/>
      <c r="UET22" s="19"/>
      <c r="UEY22" s="18"/>
      <c r="UEZ22" s="18"/>
      <c r="UFA22" s="19"/>
      <c r="UFF22" s="18"/>
      <c r="UFG22" s="18"/>
      <c r="UFH22" s="19"/>
      <c r="UFM22" s="18"/>
      <c r="UFN22" s="18"/>
      <c r="UFO22" s="19"/>
      <c r="UFT22" s="18"/>
      <c r="UFU22" s="18"/>
      <c r="UFV22" s="19"/>
      <c r="UGA22" s="18"/>
      <c r="UGB22" s="18"/>
      <c r="UGC22" s="19"/>
      <c r="UGH22" s="18"/>
      <c r="UGI22" s="18"/>
      <c r="UGJ22" s="19"/>
      <c r="UGO22" s="18"/>
      <c r="UGP22" s="18"/>
      <c r="UGQ22" s="19"/>
      <c r="UGV22" s="18"/>
      <c r="UGW22" s="18"/>
      <c r="UGX22" s="19"/>
      <c r="UHC22" s="18"/>
      <c r="UHD22" s="18"/>
      <c r="UHE22" s="19"/>
      <c r="UHJ22" s="18"/>
      <c r="UHK22" s="18"/>
      <c r="UHL22" s="19"/>
      <c r="UHQ22" s="18"/>
      <c r="UHR22" s="18"/>
      <c r="UHS22" s="19"/>
      <c r="UHX22" s="18"/>
      <c r="UHY22" s="18"/>
      <c r="UHZ22" s="19"/>
      <c r="UIE22" s="18"/>
      <c r="UIF22" s="18"/>
      <c r="UIG22" s="19"/>
      <c r="UIL22" s="18"/>
      <c r="UIM22" s="18"/>
      <c r="UIN22" s="19"/>
      <c r="UIS22" s="18"/>
      <c r="UIT22" s="18"/>
      <c r="UIU22" s="19"/>
      <c r="UIZ22" s="18"/>
      <c r="UJA22" s="18"/>
      <c r="UJB22" s="19"/>
      <c r="UJG22" s="18"/>
      <c r="UJH22" s="18"/>
      <c r="UJI22" s="19"/>
      <c r="UJN22" s="18"/>
      <c r="UJO22" s="18"/>
      <c r="UJP22" s="19"/>
      <c r="UJU22" s="18"/>
      <c r="UJV22" s="18"/>
      <c r="UJW22" s="19"/>
      <c r="UKB22" s="18"/>
      <c r="UKC22" s="18"/>
      <c r="UKD22" s="19"/>
      <c r="UKI22" s="18"/>
      <c r="UKJ22" s="18"/>
      <c r="UKK22" s="19"/>
      <c r="UKP22" s="18"/>
      <c r="UKQ22" s="18"/>
      <c r="UKR22" s="19"/>
      <c r="UKW22" s="18"/>
      <c r="UKX22" s="18"/>
      <c r="UKY22" s="19"/>
      <c r="ULD22" s="18"/>
      <c r="ULE22" s="18"/>
      <c r="ULF22" s="19"/>
      <c r="ULK22" s="18"/>
      <c r="ULL22" s="18"/>
      <c r="ULM22" s="19"/>
      <c r="ULR22" s="18"/>
      <c r="ULS22" s="18"/>
      <c r="ULT22" s="19"/>
      <c r="ULY22" s="18"/>
      <c r="ULZ22" s="18"/>
      <c r="UMA22" s="19"/>
      <c r="UMF22" s="18"/>
      <c r="UMG22" s="18"/>
      <c r="UMH22" s="19"/>
      <c r="UMM22" s="18"/>
      <c r="UMN22" s="18"/>
      <c r="UMO22" s="19"/>
      <c r="UMT22" s="18"/>
      <c r="UMU22" s="18"/>
      <c r="UMV22" s="19"/>
      <c r="UNA22" s="18"/>
      <c r="UNB22" s="18"/>
      <c r="UNC22" s="19"/>
      <c r="UNH22" s="18"/>
      <c r="UNI22" s="18"/>
      <c r="UNJ22" s="19"/>
      <c r="UNO22" s="18"/>
      <c r="UNP22" s="18"/>
      <c r="UNQ22" s="19"/>
      <c r="UNV22" s="18"/>
      <c r="UNW22" s="18"/>
      <c r="UNX22" s="19"/>
      <c r="UOC22" s="18"/>
      <c r="UOD22" s="18"/>
      <c r="UOE22" s="19"/>
      <c r="UOJ22" s="18"/>
      <c r="UOK22" s="18"/>
      <c r="UOL22" s="19"/>
      <c r="UOQ22" s="18"/>
      <c r="UOR22" s="18"/>
      <c r="UOS22" s="19"/>
      <c r="UOX22" s="18"/>
      <c r="UOY22" s="18"/>
      <c r="UOZ22" s="19"/>
      <c r="UPE22" s="18"/>
      <c r="UPF22" s="18"/>
      <c r="UPG22" s="19"/>
      <c r="UPL22" s="18"/>
      <c r="UPM22" s="18"/>
      <c r="UPN22" s="19"/>
      <c r="UPS22" s="18"/>
      <c r="UPT22" s="18"/>
      <c r="UPU22" s="19"/>
      <c r="UPZ22" s="18"/>
      <c r="UQA22" s="18"/>
      <c r="UQB22" s="19"/>
      <c r="UQG22" s="18"/>
      <c r="UQH22" s="18"/>
      <c r="UQI22" s="19"/>
      <c r="UQN22" s="18"/>
      <c r="UQO22" s="18"/>
      <c r="UQP22" s="19"/>
      <c r="UQU22" s="18"/>
      <c r="UQV22" s="18"/>
      <c r="UQW22" s="19"/>
      <c r="URB22" s="18"/>
      <c r="URC22" s="18"/>
      <c r="URD22" s="19"/>
      <c r="URI22" s="18"/>
      <c r="URJ22" s="18"/>
      <c r="URK22" s="19"/>
      <c r="URP22" s="18"/>
      <c r="URQ22" s="18"/>
      <c r="URR22" s="19"/>
      <c r="URW22" s="18"/>
      <c r="URX22" s="18"/>
      <c r="URY22" s="19"/>
      <c r="USD22" s="18"/>
      <c r="USE22" s="18"/>
      <c r="USF22" s="19"/>
      <c r="USK22" s="18"/>
      <c r="USL22" s="18"/>
      <c r="USM22" s="19"/>
      <c r="USR22" s="18"/>
      <c r="USS22" s="18"/>
      <c r="UST22" s="19"/>
      <c r="USY22" s="18"/>
      <c r="USZ22" s="18"/>
      <c r="UTA22" s="19"/>
      <c r="UTF22" s="18"/>
      <c r="UTG22" s="18"/>
      <c r="UTH22" s="19"/>
      <c r="UTM22" s="18"/>
      <c r="UTN22" s="18"/>
      <c r="UTO22" s="19"/>
      <c r="UTT22" s="18"/>
      <c r="UTU22" s="18"/>
      <c r="UTV22" s="19"/>
      <c r="UUA22" s="18"/>
      <c r="UUB22" s="18"/>
      <c r="UUC22" s="19"/>
      <c r="UUH22" s="18"/>
      <c r="UUI22" s="18"/>
      <c r="UUJ22" s="19"/>
      <c r="UUO22" s="18"/>
      <c r="UUP22" s="18"/>
      <c r="UUQ22" s="19"/>
      <c r="UUV22" s="18"/>
      <c r="UUW22" s="18"/>
      <c r="UUX22" s="19"/>
      <c r="UVC22" s="18"/>
      <c r="UVD22" s="18"/>
      <c r="UVE22" s="19"/>
      <c r="UVJ22" s="18"/>
      <c r="UVK22" s="18"/>
      <c r="UVL22" s="19"/>
      <c r="UVQ22" s="18"/>
      <c r="UVR22" s="18"/>
      <c r="UVS22" s="19"/>
      <c r="UVX22" s="18"/>
      <c r="UVY22" s="18"/>
      <c r="UVZ22" s="19"/>
      <c r="UWE22" s="18"/>
      <c r="UWF22" s="18"/>
      <c r="UWG22" s="19"/>
      <c r="UWL22" s="18"/>
      <c r="UWM22" s="18"/>
      <c r="UWN22" s="19"/>
      <c r="UWS22" s="18"/>
      <c r="UWT22" s="18"/>
      <c r="UWU22" s="19"/>
      <c r="UWZ22" s="18"/>
      <c r="UXA22" s="18"/>
      <c r="UXB22" s="19"/>
      <c r="UXG22" s="18"/>
      <c r="UXH22" s="18"/>
      <c r="UXI22" s="19"/>
      <c r="UXN22" s="18"/>
      <c r="UXO22" s="18"/>
      <c r="UXP22" s="19"/>
      <c r="UXU22" s="18"/>
      <c r="UXV22" s="18"/>
      <c r="UXW22" s="19"/>
      <c r="UYB22" s="18"/>
      <c r="UYC22" s="18"/>
      <c r="UYD22" s="19"/>
      <c r="UYI22" s="18"/>
      <c r="UYJ22" s="18"/>
      <c r="UYK22" s="19"/>
      <c r="UYP22" s="18"/>
      <c r="UYQ22" s="18"/>
      <c r="UYR22" s="19"/>
      <c r="UYW22" s="18"/>
      <c r="UYX22" s="18"/>
      <c r="UYY22" s="19"/>
      <c r="UZD22" s="18"/>
      <c r="UZE22" s="18"/>
      <c r="UZF22" s="19"/>
      <c r="UZK22" s="18"/>
      <c r="UZL22" s="18"/>
      <c r="UZM22" s="19"/>
      <c r="UZR22" s="18"/>
      <c r="UZS22" s="18"/>
      <c r="UZT22" s="19"/>
      <c r="UZY22" s="18"/>
      <c r="UZZ22" s="18"/>
      <c r="VAA22" s="19"/>
      <c r="VAF22" s="18"/>
      <c r="VAG22" s="18"/>
      <c r="VAH22" s="19"/>
      <c r="VAM22" s="18"/>
      <c r="VAN22" s="18"/>
      <c r="VAO22" s="19"/>
      <c r="VAT22" s="18"/>
      <c r="VAU22" s="18"/>
      <c r="VAV22" s="19"/>
      <c r="VBA22" s="18"/>
      <c r="VBB22" s="18"/>
      <c r="VBC22" s="19"/>
      <c r="VBH22" s="18"/>
      <c r="VBI22" s="18"/>
      <c r="VBJ22" s="19"/>
      <c r="VBO22" s="18"/>
      <c r="VBP22" s="18"/>
      <c r="VBQ22" s="19"/>
      <c r="VBV22" s="18"/>
      <c r="VBW22" s="18"/>
      <c r="VBX22" s="19"/>
      <c r="VCC22" s="18"/>
      <c r="VCD22" s="18"/>
      <c r="VCE22" s="19"/>
      <c r="VCJ22" s="18"/>
      <c r="VCK22" s="18"/>
      <c r="VCL22" s="19"/>
      <c r="VCQ22" s="18"/>
      <c r="VCR22" s="18"/>
      <c r="VCS22" s="19"/>
      <c r="VCX22" s="18"/>
      <c r="VCY22" s="18"/>
      <c r="VCZ22" s="19"/>
      <c r="VDE22" s="18"/>
      <c r="VDF22" s="18"/>
      <c r="VDG22" s="19"/>
      <c r="VDL22" s="18"/>
      <c r="VDM22" s="18"/>
      <c r="VDN22" s="19"/>
      <c r="VDS22" s="18"/>
      <c r="VDT22" s="18"/>
      <c r="VDU22" s="19"/>
      <c r="VDZ22" s="18"/>
      <c r="VEA22" s="18"/>
      <c r="VEB22" s="19"/>
      <c r="VEG22" s="18"/>
      <c r="VEH22" s="18"/>
      <c r="VEI22" s="19"/>
      <c r="VEN22" s="18"/>
      <c r="VEO22" s="18"/>
      <c r="VEP22" s="19"/>
      <c r="VEU22" s="18"/>
      <c r="VEV22" s="18"/>
      <c r="VEW22" s="19"/>
      <c r="VFB22" s="18"/>
      <c r="VFC22" s="18"/>
      <c r="VFD22" s="19"/>
      <c r="VFI22" s="18"/>
      <c r="VFJ22" s="18"/>
      <c r="VFK22" s="19"/>
      <c r="VFP22" s="18"/>
      <c r="VFQ22" s="18"/>
      <c r="VFR22" s="19"/>
      <c r="VFW22" s="18"/>
      <c r="VFX22" s="18"/>
      <c r="VFY22" s="19"/>
      <c r="VGD22" s="18"/>
      <c r="VGE22" s="18"/>
      <c r="VGF22" s="19"/>
      <c r="VGK22" s="18"/>
      <c r="VGL22" s="18"/>
      <c r="VGM22" s="19"/>
      <c r="VGR22" s="18"/>
      <c r="VGS22" s="18"/>
      <c r="VGT22" s="19"/>
      <c r="VGY22" s="18"/>
      <c r="VGZ22" s="18"/>
      <c r="VHA22" s="19"/>
      <c r="VHF22" s="18"/>
      <c r="VHG22" s="18"/>
      <c r="VHH22" s="19"/>
      <c r="VHM22" s="18"/>
      <c r="VHN22" s="18"/>
      <c r="VHO22" s="19"/>
      <c r="VHT22" s="18"/>
      <c r="VHU22" s="18"/>
      <c r="VHV22" s="19"/>
      <c r="VIA22" s="18"/>
      <c r="VIB22" s="18"/>
      <c r="VIC22" s="19"/>
      <c r="VIH22" s="18"/>
      <c r="VII22" s="18"/>
      <c r="VIJ22" s="19"/>
      <c r="VIO22" s="18"/>
      <c r="VIP22" s="18"/>
      <c r="VIQ22" s="19"/>
      <c r="VIV22" s="18"/>
      <c r="VIW22" s="18"/>
      <c r="VIX22" s="19"/>
      <c r="VJC22" s="18"/>
      <c r="VJD22" s="18"/>
      <c r="VJE22" s="19"/>
      <c r="VJJ22" s="18"/>
      <c r="VJK22" s="18"/>
      <c r="VJL22" s="19"/>
      <c r="VJQ22" s="18"/>
      <c r="VJR22" s="18"/>
      <c r="VJS22" s="19"/>
      <c r="VJX22" s="18"/>
      <c r="VJY22" s="18"/>
      <c r="VJZ22" s="19"/>
      <c r="VKE22" s="18"/>
      <c r="VKF22" s="18"/>
      <c r="VKG22" s="19"/>
      <c r="VKL22" s="18"/>
      <c r="VKM22" s="18"/>
      <c r="VKN22" s="19"/>
      <c r="VKS22" s="18"/>
      <c r="VKT22" s="18"/>
      <c r="VKU22" s="19"/>
      <c r="VKZ22" s="18"/>
      <c r="VLA22" s="18"/>
      <c r="VLB22" s="19"/>
      <c r="VLG22" s="18"/>
      <c r="VLH22" s="18"/>
      <c r="VLI22" s="19"/>
      <c r="VLN22" s="18"/>
      <c r="VLO22" s="18"/>
      <c r="VLP22" s="19"/>
      <c r="VLU22" s="18"/>
      <c r="VLV22" s="18"/>
      <c r="VLW22" s="19"/>
      <c r="VMB22" s="18"/>
      <c r="VMC22" s="18"/>
      <c r="VMD22" s="19"/>
      <c r="VMI22" s="18"/>
      <c r="VMJ22" s="18"/>
      <c r="VMK22" s="19"/>
      <c r="VMP22" s="18"/>
      <c r="VMQ22" s="18"/>
      <c r="VMR22" s="19"/>
      <c r="VMW22" s="18"/>
      <c r="VMX22" s="18"/>
      <c r="VMY22" s="19"/>
      <c r="VND22" s="18"/>
      <c r="VNE22" s="18"/>
      <c r="VNF22" s="19"/>
      <c r="VNK22" s="18"/>
      <c r="VNL22" s="18"/>
      <c r="VNM22" s="19"/>
      <c r="VNR22" s="18"/>
      <c r="VNS22" s="18"/>
      <c r="VNT22" s="19"/>
      <c r="VNY22" s="18"/>
      <c r="VNZ22" s="18"/>
      <c r="VOA22" s="19"/>
      <c r="VOF22" s="18"/>
      <c r="VOG22" s="18"/>
      <c r="VOH22" s="19"/>
      <c r="VOM22" s="18"/>
      <c r="VON22" s="18"/>
      <c r="VOO22" s="19"/>
      <c r="VOT22" s="18"/>
      <c r="VOU22" s="18"/>
      <c r="VOV22" s="19"/>
      <c r="VPA22" s="18"/>
      <c r="VPB22" s="18"/>
      <c r="VPC22" s="19"/>
      <c r="VPH22" s="18"/>
      <c r="VPI22" s="18"/>
      <c r="VPJ22" s="19"/>
      <c r="VPO22" s="18"/>
      <c r="VPP22" s="18"/>
      <c r="VPQ22" s="19"/>
      <c r="VPV22" s="18"/>
      <c r="VPW22" s="18"/>
      <c r="VPX22" s="19"/>
      <c r="VQC22" s="18"/>
      <c r="VQD22" s="18"/>
      <c r="VQE22" s="19"/>
      <c r="VQJ22" s="18"/>
      <c r="VQK22" s="18"/>
      <c r="VQL22" s="19"/>
      <c r="VQQ22" s="18"/>
      <c r="VQR22" s="18"/>
      <c r="VQS22" s="19"/>
      <c r="VQX22" s="18"/>
      <c r="VQY22" s="18"/>
      <c r="VQZ22" s="19"/>
      <c r="VRE22" s="18"/>
      <c r="VRF22" s="18"/>
      <c r="VRG22" s="19"/>
      <c r="VRL22" s="18"/>
      <c r="VRM22" s="18"/>
      <c r="VRN22" s="19"/>
      <c r="VRS22" s="18"/>
      <c r="VRT22" s="18"/>
      <c r="VRU22" s="19"/>
      <c r="VRZ22" s="18"/>
      <c r="VSA22" s="18"/>
      <c r="VSB22" s="19"/>
      <c r="VSG22" s="18"/>
      <c r="VSH22" s="18"/>
      <c r="VSI22" s="19"/>
      <c r="VSN22" s="18"/>
      <c r="VSO22" s="18"/>
      <c r="VSP22" s="19"/>
      <c r="VSU22" s="18"/>
      <c r="VSV22" s="18"/>
      <c r="VSW22" s="19"/>
      <c r="VTB22" s="18"/>
      <c r="VTC22" s="18"/>
      <c r="VTD22" s="19"/>
      <c r="VTI22" s="18"/>
      <c r="VTJ22" s="18"/>
      <c r="VTK22" s="19"/>
      <c r="VTP22" s="18"/>
      <c r="VTQ22" s="18"/>
      <c r="VTR22" s="19"/>
      <c r="VTW22" s="18"/>
      <c r="VTX22" s="18"/>
      <c r="VTY22" s="19"/>
      <c r="VUD22" s="18"/>
      <c r="VUE22" s="18"/>
      <c r="VUF22" s="19"/>
      <c r="VUK22" s="18"/>
      <c r="VUL22" s="18"/>
      <c r="VUM22" s="19"/>
      <c r="VUR22" s="18"/>
      <c r="VUS22" s="18"/>
      <c r="VUT22" s="19"/>
      <c r="VUY22" s="18"/>
      <c r="VUZ22" s="18"/>
      <c r="VVA22" s="19"/>
      <c r="VVF22" s="18"/>
      <c r="VVG22" s="18"/>
      <c r="VVH22" s="19"/>
      <c r="VVM22" s="18"/>
      <c r="VVN22" s="18"/>
      <c r="VVO22" s="19"/>
      <c r="VVT22" s="18"/>
      <c r="VVU22" s="18"/>
      <c r="VVV22" s="19"/>
      <c r="VWA22" s="18"/>
      <c r="VWB22" s="18"/>
      <c r="VWC22" s="19"/>
      <c r="VWH22" s="18"/>
      <c r="VWI22" s="18"/>
      <c r="VWJ22" s="19"/>
      <c r="VWO22" s="18"/>
      <c r="VWP22" s="18"/>
      <c r="VWQ22" s="19"/>
      <c r="VWV22" s="18"/>
      <c r="VWW22" s="18"/>
      <c r="VWX22" s="19"/>
      <c r="VXC22" s="18"/>
      <c r="VXD22" s="18"/>
      <c r="VXE22" s="19"/>
      <c r="VXJ22" s="18"/>
      <c r="VXK22" s="18"/>
      <c r="VXL22" s="19"/>
      <c r="VXQ22" s="18"/>
      <c r="VXR22" s="18"/>
      <c r="VXS22" s="19"/>
      <c r="VXX22" s="18"/>
      <c r="VXY22" s="18"/>
      <c r="VXZ22" s="19"/>
      <c r="VYE22" s="18"/>
      <c r="VYF22" s="18"/>
      <c r="VYG22" s="19"/>
      <c r="VYL22" s="18"/>
      <c r="VYM22" s="18"/>
      <c r="VYN22" s="19"/>
      <c r="VYS22" s="18"/>
      <c r="VYT22" s="18"/>
      <c r="VYU22" s="19"/>
      <c r="VYZ22" s="18"/>
      <c r="VZA22" s="18"/>
      <c r="VZB22" s="19"/>
      <c r="VZG22" s="18"/>
      <c r="VZH22" s="18"/>
      <c r="VZI22" s="19"/>
      <c r="VZN22" s="18"/>
      <c r="VZO22" s="18"/>
      <c r="VZP22" s="19"/>
      <c r="VZU22" s="18"/>
      <c r="VZV22" s="18"/>
      <c r="VZW22" s="19"/>
      <c r="WAB22" s="18"/>
      <c r="WAC22" s="18"/>
      <c r="WAD22" s="19"/>
      <c r="WAI22" s="18"/>
      <c r="WAJ22" s="18"/>
      <c r="WAK22" s="19"/>
      <c r="WAP22" s="18"/>
      <c r="WAQ22" s="18"/>
      <c r="WAR22" s="19"/>
      <c r="WAW22" s="18"/>
      <c r="WAX22" s="18"/>
      <c r="WAY22" s="19"/>
      <c r="WBD22" s="18"/>
      <c r="WBE22" s="18"/>
      <c r="WBF22" s="19"/>
      <c r="WBK22" s="18"/>
      <c r="WBL22" s="18"/>
      <c r="WBM22" s="19"/>
      <c r="WBR22" s="18"/>
      <c r="WBS22" s="18"/>
      <c r="WBT22" s="19"/>
      <c r="WBY22" s="18"/>
      <c r="WBZ22" s="18"/>
      <c r="WCA22" s="19"/>
      <c r="WCF22" s="18"/>
      <c r="WCG22" s="18"/>
      <c r="WCH22" s="19"/>
      <c r="WCM22" s="18"/>
      <c r="WCN22" s="18"/>
      <c r="WCO22" s="19"/>
      <c r="WCT22" s="18"/>
      <c r="WCU22" s="18"/>
      <c r="WCV22" s="19"/>
      <c r="WDA22" s="18"/>
      <c r="WDB22" s="18"/>
      <c r="WDC22" s="19"/>
      <c r="WDH22" s="18"/>
      <c r="WDI22" s="18"/>
      <c r="WDJ22" s="19"/>
      <c r="WDO22" s="18"/>
      <c r="WDP22" s="18"/>
      <c r="WDQ22" s="19"/>
      <c r="WDV22" s="18"/>
      <c r="WDW22" s="18"/>
      <c r="WDX22" s="19"/>
      <c r="WEC22" s="18"/>
      <c r="WED22" s="18"/>
      <c r="WEE22" s="19"/>
      <c r="WEJ22" s="18"/>
      <c r="WEK22" s="18"/>
      <c r="WEL22" s="19"/>
      <c r="WEQ22" s="18"/>
      <c r="WER22" s="18"/>
      <c r="WES22" s="19"/>
      <c r="WEX22" s="18"/>
      <c r="WEY22" s="18"/>
      <c r="WEZ22" s="19"/>
      <c r="WFE22" s="18"/>
      <c r="WFF22" s="18"/>
      <c r="WFG22" s="19"/>
      <c r="WFL22" s="18"/>
      <c r="WFM22" s="18"/>
      <c r="WFN22" s="19"/>
      <c r="WFS22" s="18"/>
      <c r="WFT22" s="18"/>
      <c r="WFU22" s="19"/>
      <c r="WFZ22" s="18"/>
      <c r="WGA22" s="18"/>
      <c r="WGB22" s="19"/>
      <c r="WGG22" s="18"/>
      <c r="WGH22" s="18"/>
      <c r="WGI22" s="19"/>
      <c r="WGN22" s="18"/>
      <c r="WGO22" s="18"/>
      <c r="WGP22" s="19"/>
      <c r="WGU22" s="18"/>
      <c r="WGV22" s="18"/>
      <c r="WGW22" s="19"/>
      <c r="WHB22" s="18"/>
      <c r="WHC22" s="18"/>
      <c r="WHD22" s="19"/>
      <c r="WHI22" s="18"/>
      <c r="WHJ22" s="18"/>
      <c r="WHK22" s="19"/>
      <c r="WHP22" s="18"/>
      <c r="WHQ22" s="18"/>
      <c r="WHR22" s="19"/>
      <c r="WHW22" s="18"/>
      <c r="WHX22" s="18"/>
      <c r="WHY22" s="19"/>
      <c r="WID22" s="18"/>
      <c r="WIE22" s="18"/>
      <c r="WIF22" s="19"/>
      <c r="WIK22" s="18"/>
      <c r="WIL22" s="18"/>
      <c r="WIM22" s="19"/>
      <c r="WIR22" s="18"/>
      <c r="WIS22" s="18"/>
      <c r="WIT22" s="19"/>
      <c r="WIY22" s="18"/>
      <c r="WIZ22" s="18"/>
      <c r="WJA22" s="19"/>
      <c r="WJF22" s="18"/>
      <c r="WJG22" s="18"/>
      <c r="WJH22" s="19"/>
      <c r="WJM22" s="18"/>
      <c r="WJN22" s="18"/>
      <c r="WJO22" s="19"/>
      <c r="WJT22" s="18"/>
      <c r="WJU22" s="18"/>
      <c r="WJV22" s="19"/>
      <c r="WKA22" s="18"/>
      <c r="WKB22" s="18"/>
      <c r="WKC22" s="19"/>
      <c r="WKH22" s="18"/>
      <c r="WKI22" s="18"/>
      <c r="WKJ22" s="19"/>
      <c r="WKO22" s="18"/>
      <c r="WKP22" s="18"/>
      <c r="WKQ22" s="19"/>
      <c r="WKV22" s="18"/>
      <c r="WKW22" s="18"/>
      <c r="WKX22" s="19"/>
      <c r="WLC22" s="18"/>
      <c r="WLD22" s="18"/>
      <c r="WLE22" s="19"/>
      <c r="WLJ22" s="18"/>
      <c r="WLK22" s="18"/>
      <c r="WLL22" s="19"/>
      <c r="WLQ22" s="18"/>
      <c r="WLR22" s="18"/>
      <c r="WLS22" s="19"/>
      <c r="WLX22" s="18"/>
      <c r="WLY22" s="18"/>
      <c r="WLZ22" s="19"/>
      <c r="WME22" s="18"/>
      <c r="WMF22" s="18"/>
      <c r="WMG22" s="19"/>
      <c r="WML22" s="18"/>
      <c r="WMM22" s="18"/>
      <c r="WMN22" s="19"/>
      <c r="WMS22" s="18"/>
      <c r="WMT22" s="18"/>
      <c r="WMU22" s="19"/>
      <c r="WMZ22" s="18"/>
      <c r="WNA22" s="18"/>
      <c r="WNB22" s="19"/>
      <c r="WNG22" s="18"/>
      <c r="WNH22" s="18"/>
      <c r="WNI22" s="19"/>
      <c r="WNN22" s="18"/>
      <c r="WNO22" s="18"/>
      <c r="WNP22" s="19"/>
      <c r="WNU22" s="18"/>
      <c r="WNV22" s="18"/>
      <c r="WNW22" s="19"/>
      <c r="WOB22" s="18"/>
      <c r="WOC22" s="18"/>
      <c r="WOD22" s="19"/>
      <c r="WOI22" s="18"/>
      <c r="WOJ22" s="18"/>
      <c r="WOK22" s="19"/>
      <c r="WOP22" s="18"/>
      <c r="WOQ22" s="18"/>
      <c r="WOR22" s="19"/>
      <c r="WOW22" s="18"/>
      <c r="WOX22" s="18"/>
      <c r="WOY22" s="19"/>
      <c r="WPD22" s="18"/>
      <c r="WPE22" s="18"/>
      <c r="WPF22" s="19"/>
      <c r="WPK22" s="18"/>
      <c r="WPL22" s="18"/>
      <c r="WPM22" s="19"/>
      <c r="WPR22" s="18"/>
      <c r="WPS22" s="18"/>
      <c r="WPT22" s="19"/>
      <c r="WPY22" s="18"/>
      <c r="WPZ22" s="18"/>
      <c r="WQA22" s="19"/>
      <c r="WQF22" s="18"/>
      <c r="WQG22" s="18"/>
      <c r="WQH22" s="19"/>
      <c r="WQM22" s="18"/>
      <c r="WQN22" s="18"/>
      <c r="WQO22" s="19"/>
      <c r="WQT22" s="18"/>
      <c r="WQU22" s="18"/>
      <c r="WQV22" s="19"/>
      <c r="WRA22" s="18"/>
      <c r="WRB22" s="18"/>
      <c r="WRC22" s="19"/>
      <c r="WRH22" s="18"/>
      <c r="WRI22" s="18"/>
      <c r="WRJ22" s="19"/>
      <c r="WRO22" s="18"/>
      <c r="WRP22" s="18"/>
      <c r="WRQ22" s="19"/>
      <c r="WRV22" s="18"/>
      <c r="WRW22" s="18"/>
      <c r="WRX22" s="19"/>
      <c r="WSC22" s="18"/>
      <c r="WSD22" s="18"/>
      <c r="WSE22" s="19"/>
      <c r="WSJ22" s="18"/>
      <c r="WSK22" s="18"/>
      <c r="WSL22" s="19"/>
      <c r="WSQ22" s="18"/>
      <c r="WSR22" s="18"/>
      <c r="WSS22" s="19"/>
      <c r="WSX22" s="18"/>
      <c r="WSY22" s="18"/>
      <c r="WSZ22" s="19"/>
      <c r="WTE22" s="18"/>
      <c r="WTF22" s="18"/>
      <c r="WTG22" s="19"/>
      <c r="WTL22" s="18"/>
      <c r="WTM22" s="18"/>
      <c r="WTN22" s="19"/>
      <c r="WTS22" s="18"/>
      <c r="WTT22" s="18"/>
      <c r="WTU22" s="19"/>
      <c r="WTZ22" s="18"/>
      <c r="WUA22" s="18"/>
      <c r="WUB22" s="19"/>
      <c r="WUG22" s="18"/>
      <c r="WUH22" s="18"/>
      <c r="WUI22" s="19"/>
      <c r="WUN22" s="18"/>
      <c r="WUO22" s="18"/>
      <c r="WUP22" s="19"/>
      <c r="WUU22" s="18"/>
      <c r="WUV22" s="18"/>
      <c r="WUW22" s="19"/>
      <c r="WVB22" s="18"/>
      <c r="WVC22" s="18"/>
      <c r="WVD22" s="19"/>
      <c r="WVI22" s="18"/>
      <c r="WVJ22" s="18"/>
      <c r="WVK22" s="19"/>
      <c r="WVP22" s="18"/>
      <c r="WVQ22" s="18"/>
      <c r="WVR22" s="19"/>
      <c r="WVW22" s="18"/>
      <c r="WVX22" s="18"/>
      <c r="WVY22" s="19"/>
      <c r="WWD22" s="18"/>
      <c r="WWE22" s="18"/>
      <c r="WWF22" s="19"/>
      <c r="WWK22" s="18"/>
      <c r="WWL22" s="18"/>
      <c r="WWM22" s="19"/>
      <c r="WWR22" s="18"/>
      <c r="WWS22" s="18"/>
      <c r="WWT22" s="19"/>
      <c r="WWY22" s="18"/>
      <c r="WWZ22" s="18"/>
      <c r="WXA22" s="19"/>
      <c r="WXF22" s="18"/>
      <c r="WXG22" s="18"/>
      <c r="WXH22" s="19"/>
      <c r="WXM22" s="18"/>
      <c r="WXN22" s="18"/>
      <c r="WXO22" s="19"/>
      <c r="WXT22" s="18"/>
      <c r="WXU22" s="18"/>
      <c r="WXV22" s="19"/>
      <c r="WYA22" s="18"/>
      <c r="WYB22" s="18"/>
      <c r="WYC22" s="19"/>
      <c r="WYH22" s="18"/>
      <c r="WYI22" s="18"/>
      <c r="WYJ22" s="19"/>
      <c r="WYO22" s="18"/>
      <c r="WYP22" s="18"/>
      <c r="WYQ22" s="19"/>
      <c r="WYV22" s="18"/>
      <c r="WYW22" s="18"/>
      <c r="WYX22" s="19"/>
      <c r="WZC22" s="18"/>
      <c r="WZD22" s="18"/>
      <c r="WZE22" s="19"/>
      <c r="WZJ22" s="18"/>
      <c r="WZK22" s="18"/>
      <c r="WZL22" s="19"/>
      <c r="WZQ22" s="18"/>
      <c r="WZR22" s="18"/>
      <c r="WZS22" s="19"/>
      <c r="WZX22" s="18"/>
      <c r="WZY22" s="18"/>
      <c r="WZZ22" s="19"/>
      <c r="XAE22" s="18"/>
      <c r="XAF22" s="18"/>
      <c r="XAG22" s="19"/>
      <c r="XAL22" s="18"/>
      <c r="XAM22" s="18"/>
      <c r="XAN22" s="19"/>
      <c r="XAS22" s="18"/>
      <c r="XAT22" s="18"/>
      <c r="XAU22" s="19"/>
      <c r="XAZ22" s="18"/>
      <c r="XBA22" s="18"/>
      <c r="XBB22" s="19"/>
      <c r="XBG22" s="18"/>
      <c r="XBH22" s="18"/>
      <c r="XBI22" s="19"/>
      <c r="XBN22" s="18"/>
      <c r="XBO22" s="18"/>
      <c r="XBP22" s="19"/>
      <c r="XBU22" s="18"/>
      <c r="XBV22" s="18"/>
      <c r="XBW22" s="19"/>
      <c r="XCB22" s="18"/>
      <c r="XCC22" s="18"/>
      <c r="XCD22" s="19"/>
      <c r="XCI22" s="18"/>
      <c r="XCJ22" s="18"/>
      <c r="XCK22" s="19"/>
      <c r="XCP22" s="18"/>
      <c r="XCQ22" s="18"/>
      <c r="XCR22" s="19"/>
      <c r="XCW22" s="18"/>
      <c r="XCX22" s="18"/>
      <c r="XCY22" s="19"/>
      <c r="XDD22" s="18"/>
      <c r="XDE22" s="18"/>
      <c r="XDF22" s="19"/>
      <c r="XDK22" s="18"/>
      <c r="XDL22" s="18"/>
      <c r="XDM22" s="19"/>
      <c r="XDR22" s="18"/>
      <c r="XDS22" s="18"/>
      <c r="XDT22" s="19"/>
      <c r="XDY22" s="18"/>
      <c r="XDZ22" s="18"/>
      <c r="XEA22" s="19"/>
      <c r="XEF22" s="18"/>
      <c r="XEG22" s="18"/>
      <c r="XEH22" s="19"/>
      <c r="XEM22" s="18"/>
      <c r="XEN22" s="18"/>
      <c r="XEO22" s="19"/>
      <c r="XET22" s="18"/>
      <c r="XEU22" s="18"/>
      <c r="XEV22" s="19"/>
      <c r="XFA22" s="18"/>
      <c r="XFB22" s="18"/>
      <c r="XFC22" s="19"/>
    </row>
    <row r="23" spans="1:2047 2052:3069 3074:5120 5125:6142 6147:7164 7169:9215 9220:10237 10242:12288 12293:13310 13315:14332 14337:16383" s="20" customFormat="1">
      <c r="A23" s="31">
        <v>2</v>
      </c>
      <c r="B23" s="18" t="e">
        <f>SUM('Loan Amortization Schedule'!A34+11)</f>
        <v>#VALUE!</v>
      </c>
      <c r="C23" s="19">
        <f>SUM('Loan Amortization Schedule'!B45)</f>
        <v>0</v>
      </c>
      <c r="D23" s="20" t="e">
        <f>SUM('Loan Amortization Schedule'!K45)</f>
        <v>#DIV/0!</v>
      </c>
      <c r="E23" s="20" t="e">
        <f>SUM('Loan Amortization Schedule'!L45)</f>
        <v>#DIV/0!</v>
      </c>
      <c r="F23" s="20" t="e">
        <f>SUM('Loan Amortization Schedule'!M45)</f>
        <v>#DIV/0!</v>
      </c>
      <c r="G23" s="32" t="e">
        <f>SUM('Loan Amortization Schedule'!N45)</f>
        <v>#VALUE!</v>
      </c>
      <c r="H23" s="120" t="e">
        <f t="shared" ref="H23:H51" si="0">SUM(F23*12)</f>
        <v>#DIV/0!</v>
      </c>
      <c r="I23" s="129"/>
      <c r="J23" s="130"/>
      <c r="K23" s="131"/>
      <c r="L23" s="131"/>
      <c r="M23" s="131"/>
      <c r="N23" s="97"/>
      <c r="O23" s="18"/>
      <c r="P23" s="18"/>
      <c r="Q23" s="19"/>
      <c r="V23" s="18"/>
      <c r="W23" s="18"/>
      <c r="X23" s="19"/>
      <c r="AC23" s="18"/>
      <c r="AD23" s="18"/>
      <c r="AE23" s="19"/>
      <c r="AJ23" s="18"/>
      <c r="AK23" s="18"/>
      <c r="AL23" s="19"/>
      <c r="AQ23" s="18"/>
      <c r="AR23" s="18"/>
      <c r="AS23" s="19"/>
      <c r="AX23" s="18"/>
      <c r="AY23" s="18"/>
      <c r="AZ23" s="19"/>
      <c r="BE23" s="18"/>
      <c r="BF23" s="18"/>
      <c r="BG23" s="19"/>
      <c r="BL23" s="18"/>
      <c r="BM23" s="18"/>
      <c r="BN23" s="19"/>
      <c r="BS23" s="18"/>
      <c r="BT23" s="18"/>
      <c r="BU23" s="19"/>
      <c r="BZ23" s="18"/>
      <c r="CA23" s="18"/>
      <c r="CB23" s="19"/>
      <c r="CG23" s="18"/>
      <c r="CH23" s="18"/>
      <c r="CI23" s="19"/>
      <c r="CN23" s="18"/>
      <c r="CO23" s="18"/>
      <c r="CP23" s="19"/>
      <c r="CU23" s="18"/>
      <c r="CV23" s="18"/>
      <c r="CW23" s="19"/>
      <c r="DB23" s="18"/>
      <c r="DC23" s="18"/>
      <c r="DD23" s="19"/>
      <c r="DI23" s="18"/>
      <c r="DJ23" s="18"/>
      <c r="DK23" s="19"/>
      <c r="DP23" s="18"/>
      <c r="DQ23" s="18"/>
      <c r="DR23" s="19"/>
      <c r="DW23" s="18"/>
      <c r="DX23" s="18"/>
      <c r="DY23" s="19"/>
      <c r="ED23" s="18"/>
      <c r="EE23" s="18"/>
      <c r="EF23" s="19"/>
      <c r="EK23" s="18"/>
      <c r="EL23" s="18"/>
      <c r="EM23" s="19"/>
      <c r="ER23" s="18"/>
      <c r="ES23" s="18"/>
      <c r="ET23" s="19"/>
      <c r="EY23" s="18"/>
      <c r="EZ23" s="18"/>
      <c r="FA23" s="19"/>
      <c r="FF23" s="18"/>
      <c r="FG23" s="18"/>
      <c r="FH23" s="19"/>
      <c r="FM23" s="18"/>
      <c r="FN23" s="18"/>
      <c r="FO23" s="19"/>
      <c r="FT23" s="18"/>
      <c r="FU23" s="18"/>
      <c r="FV23" s="19"/>
      <c r="GA23" s="18"/>
      <c r="GB23" s="18"/>
      <c r="GC23" s="19"/>
      <c r="GH23" s="18"/>
      <c r="GI23" s="18"/>
      <c r="GJ23" s="19"/>
      <c r="GO23" s="18"/>
      <c r="GP23" s="18"/>
      <c r="GQ23" s="19"/>
      <c r="GV23" s="18"/>
      <c r="GW23" s="18"/>
      <c r="GX23" s="19"/>
      <c r="HC23" s="18"/>
      <c r="HD23" s="18"/>
      <c r="HE23" s="19"/>
      <c r="HJ23" s="18"/>
      <c r="HK23" s="18"/>
      <c r="HL23" s="19"/>
      <c r="HQ23" s="18"/>
      <c r="HR23" s="18"/>
      <c r="HS23" s="19"/>
      <c r="HX23" s="18"/>
      <c r="HY23" s="18"/>
      <c r="HZ23" s="19"/>
      <c r="IE23" s="18"/>
      <c r="IF23" s="18"/>
      <c r="IG23" s="19"/>
      <c r="IL23" s="18"/>
      <c r="IM23" s="18"/>
      <c r="IN23" s="19"/>
      <c r="IS23" s="18"/>
      <c r="IT23" s="18"/>
      <c r="IU23" s="19"/>
      <c r="IZ23" s="18"/>
      <c r="JA23" s="18"/>
      <c r="JB23" s="19"/>
      <c r="JG23" s="18"/>
      <c r="JH23" s="18"/>
      <c r="JI23" s="19"/>
      <c r="JN23" s="18"/>
      <c r="JO23" s="18"/>
      <c r="JP23" s="19"/>
      <c r="JU23" s="18"/>
      <c r="JV23" s="18"/>
      <c r="JW23" s="19"/>
      <c r="KB23" s="18"/>
      <c r="KC23" s="18"/>
      <c r="KD23" s="19"/>
      <c r="KI23" s="18"/>
      <c r="KJ23" s="18"/>
      <c r="KK23" s="19"/>
      <c r="KP23" s="18"/>
      <c r="KQ23" s="18"/>
      <c r="KR23" s="19"/>
      <c r="KW23" s="18"/>
      <c r="KX23" s="18"/>
      <c r="KY23" s="19"/>
      <c r="LD23" s="18"/>
      <c r="LE23" s="18"/>
      <c r="LF23" s="19"/>
      <c r="LK23" s="18"/>
      <c r="LL23" s="18"/>
      <c r="LM23" s="19"/>
      <c r="LR23" s="18"/>
      <c r="LS23" s="18"/>
      <c r="LT23" s="19"/>
      <c r="LY23" s="18"/>
      <c r="LZ23" s="18"/>
      <c r="MA23" s="19"/>
      <c r="MF23" s="18"/>
      <c r="MG23" s="18"/>
      <c r="MH23" s="19"/>
      <c r="MM23" s="18"/>
      <c r="MN23" s="18"/>
      <c r="MO23" s="19"/>
      <c r="MT23" s="18"/>
      <c r="MU23" s="18"/>
      <c r="MV23" s="19"/>
      <c r="NA23" s="18"/>
      <c r="NB23" s="18"/>
      <c r="NC23" s="19"/>
      <c r="NH23" s="18"/>
      <c r="NI23" s="18"/>
      <c r="NJ23" s="19"/>
      <c r="NO23" s="18"/>
      <c r="NP23" s="18"/>
      <c r="NQ23" s="19"/>
      <c r="NV23" s="18"/>
      <c r="NW23" s="18"/>
      <c r="NX23" s="19"/>
      <c r="OC23" s="18"/>
      <c r="OD23" s="18"/>
      <c r="OE23" s="19"/>
      <c r="OJ23" s="18"/>
      <c r="OK23" s="18"/>
      <c r="OL23" s="19"/>
      <c r="OQ23" s="18"/>
      <c r="OR23" s="18"/>
      <c r="OS23" s="19"/>
      <c r="OX23" s="18"/>
      <c r="OY23" s="18"/>
      <c r="OZ23" s="19"/>
      <c r="PE23" s="18"/>
      <c r="PF23" s="18"/>
      <c r="PG23" s="19"/>
      <c r="PL23" s="18"/>
      <c r="PM23" s="18"/>
      <c r="PN23" s="19"/>
      <c r="PS23" s="18"/>
      <c r="PT23" s="18"/>
      <c r="PU23" s="19"/>
      <c r="PZ23" s="18"/>
      <c r="QA23" s="18"/>
      <c r="QB23" s="19"/>
      <c r="QG23" s="18"/>
      <c r="QH23" s="18"/>
      <c r="QI23" s="19"/>
      <c r="QN23" s="18"/>
      <c r="QO23" s="18"/>
      <c r="QP23" s="19"/>
      <c r="QU23" s="18"/>
      <c r="QV23" s="18"/>
      <c r="QW23" s="19"/>
      <c r="RB23" s="18"/>
      <c r="RC23" s="18"/>
      <c r="RD23" s="19"/>
      <c r="RI23" s="18"/>
      <c r="RJ23" s="18"/>
      <c r="RK23" s="19"/>
      <c r="RP23" s="18"/>
      <c r="RQ23" s="18"/>
      <c r="RR23" s="19"/>
      <c r="RW23" s="18"/>
      <c r="RX23" s="18"/>
      <c r="RY23" s="19"/>
      <c r="SD23" s="18"/>
      <c r="SE23" s="18"/>
      <c r="SF23" s="19"/>
      <c r="SK23" s="18"/>
      <c r="SL23" s="18"/>
      <c r="SM23" s="19"/>
      <c r="SR23" s="18"/>
      <c r="SS23" s="18"/>
      <c r="ST23" s="19"/>
      <c r="SY23" s="18"/>
      <c r="SZ23" s="18"/>
      <c r="TA23" s="19"/>
      <c r="TF23" s="18"/>
      <c r="TG23" s="18"/>
      <c r="TH23" s="19"/>
      <c r="TM23" s="18"/>
      <c r="TN23" s="18"/>
      <c r="TO23" s="19"/>
      <c r="TT23" s="18"/>
      <c r="TU23" s="18"/>
      <c r="TV23" s="19"/>
      <c r="UA23" s="18"/>
      <c r="UB23" s="18"/>
      <c r="UC23" s="19"/>
      <c r="UH23" s="18"/>
      <c r="UI23" s="18"/>
      <c r="UJ23" s="19"/>
      <c r="UO23" s="18"/>
      <c r="UP23" s="18"/>
      <c r="UQ23" s="19"/>
      <c r="UV23" s="18"/>
      <c r="UW23" s="18"/>
      <c r="UX23" s="19"/>
      <c r="VC23" s="18"/>
      <c r="VD23" s="18"/>
      <c r="VE23" s="19"/>
      <c r="VJ23" s="18"/>
      <c r="VK23" s="18"/>
      <c r="VL23" s="19"/>
      <c r="VQ23" s="18"/>
      <c r="VR23" s="18"/>
      <c r="VS23" s="19"/>
      <c r="VX23" s="18"/>
      <c r="VY23" s="18"/>
      <c r="VZ23" s="19"/>
      <c r="WE23" s="18"/>
      <c r="WF23" s="18"/>
      <c r="WG23" s="19"/>
      <c r="WL23" s="18"/>
      <c r="WM23" s="18"/>
      <c r="WN23" s="19"/>
      <c r="WS23" s="18"/>
      <c r="WT23" s="18"/>
      <c r="WU23" s="19"/>
      <c r="WZ23" s="18"/>
      <c r="XA23" s="18"/>
      <c r="XB23" s="19"/>
      <c r="XG23" s="18"/>
      <c r="XH23" s="18"/>
      <c r="XI23" s="19"/>
      <c r="XN23" s="18"/>
      <c r="XO23" s="18"/>
      <c r="XP23" s="19"/>
      <c r="XU23" s="18"/>
      <c r="XV23" s="18"/>
      <c r="XW23" s="19"/>
      <c r="YB23" s="18"/>
      <c r="YC23" s="18"/>
      <c r="YD23" s="19"/>
      <c r="YI23" s="18"/>
      <c r="YJ23" s="18"/>
      <c r="YK23" s="19"/>
      <c r="YP23" s="18"/>
      <c r="YQ23" s="18"/>
      <c r="YR23" s="19"/>
      <c r="YW23" s="18"/>
      <c r="YX23" s="18"/>
      <c r="YY23" s="19"/>
      <c r="ZD23" s="18"/>
      <c r="ZE23" s="18"/>
      <c r="ZF23" s="19"/>
      <c r="ZK23" s="18"/>
      <c r="ZL23" s="18"/>
      <c r="ZM23" s="19"/>
      <c r="ZR23" s="18"/>
      <c r="ZS23" s="18"/>
      <c r="ZT23" s="19"/>
      <c r="ZY23" s="18"/>
      <c r="ZZ23" s="18"/>
      <c r="AAA23" s="19"/>
      <c r="AAF23" s="18"/>
      <c r="AAG23" s="18"/>
      <c r="AAH23" s="19"/>
      <c r="AAM23" s="18"/>
      <c r="AAN23" s="18"/>
      <c r="AAO23" s="19"/>
      <c r="AAT23" s="18"/>
      <c r="AAU23" s="18"/>
      <c r="AAV23" s="19"/>
      <c r="ABA23" s="18"/>
      <c r="ABB23" s="18"/>
      <c r="ABC23" s="19"/>
      <c r="ABH23" s="18"/>
      <c r="ABI23" s="18"/>
      <c r="ABJ23" s="19"/>
      <c r="ABO23" s="18"/>
      <c r="ABP23" s="18"/>
      <c r="ABQ23" s="19"/>
      <c r="ABV23" s="18"/>
      <c r="ABW23" s="18"/>
      <c r="ABX23" s="19"/>
      <c r="ACC23" s="18"/>
      <c r="ACD23" s="18"/>
      <c r="ACE23" s="19"/>
      <c r="ACJ23" s="18"/>
      <c r="ACK23" s="18"/>
      <c r="ACL23" s="19"/>
      <c r="ACQ23" s="18"/>
      <c r="ACR23" s="18"/>
      <c r="ACS23" s="19"/>
      <c r="ACX23" s="18"/>
      <c r="ACY23" s="18"/>
      <c r="ACZ23" s="19"/>
      <c r="ADE23" s="18"/>
      <c r="ADF23" s="18"/>
      <c r="ADG23" s="19"/>
      <c r="ADL23" s="18"/>
      <c r="ADM23" s="18"/>
      <c r="ADN23" s="19"/>
      <c r="ADS23" s="18"/>
      <c r="ADT23" s="18"/>
      <c r="ADU23" s="19"/>
      <c r="ADZ23" s="18"/>
      <c r="AEA23" s="18"/>
      <c r="AEB23" s="19"/>
      <c r="AEG23" s="18"/>
      <c r="AEH23" s="18"/>
      <c r="AEI23" s="19"/>
      <c r="AEN23" s="18"/>
      <c r="AEO23" s="18"/>
      <c r="AEP23" s="19"/>
      <c r="AEU23" s="18"/>
      <c r="AEV23" s="18"/>
      <c r="AEW23" s="19"/>
      <c r="AFB23" s="18"/>
      <c r="AFC23" s="18"/>
      <c r="AFD23" s="19"/>
      <c r="AFI23" s="18"/>
      <c r="AFJ23" s="18"/>
      <c r="AFK23" s="19"/>
      <c r="AFP23" s="18"/>
      <c r="AFQ23" s="18"/>
      <c r="AFR23" s="19"/>
      <c r="AFW23" s="18"/>
      <c r="AFX23" s="18"/>
      <c r="AFY23" s="19"/>
      <c r="AGD23" s="18"/>
      <c r="AGE23" s="18"/>
      <c r="AGF23" s="19"/>
      <c r="AGK23" s="18"/>
      <c r="AGL23" s="18"/>
      <c r="AGM23" s="19"/>
      <c r="AGR23" s="18"/>
      <c r="AGS23" s="18"/>
      <c r="AGT23" s="19"/>
      <c r="AGY23" s="18"/>
      <c r="AGZ23" s="18"/>
      <c r="AHA23" s="19"/>
      <c r="AHF23" s="18"/>
      <c r="AHG23" s="18"/>
      <c r="AHH23" s="19"/>
      <c r="AHM23" s="18"/>
      <c r="AHN23" s="18"/>
      <c r="AHO23" s="19"/>
      <c r="AHT23" s="18"/>
      <c r="AHU23" s="18"/>
      <c r="AHV23" s="19"/>
      <c r="AIA23" s="18"/>
      <c r="AIB23" s="18"/>
      <c r="AIC23" s="19"/>
      <c r="AIH23" s="18"/>
      <c r="AII23" s="18"/>
      <c r="AIJ23" s="19"/>
      <c r="AIO23" s="18"/>
      <c r="AIP23" s="18"/>
      <c r="AIQ23" s="19"/>
      <c r="AIV23" s="18"/>
      <c r="AIW23" s="18"/>
      <c r="AIX23" s="19"/>
      <c r="AJC23" s="18"/>
      <c r="AJD23" s="18"/>
      <c r="AJE23" s="19"/>
      <c r="AJJ23" s="18"/>
      <c r="AJK23" s="18"/>
      <c r="AJL23" s="19"/>
      <c r="AJQ23" s="18"/>
      <c r="AJR23" s="18"/>
      <c r="AJS23" s="19"/>
      <c r="AJX23" s="18"/>
      <c r="AJY23" s="18"/>
      <c r="AJZ23" s="19"/>
      <c r="AKE23" s="18"/>
      <c r="AKF23" s="18"/>
      <c r="AKG23" s="19"/>
      <c r="AKL23" s="18"/>
      <c r="AKM23" s="18"/>
      <c r="AKN23" s="19"/>
      <c r="AKS23" s="18"/>
      <c r="AKT23" s="18"/>
      <c r="AKU23" s="19"/>
      <c r="AKZ23" s="18"/>
      <c r="ALA23" s="18"/>
      <c r="ALB23" s="19"/>
      <c r="ALG23" s="18"/>
      <c r="ALH23" s="18"/>
      <c r="ALI23" s="19"/>
      <c r="ALN23" s="18"/>
      <c r="ALO23" s="18"/>
      <c r="ALP23" s="19"/>
      <c r="ALU23" s="18"/>
      <c r="ALV23" s="18"/>
      <c r="ALW23" s="19"/>
      <c r="AMB23" s="18"/>
      <c r="AMC23" s="18"/>
      <c r="AMD23" s="19"/>
      <c r="AMI23" s="18"/>
      <c r="AMJ23" s="18"/>
      <c r="AMK23" s="19"/>
      <c r="AMP23" s="18"/>
      <c r="AMQ23" s="18"/>
      <c r="AMR23" s="19"/>
      <c r="AMW23" s="18"/>
      <c r="AMX23" s="18"/>
      <c r="AMY23" s="19"/>
      <c r="AND23" s="18"/>
      <c r="ANE23" s="18"/>
      <c r="ANF23" s="19"/>
      <c r="ANK23" s="18"/>
      <c r="ANL23" s="18"/>
      <c r="ANM23" s="19"/>
      <c r="ANR23" s="18"/>
      <c r="ANS23" s="18"/>
      <c r="ANT23" s="19"/>
      <c r="ANY23" s="18"/>
      <c r="ANZ23" s="18"/>
      <c r="AOA23" s="19"/>
      <c r="AOF23" s="18"/>
      <c r="AOG23" s="18"/>
      <c r="AOH23" s="19"/>
      <c r="AOM23" s="18"/>
      <c r="AON23" s="18"/>
      <c r="AOO23" s="19"/>
      <c r="AOT23" s="18"/>
      <c r="AOU23" s="18"/>
      <c r="AOV23" s="19"/>
      <c r="APA23" s="18"/>
      <c r="APB23" s="18"/>
      <c r="APC23" s="19"/>
      <c r="APH23" s="18"/>
      <c r="API23" s="18"/>
      <c r="APJ23" s="19"/>
      <c r="APO23" s="18"/>
      <c r="APP23" s="18"/>
      <c r="APQ23" s="19"/>
      <c r="APV23" s="18"/>
      <c r="APW23" s="18"/>
      <c r="APX23" s="19"/>
      <c r="AQC23" s="18"/>
      <c r="AQD23" s="18"/>
      <c r="AQE23" s="19"/>
      <c r="AQJ23" s="18"/>
      <c r="AQK23" s="18"/>
      <c r="AQL23" s="19"/>
      <c r="AQQ23" s="18"/>
      <c r="AQR23" s="18"/>
      <c r="AQS23" s="19"/>
      <c r="AQX23" s="18"/>
      <c r="AQY23" s="18"/>
      <c r="AQZ23" s="19"/>
      <c r="ARE23" s="18"/>
      <c r="ARF23" s="18"/>
      <c r="ARG23" s="19"/>
      <c r="ARL23" s="18"/>
      <c r="ARM23" s="18"/>
      <c r="ARN23" s="19"/>
      <c r="ARS23" s="18"/>
      <c r="ART23" s="18"/>
      <c r="ARU23" s="19"/>
      <c r="ARZ23" s="18"/>
      <c r="ASA23" s="18"/>
      <c r="ASB23" s="19"/>
      <c r="ASG23" s="18"/>
      <c r="ASH23" s="18"/>
      <c r="ASI23" s="19"/>
      <c r="ASN23" s="18"/>
      <c r="ASO23" s="18"/>
      <c r="ASP23" s="19"/>
      <c r="ASU23" s="18"/>
      <c r="ASV23" s="18"/>
      <c r="ASW23" s="19"/>
      <c r="ATB23" s="18"/>
      <c r="ATC23" s="18"/>
      <c r="ATD23" s="19"/>
      <c r="ATI23" s="18"/>
      <c r="ATJ23" s="18"/>
      <c r="ATK23" s="19"/>
      <c r="ATP23" s="18"/>
      <c r="ATQ23" s="18"/>
      <c r="ATR23" s="19"/>
      <c r="ATW23" s="18"/>
      <c r="ATX23" s="18"/>
      <c r="ATY23" s="19"/>
      <c r="AUD23" s="18"/>
      <c r="AUE23" s="18"/>
      <c r="AUF23" s="19"/>
      <c r="AUK23" s="18"/>
      <c r="AUL23" s="18"/>
      <c r="AUM23" s="19"/>
      <c r="AUR23" s="18"/>
      <c r="AUS23" s="18"/>
      <c r="AUT23" s="19"/>
      <c r="AUY23" s="18"/>
      <c r="AUZ23" s="18"/>
      <c r="AVA23" s="19"/>
      <c r="AVF23" s="18"/>
      <c r="AVG23" s="18"/>
      <c r="AVH23" s="19"/>
      <c r="AVM23" s="18"/>
      <c r="AVN23" s="18"/>
      <c r="AVO23" s="19"/>
      <c r="AVT23" s="18"/>
      <c r="AVU23" s="18"/>
      <c r="AVV23" s="19"/>
      <c r="AWA23" s="18"/>
      <c r="AWB23" s="18"/>
      <c r="AWC23" s="19"/>
      <c r="AWH23" s="18"/>
      <c r="AWI23" s="18"/>
      <c r="AWJ23" s="19"/>
      <c r="AWO23" s="18"/>
      <c r="AWP23" s="18"/>
      <c r="AWQ23" s="19"/>
      <c r="AWV23" s="18"/>
      <c r="AWW23" s="18"/>
      <c r="AWX23" s="19"/>
      <c r="AXC23" s="18"/>
      <c r="AXD23" s="18"/>
      <c r="AXE23" s="19"/>
      <c r="AXJ23" s="18"/>
      <c r="AXK23" s="18"/>
      <c r="AXL23" s="19"/>
      <c r="AXQ23" s="18"/>
      <c r="AXR23" s="18"/>
      <c r="AXS23" s="19"/>
      <c r="AXX23" s="18"/>
      <c r="AXY23" s="18"/>
      <c r="AXZ23" s="19"/>
      <c r="AYE23" s="18"/>
      <c r="AYF23" s="18"/>
      <c r="AYG23" s="19"/>
      <c r="AYL23" s="18"/>
      <c r="AYM23" s="18"/>
      <c r="AYN23" s="19"/>
      <c r="AYS23" s="18"/>
      <c r="AYT23" s="18"/>
      <c r="AYU23" s="19"/>
      <c r="AYZ23" s="18"/>
      <c r="AZA23" s="18"/>
      <c r="AZB23" s="19"/>
      <c r="AZG23" s="18"/>
      <c r="AZH23" s="18"/>
      <c r="AZI23" s="19"/>
      <c r="AZN23" s="18"/>
      <c r="AZO23" s="18"/>
      <c r="AZP23" s="19"/>
      <c r="AZU23" s="18"/>
      <c r="AZV23" s="18"/>
      <c r="AZW23" s="19"/>
      <c r="BAB23" s="18"/>
      <c r="BAC23" s="18"/>
      <c r="BAD23" s="19"/>
      <c r="BAI23" s="18"/>
      <c r="BAJ23" s="18"/>
      <c r="BAK23" s="19"/>
      <c r="BAP23" s="18"/>
      <c r="BAQ23" s="18"/>
      <c r="BAR23" s="19"/>
      <c r="BAW23" s="18"/>
      <c r="BAX23" s="18"/>
      <c r="BAY23" s="19"/>
      <c r="BBD23" s="18"/>
      <c r="BBE23" s="18"/>
      <c r="BBF23" s="19"/>
      <c r="BBK23" s="18"/>
      <c r="BBL23" s="18"/>
      <c r="BBM23" s="19"/>
      <c r="BBR23" s="18"/>
      <c r="BBS23" s="18"/>
      <c r="BBT23" s="19"/>
      <c r="BBY23" s="18"/>
      <c r="BBZ23" s="18"/>
      <c r="BCA23" s="19"/>
      <c r="BCF23" s="18"/>
      <c r="BCG23" s="18"/>
      <c r="BCH23" s="19"/>
      <c r="BCM23" s="18"/>
      <c r="BCN23" s="18"/>
      <c r="BCO23" s="19"/>
      <c r="BCT23" s="18"/>
      <c r="BCU23" s="18"/>
      <c r="BCV23" s="19"/>
      <c r="BDA23" s="18"/>
      <c r="BDB23" s="18"/>
      <c r="BDC23" s="19"/>
      <c r="BDH23" s="18"/>
      <c r="BDI23" s="18"/>
      <c r="BDJ23" s="19"/>
      <c r="BDO23" s="18"/>
      <c r="BDP23" s="18"/>
      <c r="BDQ23" s="19"/>
      <c r="BDV23" s="18"/>
      <c r="BDW23" s="18"/>
      <c r="BDX23" s="19"/>
      <c r="BEC23" s="18"/>
      <c r="BED23" s="18"/>
      <c r="BEE23" s="19"/>
      <c r="BEJ23" s="18"/>
      <c r="BEK23" s="18"/>
      <c r="BEL23" s="19"/>
      <c r="BEQ23" s="18"/>
      <c r="BER23" s="18"/>
      <c r="BES23" s="19"/>
      <c r="BEX23" s="18"/>
      <c r="BEY23" s="18"/>
      <c r="BEZ23" s="19"/>
      <c r="BFE23" s="18"/>
      <c r="BFF23" s="18"/>
      <c r="BFG23" s="19"/>
      <c r="BFL23" s="18"/>
      <c r="BFM23" s="18"/>
      <c r="BFN23" s="19"/>
      <c r="BFS23" s="18"/>
      <c r="BFT23" s="18"/>
      <c r="BFU23" s="19"/>
      <c r="BFZ23" s="18"/>
      <c r="BGA23" s="18"/>
      <c r="BGB23" s="19"/>
      <c r="BGG23" s="18"/>
      <c r="BGH23" s="18"/>
      <c r="BGI23" s="19"/>
      <c r="BGN23" s="18"/>
      <c r="BGO23" s="18"/>
      <c r="BGP23" s="19"/>
      <c r="BGU23" s="18"/>
      <c r="BGV23" s="18"/>
      <c r="BGW23" s="19"/>
      <c r="BHB23" s="18"/>
      <c r="BHC23" s="18"/>
      <c r="BHD23" s="19"/>
      <c r="BHI23" s="18"/>
      <c r="BHJ23" s="18"/>
      <c r="BHK23" s="19"/>
      <c r="BHP23" s="18"/>
      <c r="BHQ23" s="18"/>
      <c r="BHR23" s="19"/>
      <c r="BHW23" s="18"/>
      <c r="BHX23" s="18"/>
      <c r="BHY23" s="19"/>
      <c r="BID23" s="18"/>
      <c r="BIE23" s="18"/>
      <c r="BIF23" s="19"/>
      <c r="BIK23" s="18"/>
      <c r="BIL23" s="18"/>
      <c r="BIM23" s="19"/>
      <c r="BIR23" s="18"/>
      <c r="BIS23" s="18"/>
      <c r="BIT23" s="19"/>
      <c r="BIY23" s="18"/>
      <c r="BIZ23" s="18"/>
      <c r="BJA23" s="19"/>
      <c r="BJF23" s="18"/>
      <c r="BJG23" s="18"/>
      <c r="BJH23" s="19"/>
      <c r="BJM23" s="18"/>
      <c r="BJN23" s="18"/>
      <c r="BJO23" s="19"/>
      <c r="BJT23" s="18"/>
      <c r="BJU23" s="18"/>
      <c r="BJV23" s="19"/>
      <c r="BKA23" s="18"/>
      <c r="BKB23" s="18"/>
      <c r="BKC23" s="19"/>
      <c r="BKH23" s="18"/>
      <c r="BKI23" s="18"/>
      <c r="BKJ23" s="19"/>
      <c r="BKO23" s="18"/>
      <c r="BKP23" s="18"/>
      <c r="BKQ23" s="19"/>
      <c r="BKV23" s="18"/>
      <c r="BKW23" s="18"/>
      <c r="BKX23" s="19"/>
      <c r="BLC23" s="18"/>
      <c r="BLD23" s="18"/>
      <c r="BLE23" s="19"/>
      <c r="BLJ23" s="18"/>
      <c r="BLK23" s="18"/>
      <c r="BLL23" s="19"/>
      <c r="BLQ23" s="18"/>
      <c r="BLR23" s="18"/>
      <c r="BLS23" s="19"/>
      <c r="BLX23" s="18"/>
      <c r="BLY23" s="18"/>
      <c r="BLZ23" s="19"/>
      <c r="BME23" s="18"/>
      <c r="BMF23" s="18"/>
      <c r="BMG23" s="19"/>
      <c r="BML23" s="18"/>
      <c r="BMM23" s="18"/>
      <c r="BMN23" s="19"/>
      <c r="BMS23" s="18"/>
      <c r="BMT23" s="18"/>
      <c r="BMU23" s="19"/>
      <c r="BMZ23" s="18"/>
      <c r="BNA23" s="18"/>
      <c r="BNB23" s="19"/>
      <c r="BNG23" s="18"/>
      <c r="BNH23" s="18"/>
      <c r="BNI23" s="19"/>
      <c r="BNN23" s="18"/>
      <c r="BNO23" s="18"/>
      <c r="BNP23" s="19"/>
      <c r="BNU23" s="18"/>
      <c r="BNV23" s="18"/>
      <c r="BNW23" s="19"/>
      <c r="BOB23" s="18"/>
      <c r="BOC23" s="18"/>
      <c r="BOD23" s="19"/>
      <c r="BOI23" s="18"/>
      <c r="BOJ23" s="18"/>
      <c r="BOK23" s="19"/>
      <c r="BOP23" s="18"/>
      <c r="BOQ23" s="18"/>
      <c r="BOR23" s="19"/>
      <c r="BOW23" s="18"/>
      <c r="BOX23" s="18"/>
      <c r="BOY23" s="19"/>
      <c r="BPD23" s="18"/>
      <c r="BPE23" s="18"/>
      <c r="BPF23" s="19"/>
      <c r="BPK23" s="18"/>
      <c r="BPL23" s="18"/>
      <c r="BPM23" s="19"/>
      <c r="BPR23" s="18"/>
      <c r="BPS23" s="18"/>
      <c r="BPT23" s="19"/>
      <c r="BPY23" s="18"/>
      <c r="BPZ23" s="18"/>
      <c r="BQA23" s="19"/>
      <c r="BQF23" s="18"/>
      <c r="BQG23" s="18"/>
      <c r="BQH23" s="19"/>
      <c r="BQM23" s="18"/>
      <c r="BQN23" s="18"/>
      <c r="BQO23" s="19"/>
      <c r="BQT23" s="18"/>
      <c r="BQU23" s="18"/>
      <c r="BQV23" s="19"/>
      <c r="BRA23" s="18"/>
      <c r="BRB23" s="18"/>
      <c r="BRC23" s="19"/>
      <c r="BRH23" s="18"/>
      <c r="BRI23" s="18"/>
      <c r="BRJ23" s="19"/>
      <c r="BRO23" s="18"/>
      <c r="BRP23" s="18"/>
      <c r="BRQ23" s="19"/>
      <c r="BRV23" s="18"/>
      <c r="BRW23" s="18"/>
      <c r="BRX23" s="19"/>
      <c r="BSC23" s="18"/>
      <c r="BSD23" s="18"/>
      <c r="BSE23" s="19"/>
      <c r="BSJ23" s="18"/>
      <c r="BSK23" s="18"/>
      <c r="BSL23" s="19"/>
      <c r="BSQ23" s="18"/>
      <c r="BSR23" s="18"/>
      <c r="BSS23" s="19"/>
      <c r="BSX23" s="18"/>
      <c r="BSY23" s="18"/>
      <c r="BSZ23" s="19"/>
      <c r="BTE23" s="18"/>
      <c r="BTF23" s="18"/>
      <c r="BTG23" s="19"/>
      <c r="BTL23" s="18"/>
      <c r="BTM23" s="18"/>
      <c r="BTN23" s="19"/>
      <c r="BTS23" s="18"/>
      <c r="BTT23" s="18"/>
      <c r="BTU23" s="19"/>
      <c r="BTZ23" s="18"/>
      <c r="BUA23" s="18"/>
      <c r="BUB23" s="19"/>
      <c r="BUG23" s="18"/>
      <c r="BUH23" s="18"/>
      <c r="BUI23" s="19"/>
      <c r="BUN23" s="18"/>
      <c r="BUO23" s="18"/>
      <c r="BUP23" s="19"/>
      <c r="BUU23" s="18"/>
      <c r="BUV23" s="18"/>
      <c r="BUW23" s="19"/>
      <c r="BVB23" s="18"/>
      <c r="BVC23" s="18"/>
      <c r="BVD23" s="19"/>
      <c r="BVI23" s="18"/>
      <c r="BVJ23" s="18"/>
      <c r="BVK23" s="19"/>
      <c r="BVP23" s="18"/>
      <c r="BVQ23" s="18"/>
      <c r="BVR23" s="19"/>
      <c r="BVW23" s="18"/>
      <c r="BVX23" s="18"/>
      <c r="BVY23" s="19"/>
      <c r="BWD23" s="18"/>
      <c r="BWE23" s="18"/>
      <c r="BWF23" s="19"/>
      <c r="BWK23" s="18"/>
      <c r="BWL23" s="18"/>
      <c r="BWM23" s="19"/>
      <c r="BWR23" s="18"/>
      <c r="BWS23" s="18"/>
      <c r="BWT23" s="19"/>
      <c r="BWY23" s="18"/>
      <c r="BWZ23" s="18"/>
      <c r="BXA23" s="19"/>
      <c r="BXF23" s="18"/>
      <c r="BXG23" s="18"/>
      <c r="BXH23" s="19"/>
      <c r="BXM23" s="18"/>
      <c r="BXN23" s="18"/>
      <c r="BXO23" s="19"/>
      <c r="BXT23" s="18"/>
      <c r="BXU23" s="18"/>
      <c r="BXV23" s="19"/>
      <c r="BYA23" s="18"/>
      <c r="BYB23" s="18"/>
      <c r="BYC23" s="19"/>
      <c r="BYH23" s="18"/>
      <c r="BYI23" s="18"/>
      <c r="BYJ23" s="19"/>
      <c r="BYO23" s="18"/>
      <c r="BYP23" s="18"/>
      <c r="BYQ23" s="19"/>
      <c r="BYV23" s="18"/>
      <c r="BYW23" s="18"/>
      <c r="BYX23" s="19"/>
      <c r="BZC23" s="18"/>
      <c r="BZD23" s="18"/>
      <c r="BZE23" s="19"/>
      <c r="BZJ23" s="18"/>
      <c r="BZK23" s="18"/>
      <c r="BZL23" s="19"/>
      <c r="BZQ23" s="18"/>
      <c r="BZR23" s="18"/>
      <c r="BZS23" s="19"/>
      <c r="BZX23" s="18"/>
      <c r="BZY23" s="18"/>
      <c r="BZZ23" s="19"/>
      <c r="CAE23" s="18"/>
      <c r="CAF23" s="18"/>
      <c r="CAG23" s="19"/>
      <c r="CAL23" s="18"/>
      <c r="CAM23" s="18"/>
      <c r="CAN23" s="19"/>
      <c r="CAS23" s="18"/>
      <c r="CAT23" s="18"/>
      <c r="CAU23" s="19"/>
      <c r="CAZ23" s="18"/>
      <c r="CBA23" s="18"/>
      <c r="CBB23" s="19"/>
      <c r="CBG23" s="18"/>
      <c r="CBH23" s="18"/>
      <c r="CBI23" s="19"/>
      <c r="CBN23" s="18"/>
      <c r="CBO23" s="18"/>
      <c r="CBP23" s="19"/>
      <c r="CBU23" s="18"/>
      <c r="CBV23" s="18"/>
      <c r="CBW23" s="19"/>
      <c r="CCB23" s="18"/>
      <c r="CCC23" s="18"/>
      <c r="CCD23" s="19"/>
      <c r="CCI23" s="18"/>
      <c r="CCJ23" s="18"/>
      <c r="CCK23" s="19"/>
      <c r="CCP23" s="18"/>
      <c r="CCQ23" s="18"/>
      <c r="CCR23" s="19"/>
      <c r="CCW23" s="18"/>
      <c r="CCX23" s="18"/>
      <c r="CCY23" s="19"/>
      <c r="CDD23" s="18"/>
      <c r="CDE23" s="18"/>
      <c r="CDF23" s="19"/>
      <c r="CDK23" s="18"/>
      <c r="CDL23" s="18"/>
      <c r="CDM23" s="19"/>
      <c r="CDR23" s="18"/>
      <c r="CDS23" s="18"/>
      <c r="CDT23" s="19"/>
      <c r="CDY23" s="18"/>
      <c r="CDZ23" s="18"/>
      <c r="CEA23" s="19"/>
      <c r="CEF23" s="18"/>
      <c r="CEG23" s="18"/>
      <c r="CEH23" s="19"/>
      <c r="CEM23" s="18"/>
      <c r="CEN23" s="18"/>
      <c r="CEO23" s="19"/>
      <c r="CET23" s="18"/>
      <c r="CEU23" s="18"/>
      <c r="CEV23" s="19"/>
      <c r="CFA23" s="18"/>
      <c r="CFB23" s="18"/>
      <c r="CFC23" s="19"/>
      <c r="CFH23" s="18"/>
      <c r="CFI23" s="18"/>
      <c r="CFJ23" s="19"/>
      <c r="CFO23" s="18"/>
      <c r="CFP23" s="18"/>
      <c r="CFQ23" s="19"/>
      <c r="CFV23" s="18"/>
      <c r="CFW23" s="18"/>
      <c r="CFX23" s="19"/>
      <c r="CGC23" s="18"/>
      <c r="CGD23" s="18"/>
      <c r="CGE23" s="19"/>
      <c r="CGJ23" s="18"/>
      <c r="CGK23" s="18"/>
      <c r="CGL23" s="19"/>
      <c r="CGQ23" s="18"/>
      <c r="CGR23" s="18"/>
      <c r="CGS23" s="19"/>
      <c r="CGX23" s="18"/>
      <c r="CGY23" s="18"/>
      <c r="CGZ23" s="19"/>
      <c r="CHE23" s="18"/>
      <c r="CHF23" s="18"/>
      <c r="CHG23" s="19"/>
      <c r="CHL23" s="18"/>
      <c r="CHM23" s="18"/>
      <c r="CHN23" s="19"/>
      <c r="CHS23" s="18"/>
      <c r="CHT23" s="18"/>
      <c r="CHU23" s="19"/>
      <c r="CHZ23" s="18"/>
      <c r="CIA23" s="18"/>
      <c r="CIB23" s="19"/>
      <c r="CIG23" s="18"/>
      <c r="CIH23" s="18"/>
      <c r="CII23" s="19"/>
      <c r="CIN23" s="18"/>
      <c r="CIO23" s="18"/>
      <c r="CIP23" s="19"/>
      <c r="CIU23" s="18"/>
      <c r="CIV23" s="18"/>
      <c r="CIW23" s="19"/>
      <c r="CJB23" s="18"/>
      <c r="CJC23" s="18"/>
      <c r="CJD23" s="19"/>
      <c r="CJI23" s="18"/>
      <c r="CJJ23" s="18"/>
      <c r="CJK23" s="19"/>
      <c r="CJP23" s="18"/>
      <c r="CJQ23" s="18"/>
      <c r="CJR23" s="19"/>
      <c r="CJW23" s="18"/>
      <c r="CJX23" s="18"/>
      <c r="CJY23" s="19"/>
      <c r="CKD23" s="18"/>
      <c r="CKE23" s="18"/>
      <c r="CKF23" s="19"/>
      <c r="CKK23" s="18"/>
      <c r="CKL23" s="18"/>
      <c r="CKM23" s="19"/>
      <c r="CKR23" s="18"/>
      <c r="CKS23" s="18"/>
      <c r="CKT23" s="19"/>
      <c r="CKY23" s="18"/>
      <c r="CKZ23" s="18"/>
      <c r="CLA23" s="19"/>
      <c r="CLF23" s="18"/>
      <c r="CLG23" s="18"/>
      <c r="CLH23" s="19"/>
      <c r="CLM23" s="18"/>
      <c r="CLN23" s="18"/>
      <c r="CLO23" s="19"/>
      <c r="CLT23" s="18"/>
      <c r="CLU23" s="18"/>
      <c r="CLV23" s="19"/>
      <c r="CMA23" s="18"/>
      <c r="CMB23" s="18"/>
      <c r="CMC23" s="19"/>
      <c r="CMH23" s="18"/>
      <c r="CMI23" s="18"/>
      <c r="CMJ23" s="19"/>
      <c r="CMO23" s="18"/>
      <c r="CMP23" s="18"/>
      <c r="CMQ23" s="19"/>
      <c r="CMV23" s="18"/>
      <c r="CMW23" s="18"/>
      <c r="CMX23" s="19"/>
      <c r="CNC23" s="18"/>
      <c r="CND23" s="18"/>
      <c r="CNE23" s="19"/>
      <c r="CNJ23" s="18"/>
      <c r="CNK23" s="18"/>
      <c r="CNL23" s="19"/>
      <c r="CNQ23" s="18"/>
      <c r="CNR23" s="18"/>
      <c r="CNS23" s="19"/>
      <c r="CNX23" s="18"/>
      <c r="CNY23" s="18"/>
      <c r="CNZ23" s="19"/>
      <c r="COE23" s="18"/>
      <c r="COF23" s="18"/>
      <c r="COG23" s="19"/>
      <c r="COL23" s="18"/>
      <c r="COM23" s="18"/>
      <c r="CON23" s="19"/>
      <c r="COS23" s="18"/>
      <c r="COT23" s="18"/>
      <c r="COU23" s="19"/>
      <c r="COZ23" s="18"/>
      <c r="CPA23" s="18"/>
      <c r="CPB23" s="19"/>
      <c r="CPG23" s="18"/>
      <c r="CPH23" s="18"/>
      <c r="CPI23" s="19"/>
      <c r="CPN23" s="18"/>
      <c r="CPO23" s="18"/>
      <c r="CPP23" s="19"/>
      <c r="CPU23" s="18"/>
      <c r="CPV23" s="18"/>
      <c r="CPW23" s="19"/>
      <c r="CQB23" s="18"/>
      <c r="CQC23" s="18"/>
      <c r="CQD23" s="19"/>
      <c r="CQI23" s="18"/>
      <c r="CQJ23" s="18"/>
      <c r="CQK23" s="19"/>
      <c r="CQP23" s="18"/>
      <c r="CQQ23" s="18"/>
      <c r="CQR23" s="19"/>
      <c r="CQW23" s="18"/>
      <c r="CQX23" s="18"/>
      <c r="CQY23" s="19"/>
      <c r="CRD23" s="18"/>
      <c r="CRE23" s="18"/>
      <c r="CRF23" s="19"/>
      <c r="CRK23" s="18"/>
      <c r="CRL23" s="18"/>
      <c r="CRM23" s="19"/>
      <c r="CRR23" s="18"/>
      <c r="CRS23" s="18"/>
      <c r="CRT23" s="19"/>
      <c r="CRY23" s="18"/>
      <c r="CRZ23" s="18"/>
      <c r="CSA23" s="19"/>
      <c r="CSF23" s="18"/>
      <c r="CSG23" s="18"/>
      <c r="CSH23" s="19"/>
      <c r="CSM23" s="18"/>
      <c r="CSN23" s="18"/>
      <c r="CSO23" s="19"/>
      <c r="CST23" s="18"/>
      <c r="CSU23" s="18"/>
      <c r="CSV23" s="19"/>
      <c r="CTA23" s="18"/>
      <c r="CTB23" s="18"/>
      <c r="CTC23" s="19"/>
      <c r="CTH23" s="18"/>
      <c r="CTI23" s="18"/>
      <c r="CTJ23" s="19"/>
      <c r="CTO23" s="18"/>
      <c r="CTP23" s="18"/>
      <c r="CTQ23" s="19"/>
      <c r="CTV23" s="18"/>
      <c r="CTW23" s="18"/>
      <c r="CTX23" s="19"/>
      <c r="CUC23" s="18"/>
      <c r="CUD23" s="18"/>
      <c r="CUE23" s="19"/>
      <c r="CUJ23" s="18"/>
      <c r="CUK23" s="18"/>
      <c r="CUL23" s="19"/>
      <c r="CUQ23" s="18"/>
      <c r="CUR23" s="18"/>
      <c r="CUS23" s="19"/>
      <c r="CUX23" s="18"/>
      <c r="CUY23" s="18"/>
      <c r="CUZ23" s="19"/>
      <c r="CVE23" s="18"/>
      <c r="CVF23" s="18"/>
      <c r="CVG23" s="19"/>
      <c r="CVL23" s="18"/>
      <c r="CVM23" s="18"/>
      <c r="CVN23" s="19"/>
      <c r="CVS23" s="18"/>
      <c r="CVT23" s="18"/>
      <c r="CVU23" s="19"/>
      <c r="CVZ23" s="18"/>
      <c r="CWA23" s="18"/>
      <c r="CWB23" s="19"/>
      <c r="CWG23" s="18"/>
      <c r="CWH23" s="18"/>
      <c r="CWI23" s="19"/>
      <c r="CWN23" s="18"/>
      <c r="CWO23" s="18"/>
      <c r="CWP23" s="19"/>
      <c r="CWU23" s="18"/>
      <c r="CWV23" s="18"/>
      <c r="CWW23" s="19"/>
      <c r="CXB23" s="18"/>
      <c r="CXC23" s="18"/>
      <c r="CXD23" s="19"/>
      <c r="CXI23" s="18"/>
      <c r="CXJ23" s="18"/>
      <c r="CXK23" s="19"/>
      <c r="CXP23" s="18"/>
      <c r="CXQ23" s="18"/>
      <c r="CXR23" s="19"/>
      <c r="CXW23" s="18"/>
      <c r="CXX23" s="18"/>
      <c r="CXY23" s="19"/>
      <c r="CYD23" s="18"/>
      <c r="CYE23" s="18"/>
      <c r="CYF23" s="19"/>
      <c r="CYK23" s="18"/>
      <c r="CYL23" s="18"/>
      <c r="CYM23" s="19"/>
      <c r="CYR23" s="18"/>
      <c r="CYS23" s="18"/>
      <c r="CYT23" s="19"/>
      <c r="CYY23" s="18"/>
      <c r="CYZ23" s="18"/>
      <c r="CZA23" s="19"/>
      <c r="CZF23" s="18"/>
      <c r="CZG23" s="18"/>
      <c r="CZH23" s="19"/>
      <c r="CZM23" s="18"/>
      <c r="CZN23" s="18"/>
      <c r="CZO23" s="19"/>
      <c r="CZT23" s="18"/>
      <c r="CZU23" s="18"/>
      <c r="CZV23" s="19"/>
      <c r="DAA23" s="18"/>
      <c r="DAB23" s="18"/>
      <c r="DAC23" s="19"/>
      <c r="DAH23" s="18"/>
      <c r="DAI23" s="18"/>
      <c r="DAJ23" s="19"/>
      <c r="DAO23" s="18"/>
      <c r="DAP23" s="18"/>
      <c r="DAQ23" s="19"/>
      <c r="DAV23" s="18"/>
      <c r="DAW23" s="18"/>
      <c r="DAX23" s="19"/>
      <c r="DBC23" s="18"/>
      <c r="DBD23" s="18"/>
      <c r="DBE23" s="19"/>
      <c r="DBJ23" s="18"/>
      <c r="DBK23" s="18"/>
      <c r="DBL23" s="19"/>
      <c r="DBQ23" s="18"/>
      <c r="DBR23" s="18"/>
      <c r="DBS23" s="19"/>
      <c r="DBX23" s="18"/>
      <c r="DBY23" s="18"/>
      <c r="DBZ23" s="19"/>
      <c r="DCE23" s="18"/>
      <c r="DCF23" s="18"/>
      <c r="DCG23" s="19"/>
      <c r="DCL23" s="18"/>
      <c r="DCM23" s="18"/>
      <c r="DCN23" s="19"/>
      <c r="DCS23" s="18"/>
      <c r="DCT23" s="18"/>
      <c r="DCU23" s="19"/>
      <c r="DCZ23" s="18"/>
      <c r="DDA23" s="18"/>
      <c r="DDB23" s="19"/>
      <c r="DDG23" s="18"/>
      <c r="DDH23" s="18"/>
      <c r="DDI23" s="19"/>
      <c r="DDN23" s="18"/>
      <c r="DDO23" s="18"/>
      <c r="DDP23" s="19"/>
      <c r="DDU23" s="18"/>
      <c r="DDV23" s="18"/>
      <c r="DDW23" s="19"/>
      <c r="DEB23" s="18"/>
      <c r="DEC23" s="18"/>
      <c r="DED23" s="19"/>
      <c r="DEI23" s="18"/>
      <c r="DEJ23" s="18"/>
      <c r="DEK23" s="19"/>
      <c r="DEP23" s="18"/>
      <c r="DEQ23" s="18"/>
      <c r="DER23" s="19"/>
      <c r="DEW23" s="18"/>
      <c r="DEX23" s="18"/>
      <c r="DEY23" s="19"/>
      <c r="DFD23" s="18"/>
      <c r="DFE23" s="18"/>
      <c r="DFF23" s="19"/>
      <c r="DFK23" s="18"/>
      <c r="DFL23" s="18"/>
      <c r="DFM23" s="19"/>
      <c r="DFR23" s="18"/>
      <c r="DFS23" s="18"/>
      <c r="DFT23" s="19"/>
      <c r="DFY23" s="18"/>
      <c r="DFZ23" s="18"/>
      <c r="DGA23" s="19"/>
      <c r="DGF23" s="18"/>
      <c r="DGG23" s="18"/>
      <c r="DGH23" s="19"/>
      <c r="DGM23" s="18"/>
      <c r="DGN23" s="18"/>
      <c r="DGO23" s="19"/>
      <c r="DGT23" s="18"/>
      <c r="DGU23" s="18"/>
      <c r="DGV23" s="19"/>
      <c r="DHA23" s="18"/>
      <c r="DHB23" s="18"/>
      <c r="DHC23" s="19"/>
      <c r="DHH23" s="18"/>
      <c r="DHI23" s="18"/>
      <c r="DHJ23" s="19"/>
      <c r="DHO23" s="18"/>
      <c r="DHP23" s="18"/>
      <c r="DHQ23" s="19"/>
      <c r="DHV23" s="18"/>
      <c r="DHW23" s="18"/>
      <c r="DHX23" s="19"/>
      <c r="DIC23" s="18"/>
      <c r="DID23" s="18"/>
      <c r="DIE23" s="19"/>
      <c r="DIJ23" s="18"/>
      <c r="DIK23" s="18"/>
      <c r="DIL23" s="19"/>
      <c r="DIQ23" s="18"/>
      <c r="DIR23" s="18"/>
      <c r="DIS23" s="19"/>
      <c r="DIX23" s="18"/>
      <c r="DIY23" s="18"/>
      <c r="DIZ23" s="19"/>
      <c r="DJE23" s="18"/>
      <c r="DJF23" s="18"/>
      <c r="DJG23" s="19"/>
      <c r="DJL23" s="18"/>
      <c r="DJM23" s="18"/>
      <c r="DJN23" s="19"/>
      <c r="DJS23" s="18"/>
      <c r="DJT23" s="18"/>
      <c r="DJU23" s="19"/>
      <c r="DJZ23" s="18"/>
      <c r="DKA23" s="18"/>
      <c r="DKB23" s="19"/>
      <c r="DKG23" s="18"/>
      <c r="DKH23" s="18"/>
      <c r="DKI23" s="19"/>
      <c r="DKN23" s="18"/>
      <c r="DKO23" s="18"/>
      <c r="DKP23" s="19"/>
      <c r="DKU23" s="18"/>
      <c r="DKV23" s="18"/>
      <c r="DKW23" s="19"/>
      <c r="DLB23" s="18"/>
      <c r="DLC23" s="18"/>
      <c r="DLD23" s="19"/>
      <c r="DLI23" s="18"/>
      <c r="DLJ23" s="18"/>
      <c r="DLK23" s="19"/>
      <c r="DLP23" s="18"/>
      <c r="DLQ23" s="18"/>
      <c r="DLR23" s="19"/>
      <c r="DLW23" s="18"/>
      <c r="DLX23" s="18"/>
      <c r="DLY23" s="19"/>
      <c r="DMD23" s="18"/>
      <c r="DME23" s="18"/>
      <c r="DMF23" s="19"/>
      <c r="DMK23" s="18"/>
      <c r="DML23" s="18"/>
      <c r="DMM23" s="19"/>
      <c r="DMR23" s="18"/>
      <c r="DMS23" s="18"/>
      <c r="DMT23" s="19"/>
      <c r="DMY23" s="18"/>
      <c r="DMZ23" s="18"/>
      <c r="DNA23" s="19"/>
      <c r="DNF23" s="18"/>
      <c r="DNG23" s="18"/>
      <c r="DNH23" s="19"/>
      <c r="DNM23" s="18"/>
      <c r="DNN23" s="18"/>
      <c r="DNO23" s="19"/>
      <c r="DNT23" s="18"/>
      <c r="DNU23" s="18"/>
      <c r="DNV23" s="19"/>
      <c r="DOA23" s="18"/>
      <c r="DOB23" s="18"/>
      <c r="DOC23" s="19"/>
      <c r="DOH23" s="18"/>
      <c r="DOI23" s="18"/>
      <c r="DOJ23" s="19"/>
      <c r="DOO23" s="18"/>
      <c r="DOP23" s="18"/>
      <c r="DOQ23" s="19"/>
      <c r="DOV23" s="18"/>
      <c r="DOW23" s="18"/>
      <c r="DOX23" s="19"/>
      <c r="DPC23" s="18"/>
      <c r="DPD23" s="18"/>
      <c r="DPE23" s="19"/>
      <c r="DPJ23" s="18"/>
      <c r="DPK23" s="18"/>
      <c r="DPL23" s="19"/>
      <c r="DPQ23" s="18"/>
      <c r="DPR23" s="18"/>
      <c r="DPS23" s="19"/>
      <c r="DPX23" s="18"/>
      <c r="DPY23" s="18"/>
      <c r="DPZ23" s="19"/>
      <c r="DQE23" s="18"/>
      <c r="DQF23" s="18"/>
      <c r="DQG23" s="19"/>
      <c r="DQL23" s="18"/>
      <c r="DQM23" s="18"/>
      <c r="DQN23" s="19"/>
      <c r="DQS23" s="18"/>
      <c r="DQT23" s="18"/>
      <c r="DQU23" s="19"/>
      <c r="DQZ23" s="18"/>
      <c r="DRA23" s="18"/>
      <c r="DRB23" s="19"/>
      <c r="DRG23" s="18"/>
      <c r="DRH23" s="18"/>
      <c r="DRI23" s="19"/>
      <c r="DRN23" s="18"/>
      <c r="DRO23" s="18"/>
      <c r="DRP23" s="19"/>
      <c r="DRU23" s="18"/>
      <c r="DRV23" s="18"/>
      <c r="DRW23" s="19"/>
      <c r="DSB23" s="18"/>
      <c r="DSC23" s="18"/>
      <c r="DSD23" s="19"/>
      <c r="DSI23" s="18"/>
      <c r="DSJ23" s="18"/>
      <c r="DSK23" s="19"/>
      <c r="DSP23" s="18"/>
      <c r="DSQ23" s="18"/>
      <c r="DSR23" s="19"/>
      <c r="DSW23" s="18"/>
      <c r="DSX23" s="18"/>
      <c r="DSY23" s="19"/>
      <c r="DTD23" s="18"/>
      <c r="DTE23" s="18"/>
      <c r="DTF23" s="19"/>
      <c r="DTK23" s="18"/>
      <c r="DTL23" s="18"/>
      <c r="DTM23" s="19"/>
      <c r="DTR23" s="18"/>
      <c r="DTS23" s="18"/>
      <c r="DTT23" s="19"/>
      <c r="DTY23" s="18"/>
      <c r="DTZ23" s="18"/>
      <c r="DUA23" s="19"/>
      <c r="DUF23" s="18"/>
      <c r="DUG23" s="18"/>
      <c r="DUH23" s="19"/>
      <c r="DUM23" s="18"/>
      <c r="DUN23" s="18"/>
      <c r="DUO23" s="19"/>
      <c r="DUT23" s="18"/>
      <c r="DUU23" s="18"/>
      <c r="DUV23" s="19"/>
      <c r="DVA23" s="18"/>
      <c r="DVB23" s="18"/>
      <c r="DVC23" s="19"/>
      <c r="DVH23" s="18"/>
      <c r="DVI23" s="18"/>
      <c r="DVJ23" s="19"/>
      <c r="DVO23" s="18"/>
      <c r="DVP23" s="18"/>
      <c r="DVQ23" s="19"/>
      <c r="DVV23" s="18"/>
      <c r="DVW23" s="18"/>
      <c r="DVX23" s="19"/>
      <c r="DWC23" s="18"/>
      <c r="DWD23" s="18"/>
      <c r="DWE23" s="19"/>
      <c r="DWJ23" s="18"/>
      <c r="DWK23" s="18"/>
      <c r="DWL23" s="19"/>
      <c r="DWQ23" s="18"/>
      <c r="DWR23" s="18"/>
      <c r="DWS23" s="19"/>
      <c r="DWX23" s="18"/>
      <c r="DWY23" s="18"/>
      <c r="DWZ23" s="19"/>
      <c r="DXE23" s="18"/>
      <c r="DXF23" s="18"/>
      <c r="DXG23" s="19"/>
      <c r="DXL23" s="18"/>
      <c r="DXM23" s="18"/>
      <c r="DXN23" s="19"/>
      <c r="DXS23" s="18"/>
      <c r="DXT23" s="18"/>
      <c r="DXU23" s="19"/>
      <c r="DXZ23" s="18"/>
      <c r="DYA23" s="18"/>
      <c r="DYB23" s="19"/>
      <c r="DYG23" s="18"/>
      <c r="DYH23" s="18"/>
      <c r="DYI23" s="19"/>
      <c r="DYN23" s="18"/>
      <c r="DYO23" s="18"/>
      <c r="DYP23" s="19"/>
      <c r="DYU23" s="18"/>
      <c r="DYV23" s="18"/>
      <c r="DYW23" s="19"/>
      <c r="DZB23" s="18"/>
      <c r="DZC23" s="18"/>
      <c r="DZD23" s="19"/>
      <c r="DZI23" s="18"/>
      <c r="DZJ23" s="18"/>
      <c r="DZK23" s="19"/>
      <c r="DZP23" s="18"/>
      <c r="DZQ23" s="18"/>
      <c r="DZR23" s="19"/>
      <c r="DZW23" s="18"/>
      <c r="DZX23" s="18"/>
      <c r="DZY23" s="19"/>
      <c r="EAD23" s="18"/>
      <c r="EAE23" s="18"/>
      <c r="EAF23" s="19"/>
      <c r="EAK23" s="18"/>
      <c r="EAL23" s="18"/>
      <c r="EAM23" s="19"/>
      <c r="EAR23" s="18"/>
      <c r="EAS23" s="18"/>
      <c r="EAT23" s="19"/>
      <c r="EAY23" s="18"/>
      <c r="EAZ23" s="18"/>
      <c r="EBA23" s="19"/>
      <c r="EBF23" s="18"/>
      <c r="EBG23" s="18"/>
      <c r="EBH23" s="19"/>
      <c r="EBM23" s="18"/>
      <c r="EBN23" s="18"/>
      <c r="EBO23" s="19"/>
      <c r="EBT23" s="18"/>
      <c r="EBU23" s="18"/>
      <c r="EBV23" s="19"/>
      <c r="ECA23" s="18"/>
      <c r="ECB23" s="18"/>
      <c r="ECC23" s="19"/>
      <c r="ECH23" s="18"/>
      <c r="ECI23" s="18"/>
      <c r="ECJ23" s="19"/>
      <c r="ECO23" s="18"/>
      <c r="ECP23" s="18"/>
      <c r="ECQ23" s="19"/>
      <c r="ECV23" s="18"/>
      <c r="ECW23" s="18"/>
      <c r="ECX23" s="19"/>
      <c r="EDC23" s="18"/>
      <c r="EDD23" s="18"/>
      <c r="EDE23" s="19"/>
      <c r="EDJ23" s="18"/>
      <c r="EDK23" s="18"/>
      <c r="EDL23" s="19"/>
      <c r="EDQ23" s="18"/>
      <c r="EDR23" s="18"/>
      <c r="EDS23" s="19"/>
      <c r="EDX23" s="18"/>
      <c r="EDY23" s="18"/>
      <c r="EDZ23" s="19"/>
      <c r="EEE23" s="18"/>
      <c r="EEF23" s="18"/>
      <c r="EEG23" s="19"/>
      <c r="EEL23" s="18"/>
      <c r="EEM23" s="18"/>
      <c r="EEN23" s="19"/>
      <c r="EES23" s="18"/>
      <c r="EET23" s="18"/>
      <c r="EEU23" s="19"/>
      <c r="EEZ23" s="18"/>
      <c r="EFA23" s="18"/>
      <c r="EFB23" s="19"/>
      <c r="EFG23" s="18"/>
      <c r="EFH23" s="18"/>
      <c r="EFI23" s="19"/>
      <c r="EFN23" s="18"/>
      <c r="EFO23" s="18"/>
      <c r="EFP23" s="19"/>
      <c r="EFU23" s="18"/>
      <c r="EFV23" s="18"/>
      <c r="EFW23" s="19"/>
      <c r="EGB23" s="18"/>
      <c r="EGC23" s="18"/>
      <c r="EGD23" s="19"/>
      <c r="EGI23" s="18"/>
      <c r="EGJ23" s="18"/>
      <c r="EGK23" s="19"/>
      <c r="EGP23" s="18"/>
      <c r="EGQ23" s="18"/>
      <c r="EGR23" s="19"/>
      <c r="EGW23" s="18"/>
      <c r="EGX23" s="18"/>
      <c r="EGY23" s="19"/>
      <c r="EHD23" s="18"/>
      <c r="EHE23" s="18"/>
      <c r="EHF23" s="19"/>
      <c r="EHK23" s="18"/>
      <c r="EHL23" s="18"/>
      <c r="EHM23" s="19"/>
      <c r="EHR23" s="18"/>
      <c r="EHS23" s="18"/>
      <c r="EHT23" s="19"/>
      <c r="EHY23" s="18"/>
      <c r="EHZ23" s="18"/>
      <c r="EIA23" s="19"/>
      <c r="EIF23" s="18"/>
      <c r="EIG23" s="18"/>
      <c r="EIH23" s="19"/>
      <c r="EIM23" s="18"/>
      <c r="EIN23" s="18"/>
      <c r="EIO23" s="19"/>
      <c r="EIT23" s="18"/>
      <c r="EIU23" s="18"/>
      <c r="EIV23" s="19"/>
      <c r="EJA23" s="18"/>
      <c r="EJB23" s="18"/>
      <c r="EJC23" s="19"/>
      <c r="EJH23" s="18"/>
      <c r="EJI23" s="18"/>
      <c r="EJJ23" s="19"/>
      <c r="EJO23" s="18"/>
      <c r="EJP23" s="18"/>
      <c r="EJQ23" s="19"/>
      <c r="EJV23" s="18"/>
      <c r="EJW23" s="18"/>
      <c r="EJX23" s="19"/>
      <c r="EKC23" s="18"/>
      <c r="EKD23" s="18"/>
      <c r="EKE23" s="19"/>
      <c r="EKJ23" s="18"/>
      <c r="EKK23" s="18"/>
      <c r="EKL23" s="19"/>
      <c r="EKQ23" s="18"/>
      <c r="EKR23" s="18"/>
      <c r="EKS23" s="19"/>
      <c r="EKX23" s="18"/>
      <c r="EKY23" s="18"/>
      <c r="EKZ23" s="19"/>
      <c r="ELE23" s="18"/>
      <c r="ELF23" s="18"/>
      <c r="ELG23" s="19"/>
      <c r="ELL23" s="18"/>
      <c r="ELM23" s="18"/>
      <c r="ELN23" s="19"/>
      <c r="ELS23" s="18"/>
      <c r="ELT23" s="18"/>
      <c r="ELU23" s="19"/>
      <c r="ELZ23" s="18"/>
      <c r="EMA23" s="18"/>
      <c r="EMB23" s="19"/>
      <c r="EMG23" s="18"/>
      <c r="EMH23" s="18"/>
      <c r="EMI23" s="19"/>
      <c r="EMN23" s="18"/>
      <c r="EMO23" s="18"/>
      <c r="EMP23" s="19"/>
      <c r="EMU23" s="18"/>
      <c r="EMV23" s="18"/>
      <c r="EMW23" s="19"/>
      <c r="ENB23" s="18"/>
      <c r="ENC23" s="18"/>
      <c r="END23" s="19"/>
      <c r="ENI23" s="18"/>
      <c r="ENJ23" s="18"/>
      <c r="ENK23" s="19"/>
      <c r="ENP23" s="18"/>
      <c r="ENQ23" s="18"/>
      <c r="ENR23" s="19"/>
      <c r="ENW23" s="18"/>
      <c r="ENX23" s="18"/>
      <c r="ENY23" s="19"/>
      <c r="EOD23" s="18"/>
      <c r="EOE23" s="18"/>
      <c r="EOF23" s="19"/>
      <c r="EOK23" s="18"/>
      <c r="EOL23" s="18"/>
      <c r="EOM23" s="19"/>
      <c r="EOR23" s="18"/>
      <c r="EOS23" s="18"/>
      <c r="EOT23" s="19"/>
      <c r="EOY23" s="18"/>
      <c r="EOZ23" s="18"/>
      <c r="EPA23" s="19"/>
      <c r="EPF23" s="18"/>
      <c r="EPG23" s="18"/>
      <c r="EPH23" s="19"/>
      <c r="EPM23" s="18"/>
      <c r="EPN23" s="18"/>
      <c r="EPO23" s="19"/>
      <c r="EPT23" s="18"/>
      <c r="EPU23" s="18"/>
      <c r="EPV23" s="19"/>
      <c r="EQA23" s="18"/>
      <c r="EQB23" s="18"/>
      <c r="EQC23" s="19"/>
      <c r="EQH23" s="18"/>
      <c r="EQI23" s="18"/>
      <c r="EQJ23" s="19"/>
      <c r="EQO23" s="18"/>
      <c r="EQP23" s="18"/>
      <c r="EQQ23" s="19"/>
      <c r="EQV23" s="18"/>
      <c r="EQW23" s="18"/>
      <c r="EQX23" s="19"/>
      <c r="ERC23" s="18"/>
      <c r="ERD23" s="18"/>
      <c r="ERE23" s="19"/>
      <c r="ERJ23" s="18"/>
      <c r="ERK23" s="18"/>
      <c r="ERL23" s="19"/>
      <c r="ERQ23" s="18"/>
      <c r="ERR23" s="18"/>
      <c r="ERS23" s="19"/>
      <c r="ERX23" s="18"/>
      <c r="ERY23" s="18"/>
      <c r="ERZ23" s="19"/>
      <c r="ESE23" s="18"/>
      <c r="ESF23" s="18"/>
      <c r="ESG23" s="19"/>
      <c r="ESL23" s="18"/>
      <c r="ESM23" s="18"/>
      <c r="ESN23" s="19"/>
      <c r="ESS23" s="18"/>
      <c r="EST23" s="18"/>
      <c r="ESU23" s="19"/>
      <c r="ESZ23" s="18"/>
      <c r="ETA23" s="18"/>
      <c r="ETB23" s="19"/>
      <c r="ETG23" s="18"/>
      <c r="ETH23" s="18"/>
      <c r="ETI23" s="19"/>
      <c r="ETN23" s="18"/>
      <c r="ETO23" s="18"/>
      <c r="ETP23" s="19"/>
      <c r="ETU23" s="18"/>
      <c r="ETV23" s="18"/>
      <c r="ETW23" s="19"/>
      <c r="EUB23" s="18"/>
      <c r="EUC23" s="18"/>
      <c r="EUD23" s="19"/>
      <c r="EUI23" s="18"/>
      <c r="EUJ23" s="18"/>
      <c r="EUK23" s="19"/>
      <c r="EUP23" s="18"/>
      <c r="EUQ23" s="18"/>
      <c r="EUR23" s="19"/>
      <c r="EUW23" s="18"/>
      <c r="EUX23" s="18"/>
      <c r="EUY23" s="19"/>
      <c r="EVD23" s="18"/>
      <c r="EVE23" s="18"/>
      <c r="EVF23" s="19"/>
      <c r="EVK23" s="18"/>
      <c r="EVL23" s="18"/>
      <c r="EVM23" s="19"/>
      <c r="EVR23" s="18"/>
      <c r="EVS23" s="18"/>
      <c r="EVT23" s="19"/>
      <c r="EVY23" s="18"/>
      <c r="EVZ23" s="18"/>
      <c r="EWA23" s="19"/>
      <c r="EWF23" s="18"/>
      <c r="EWG23" s="18"/>
      <c r="EWH23" s="19"/>
      <c r="EWM23" s="18"/>
      <c r="EWN23" s="18"/>
      <c r="EWO23" s="19"/>
      <c r="EWT23" s="18"/>
      <c r="EWU23" s="18"/>
      <c r="EWV23" s="19"/>
      <c r="EXA23" s="18"/>
      <c r="EXB23" s="18"/>
      <c r="EXC23" s="19"/>
      <c r="EXH23" s="18"/>
      <c r="EXI23" s="18"/>
      <c r="EXJ23" s="19"/>
      <c r="EXO23" s="18"/>
      <c r="EXP23" s="18"/>
      <c r="EXQ23" s="19"/>
      <c r="EXV23" s="18"/>
      <c r="EXW23" s="18"/>
      <c r="EXX23" s="19"/>
      <c r="EYC23" s="18"/>
      <c r="EYD23" s="18"/>
      <c r="EYE23" s="19"/>
      <c r="EYJ23" s="18"/>
      <c r="EYK23" s="18"/>
      <c r="EYL23" s="19"/>
      <c r="EYQ23" s="18"/>
      <c r="EYR23" s="18"/>
      <c r="EYS23" s="19"/>
      <c r="EYX23" s="18"/>
      <c r="EYY23" s="18"/>
      <c r="EYZ23" s="19"/>
      <c r="EZE23" s="18"/>
      <c r="EZF23" s="18"/>
      <c r="EZG23" s="19"/>
      <c r="EZL23" s="18"/>
      <c r="EZM23" s="18"/>
      <c r="EZN23" s="19"/>
      <c r="EZS23" s="18"/>
      <c r="EZT23" s="18"/>
      <c r="EZU23" s="19"/>
      <c r="EZZ23" s="18"/>
      <c r="FAA23" s="18"/>
      <c r="FAB23" s="19"/>
      <c r="FAG23" s="18"/>
      <c r="FAH23" s="18"/>
      <c r="FAI23" s="19"/>
      <c r="FAN23" s="18"/>
      <c r="FAO23" s="18"/>
      <c r="FAP23" s="19"/>
      <c r="FAU23" s="18"/>
      <c r="FAV23" s="18"/>
      <c r="FAW23" s="19"/>
      <c r="FBB23" s="18"/>
      <c r="FBC23" s="18"/>
      <c r="FBD23" s="19"/>
      <c r="FBI23" s="18"/>
      <c r="FBJ23" s="18"/>
      <c r="FBK23" s="19"/>
      <c r="FBP23" s="18"/>
      <c r="FBQ23" s="18"/>
      <c r="FBR23" s="19"/>
      <c r="FBW23" s="18"/>
      <c r="FBX23" s="18"/>
      <c r="FBY23" s="19"/>
      <c r="FCD23" s="18"/>
      <c r="FCE23" s="18"/>
      <c r="FCF23" s="19"/>
      <c r="FCK23" s="18"/>
      <c r="FCL23" s="18"/>
      <c r="FCM23" s="19"/>
      <c r="FCR23" s="18"/>
      <c r="FCS23" s="18"/>
      <c r="FCT23" s="19"/>
      <c r="FCY23" s="18"/>
      <c r="FCZ23" s="18"/>
      <c r="FDA23" s="19"/>
      <c r="FDF23" s="18"/>
      <c r="FDG23" s="18"/>
      <c r="FDH23" s="19"/>
      <c r="FDM23" s="18"/>
      <c r="FDN23" s="18"/>
      <c r="FDO23" s="19"/>
      <c r="FDT23" s="18"/>
      <c r="FDU23" s="18"/>
      <c r="FDV23" s="19"/>
      <c r="FEA23" s="18"/>
      <c r="FEB23" s="18"/>
      <c r="FEC23" s="19"/>
      <c r="FEH23" s="18"/>
      <c r="FEI23" s="18"/>
      <c r="FEJ23" s="19"/>
      <c r="FEO23" s="18"/>
      <c r="FEP23" s="18"/>
      <c r="FEQ23" s="19"/>
      <c r="FEV23" s="18"/>
      <c r="FEW23" s="18"/>
      <c r="FEX23" s="19"/>
      <c r="FFC23" s="18"/>
      <c r="FFD23" s="18"/>
      <c r="FFE23" s="19"/>
      <c r="FFJ23" s="18"/>
      <c r="FFK23" s="18"/>
      <c r="FFL23" s="19"/>
      <c r="FFQ23" s="18"/>
      <c r="FFR23" s="18"/>
      <c r="FFS23" s="19"/>
      <c r="FFX23" s="18"/>
      <c r="FFY23" s="18"/>
      <c r="FFZ23" s="19"/>
      <c r="FGE23" s="18"/>
      <c r="FGF23" s="18"/>
      <c r="FGG23" s="19"/>
      <c r="FGL23" s="18"/>
      <c r="FGM23" s="18"/>
      <c r="FGN23" s="19"/>
      <c r="FGS23" s="18"/>
      <c r="FGT23" s="18"/>
      <c r="FGU23" s="19"/>
      <c r="FGZ23" s="18"/>
      <c r="FHA23" s="18"/>
      <c r="FHB23" s="19"/>
      <c r="FHG23" s="18"/>
      <c r="FHH23" s="18"/>
      <c r="FHI23" s="19"/>
      <c r="FHN23" s="18"/>
      <c r="FHO23" s="18"/>
      <c r="FHP23" s="19"/>
      <c r="FHU23" s="18"/>
      <c r="FHV23" s="18"/>
      <c r="FHW23" s="19"/>
      <c r="FIB23" s="18"/>
      <c r="FIC23" s="18"/>
      <c r="FID23" s="19"/>
      <c r="FII23" s="18"/>
      <c r="FIJ23" s="18"/>
      <c r="FIK23" s="19"/>
      <c r="FIP23" s="18"/>
      <c r="FIQ23" s="18"/>
      <c r="FIR23" s="19"/>
      <c r="FIW23" s="18"/>
      <c r="FIX23" s="18"/>
      <c r="FIY23" s="19"/>
      <c r="FJD23" s="18"/>
      <c r="FJE23" s="18"/>
      <c r="FJF23" s="19"/>
      <c r="FJK23" s="18"/>
      <c r="FJL23" s="18"/>
      <c r="FJM23" s="19"/>
      <c r="FJR23" s="18"/>
      <c r="FJS23" s="18"/>
      <c r="FJT23" s="19"/>
      <c r="FJY23" s="18"/>
      <c r="FJZ23" s="18"/>
      <c r="FKA23" s="19"/>
      <c r="FKF23" s="18"/>
      <c r="FKG23" s="18"/>
      <c r="FKH23" s="19"/>
      <c r="FKM23" s="18"/>
      <c r="FKN23" s="18"/>
      <c r="FKO23" s="19"/>
      <c r="FKT23" s="18"/>
      <c r="FKU23" s="18"/>
      <c r="FKV23" s="19"/>
      <c r="FLA23" s="18"/>
      <c r="FLB23" s="18"/>
      <c r="FLC23" s="19"/>
      <c r="FLH23" s="18"/>
      <c r="FLI23" s="18"/>
      <c r="FLJ23" s="19"/>
      <c r="FLO23" s="18"/>
      <c r="FLP23" s="18"/>
      <c r="FLQ23" s="19"/>
      <c r="FLV23" s="18"/>
      <c r="FLW23" s="18"/>
      <c r="FLX23" s="19"/>
      <c r="FMC23" s="18"/>
      <c r="FMD23" s="18"/>
      <c r="FME23" s="19"/>
      <c r="FMJ23" s="18"/>
      <c r="FMK23" s="18"/>
      <c r="FML23" s="19"/>
      <c r="FMQ23" s="18"/>
      <c r="FMR23" s="18"/>
      <c r="FMS23" s="19"/>
      <c r="FMX23" s="18"/>
      <c r="FMY23" s="18"/>
      <c r="FMZ23" s="19"/>
      <c r="FNE23" s="18"/>
      <c r="FNF23" s="18"/>
      <c r="FNG23" s="19"/>
      <c r="FNL23" s="18"/>
      <c r="FNM23" s="18"/>
      <c r="FNN23" s="19"/>
      <c r="FNS23" s="18"/>
      <c r="FNT23" s="18"/>
      <c r="FNU23" s="19"/>
      <c r="FNZ23" s="18"/>
      <c r="FOA23" s="18"/>
      <c r="FOB23" s="19"/>
      <c r="FOG23" s="18"/>
      <c r="FOH23" s="18"/>
      <c r="FOI23" s="19"/>
      <c r="FON23" s="18"/>
      <c r="FOO23" s="18"/>
      <c r="FOP23" s="19"/>
      <c r="FOU23" s="18"/>
      <c r="FOV23" s="18"/>
      <c r="FOW23" s="19"/>
      <c r="FPB23" s="18"/>
      <c r="FPC23" s="18"/>
      <c r="FPD23" s="19"/>
      <c r="FPI23" s="18"/>
      <c r="FPJ23" s="18"/>
      <c r="FPK23" s="19"/>
      <c r="FPP23" s="18"/>
      <c r="FPQ23" s="18"/>
      <c r="FPR23" s="19"/>
      <c r="FPW23" s="18"/>
      <c r="FPX23" s="18"/>
      <c r="FPY23" s="19"/>
      <c r="FQD23" s="18"/>
      <c r="FQE23" s="18"/>
      <c r="FQF23" s="19"/>
      <c r="FQK23" s="18"/>
      <c r="FQL23" s="18"/>
      <c r="FQM23" s="19"/>
      <c r="FQR23" s="18"/>
      <c r="FQS23" s="18"/>
      <c r="FQT23" s="19"/>
      <c r="FQY23" s="18"/>
      <c r="FQZ23" s="18"/>
      <c r="FRA23" s="19"/>
      <c r="FRF23" s="18"/>
      <c r="FRG23" s="18"/>
      <c r="FRH23" s="19"/>
      <c r="FRM23" s="18"/>
      <c r="FRN23" s="18"/>
      <c r="FRO23" s="19"/>
      <c r="FRT23" s="18"/>
      <c r="FRU23" s="18"/>
      <c r="FRV23" s="19"/>
      <c r="FSA23" s="18"/>
      <c r="FSB23" s="18"/>
      <c r="FSC23" s="19"/>
      <c r="FSH23" s="18"/>
      <c r="FSI23" s="18"/>
      <c r="FSJ23" s="19"/>
      <c r="FSO23" s="18"/>
      <c r="FSP23" s="18"/>
      <c r="FSQ23" s="19"/>
      <c r="FSV23" s="18"/>
      <c r="FSW23" s="18"/>
      <c r="FSX23" s="19"/>
      <c r="FTC23" s="18"/>
      <c r="FTD23" s="18"/>
      <c r="FTE23" s="19"/>
      <c r="FTJ23" s="18"/>
      <c r="FTK23" s="18"/>
      <c r="FTL23" s="19"/>
      <c r="FTQ23" s="18"/>
      <c r="FTR23" s="18"/>
      <c r="FTS23" s="19"/>
      <c r="FTX23" s="18"/>
      <c r="FTY23" s="18"/>
      <c r="FTZ23" s="19"/>
      <c r="FUE23" s="18"/>
      <c r="FUF23" s="18"/>
      <c r="FUG23" s="19"/>
      <c r="FUL23" s="18"/>
      <c r="FUM23" s="18"/>
      <c r="FUN23" s="19"/>
      <c r="FUS23" s="18"/>
      <c r="FUT23" s="18"/>
      <c r="FUU23" s="19"/>
      <c r="FUZ23" s="18"/>
      <c r="FVA23" s="18"/>
      <c r="FVB23" s="19"/>
      <c r="FVG23" s="18"/>
      <c r="FVH23" s="18"/>
      <c r="FVI23" s="19"/>
      <c r="FVN23" s="18"/>
      <c r="FVO23" s="18"/>
      <c r="FVP23" s="19"/>
      <c r="FVU23" s="18"/>
      <c r="FVV23" s="18"/>
      <c r="FVW23" s="19"/>
      <c r="FWB23" s="18"/>
      <c r="FWC23" s="18"/>
      <c r="FWD23" s="19"/>
      <c r="FWI23" s="18"/>
      <c r="FWJ23" s="18"/>
      <c r="FWK23" s="19"/>
      <c r="FWP23" s="18"/>
      <c r="FWQ23" s="18"/>
      <c r="FWR23" s="19"/>
      <c r="FWW23" s="18"/>
      <c r="FWX23" s="18"/>
      <c r="FWY23" s="19"/>
      <c r="FXD23" s="18"/>
      <c r="FXE23" s="18"/>
      <c r="FXF23" s="19"/>
      <c r="FXK23" s="18"/>
      <c r="FXL23" s="18"/>
      <c r="FXM23" s="19"/>
      <c r="FXR23" s="18"/>
      <c r="FXS23" s="18"/>
      <c r="FXT23" s="19"/>
      <c r="FXY23" s="18"/>
      <c r="FXZ23" s="18"/>
      <c r="FYA23" s="19"/>
      <c r="FYF23" s="18"/>
      <c r="FYG23" s="18"/>
      <c r="FYH23" s="19"/>
      <c r="FYM23" s="18"/>
      <c r="FYN23" s="18"/>
      <c r="FYO23" s="19"/>
      <c r="FYT23" s="18"/>
      <c r="FYU23" s="18"/>
      <c r="FYV23" s="19"/>
      <c r="FZA23" s="18"/>
      <c r="FZB23" s="18"/>
      <c r="FZC23" s="19"/>
      <c r="FZH23" s="18"/>
      <c r="FZI23" s="18"/>
      <c r="FZJ23" s="19"/>
      <c r="FZO23" s="18"/>
      <c r="FZP23" s="18"/>
      <c r="FZQ23" s="19"/>
      <c r="FZV23" s="18"/>
      <c r="FZW23" s="18"/>
      <c r="FZX23" s="19"/>
      <c r="GAC23" s="18"/>
      <c r="GAD23" s="18"/>
      <c r="GAE23" s="19"/>
      <c r="GAJ23" s="18"/>
      <c r="GAK23" s="18"/>
      <c r="GAL23" s="19"/>
      <c r="GAQ23" s="18"/>
      <c r="GAR23" s="18"/>
      <c r="GAS23" s="19"/>
      <c r="GAX23" s="18"/>
      <c r="GAY23" s="18"/>
      <c r="GAZ23" s="19"/>
      <c r="GBE23" s="18"/>
      <c r="GBF23" s="18"/>
      <c r="GBG23" s="19"/>
      <c r="GBL23" s="18"/>
      <c r="GBM23" s="18"/>
      <c r="GBN23" s="19"/>
      <c r="GBS23" s="18"/>
      <c r="GBT23" s="18"/>
      <c r="GBU23" s="19"/>
      <c r="GBZ23" s="18"/>
      <c r="GCA23" s="18"/>
      <c r="GCB23" s="19"/>
      <c r="GCG23" s="18"/>
      <c r="GCH23" s="18"/>
      <c r="GCI23" s="19"/>
      <c r="GCN23" s="18"/>
      <c r="GCO23" s="18"/>
      <c r="GCP23" s="19"/>
      <c r="GCU23" s="18"/>
      <c r="GCV23" s="18"/>
      <c r="GCW23" s="19"/>
      <c r="GDB23" s="18"/>
      <c r="GDC23" s="18"/>
      <c r="GDD23" s="19"/>
      <c r="GDI23" s="18"/>
      <c r="GDJ23" s="18"/>
      <c r="GDK23" s="19"/>
      <c r="GDP23" s="18"/>
      <c r="GDQ23" s="18"/>
      <c r="GDR23" s="19"/>
      <c r="GDW23" s="18"/>
      <c r="GDX23" s="18"/>
      <c r="GDY23" s="19"/>
      <c r="GED23" s="18"/>
      <c r="GEE23" s="18"/>
      <c r="GEF23" s="19"/>
      <c r="GEK23" s="18"/>
      <c r="GEL23" s="18"/>
      <c r="GEM23" s="19"/>
      <c r="GER23" s="18"/>
      <c r="GES23" s="18"/>
      <c r="GET23" s="19"/>
      <c r="GEY23" s="18"/>
      <c r="GEZ23" s="18"/>
      <c r="GFA23" s="19"/>
      <c r="GFF23" s="18"/>
      <c r="GFG23" s="18"/>
      <c r="GFH23" s="19"/>
      <c r="GFM23" s="18"/>
      <c r="GFN23" s="18"/>
      <c r="GFO23" s="19"/>
      <c r="GFT23" s="18"/>
      <c r="GFU23" s="18"/>
      <c r="GFV23" s="19"/>
      <c r="GGA23" s="18"/>
      <c r="GGB23" s="18"/>
      <c r="GGC23" s="19"/>
      <c r="GGH23" s="18"/>
      <c r="GGI23" s="18"/>
      <c r="GGJ23" s="19"/>
      <c r="GGO23" s="18"/>
      <c r="GGP23" s="18"/>
      <c r="GGQ23" s="19"/>
      <c r="GGV23" s="18"/>
      <c r="GGW23" s="18"/>
      <c r="GGX23" s="19"/>
      <c r="GHC23" s="18"/>
      <c r="GHD23" s="18"/>
      <c r="GHE23" s="19"/>
      <c r="GHJ23" s="18"/>
      <c r="GHK23" s="18"/>
      <c r="GHL23" s="19"/>
      <c r="GHQ23" s="18"/>
      <c r="GHR23" s="18"/>
      <c r="GHS23" s="19"/>
      <c r="GHX23" s="18"/>
      <c r="GHY23" s="18"/>
      <c r="GHZ23" s="19"/>
      <c r="GIE23" s="18"/>
      <c r="GIF23" s="18"/>
      <c r="GIG23" s="19"/>
      <c r="GIL23" s="18"/>
      <c r="GIM23" s="18"/>
      <c r="GIN23" s="19"/>
      <c r="GIS23" s="18"/>
      <c r="GIT23" s="18"/>
      <c r="GIU23" s="19"/>
      <c r="GIZ23" s="18"/>
      <c r="GJA23" s="18"/>
      <c r="GJB23" s="19"/>
      <c r="GJG23" s="18"/>
      <c r="GJH23" s="18"/>
      <c r="GJI23" s="19"/>
      <c r="GJN23" s="18"/>
      <c r="GJO23" s="18"/>
      <c r="GJP23" s="19"/>
      <c r="GJU23" s="18"/>
      <c r="GJV23" s="18"/>
      <c r="GJW23" s="19"/>
      <c r="GKB23" s="18"/>
      <c r="GKC23" s="18"/>
      <c r="GKD23" s="19"/>
      <c r="GKI23" s="18"/>
      <c r="GKJ23" s="18"/>
      <c r="GKK23" s="19"/>
      <c r="GKP23" s="18"/>
      <c r="GKQ23" s="18"/>
      <c r="GKR23" s="19"/>
      <c r="GKW23" s="18"/>
      <c r="GKX23" s="18"/>
      <c r="GKY23" s="19"/>
      <c r="GLD23" s="18"/>
      <c r="GLE23" s="18"/>
      <c r="GLF23" s="19"/>
      <c r="GLK23" s="18"/>
      <c r="GLL23" s="18"/>
      <c r="GLM23" s="19"/>
      <c r="GLR23" s="18"/>
      <c r="GLS23" s="18"/>
      <c r="GLT23" s="19"/>
      <c r="GLY23" s="18"/>
      <c r="GLZ23" s="18"/>
      <c r="GMA23" s="19"/>
      <c r="GMF23" s="18"/>
      <c r="GMG23" s="18"/>
      <c r="GMH23" s="19"/>
      <c r="GMM23" s="18"/>
      <c r="GMN23" s="18"/>
      <c r="GMO23" s="19"/>
      <c r="GMT23" s="18"/>
      <c r="GMU23" s="18"/>
      <c r="GMV23" s="19"/>
      <c r="GNA23" s="18"/>
      <c r="GNB23" s="18"/>
      <c r="GNC23" s="19"/>
      <c r="GNH23" s="18"/>
      <c r="GNI23" s="18"/>
      <c r="GNJ23" s="19"/>
      <c r="GNO23" s="18"/>
      <c r="GNP23" s="18"/>
      <c r="GNQ23" s="19"/>
      <c r="GNV23" s="18"/>
      <c r="GNW23" s="18"/>
      <c r="GNX23" s="19"/>
      <c r="GOC23" s="18"/>
      <c r="GOD23" s="18"/>
      <c r="GOE23" s="19"/>
      <c r="GOJ23" s="18"/>
      <c r="GOK23" s="18"/>
      <c r="GOL23" s="19"/>
      <c r="GOQ23" s="18"/>
      <c r="GOR23" s="18"/>
      <c r="GOS23" s="19"/>
      <c r="GOX23" s="18"/>
      <c r="GOY23" s="18"/>
      <c r="GOZ23" s="19"/>
      <c r="GPE23" s="18"/>
      <c r="GPF23" s="18"/>
      <c r="GPG23" s="19"/>
      <c r="GPL23" s="18"/>
      <c r="GPM23" s="18"/>
      <c r="GPN23" s="19"/>
      <c r="GPS23" s="18"/>
      <c r="GPT23" s="18"/>
      <c r="GPU23" s="19"/>
      <c r="GPZ23" s="18"/>
      <c r="GQA23" s="18"/>
      <c r="GQB23" s="19"/>
      <c r="GQG23" s="18"/>
      <c r="GQH23" s="18"/>
      <c r="GQI23" s="19"/>
      <c r="GQN23" s="18"/>
      <c r="GQO23" s="18"/>
      <c r="GQP23" s="19"/>
      <c r="GQU23" s="18"/>
      <c r="GQV23" s="18"/>
      <c r="GQW23" s="19"/>
      <c r="GRB23" s="18"/>
      <c r="GRC23" s="18"/>
      <c r="GRD23" s="19"/>
      <c r="GRI23" s="18"/>
      <c r="GRJ23" s="18"/>
      <c r="GRK23" s="19"/>
      <c r="GRP23" s="18"/>
      <c r="GRQ23" s="18"/>
      <c r="GRR23" s="19"/>
      <c r="GRW23" s="18"/>
      <c r="GRX23" s="18"/>
      <c r="GRY23" s="19"/>
      <c r="GSD23" s="18"/>
      <c r="GSE23" s="18"/>
      <c r="GSF23" s="19"/>
      <c r="GSK23" s="18"/>
      <c r="GSL23" s="18"/>
      <c r="GSM23" s="19"/>
      <c r="GSR23" s="18"/>
      <c r="GSS23" s="18"/>
      <c r="GST23" s="19"/>
      <c r="GSY23" s="18"/>
      <c r="GSZ23" s="18"/>
      <c r="GTA23" s="19"/>
      <c r="GTF23" s="18"/>
      <c r="GTG23" s="18"/>
      <c r="GTH23" s="19"/>
      <c r="GTM23" s="18"/>
      <c r="GTN23" s="18"/>
      <c r="GTO23" s="19"/>
      <c r="GTT23" s="18"/>
      <c r="GTU23" s="18"/>
      <c r="GTV23" s="19"/>
      <c r="GUA23" s="18"/>
      <c r="GUB23" s="18"/>
      <c r="GUC23" s="19"/>
      <c r="GUH23" s="18"/>
      <c r="GUI23" s="18"/>
      <c r="GUJ23" s="19"/>
      <c r="GUO23" s="18"/>
      <c r="GUP23" s="18"/>
      <c r="GUQ23" s="19"/>
      <c r="GUV23" s="18"/>
      <c r="GUW23" s="18"/>
      <c r="GUX23" s="19"/>
      <c r="GVC23" s="18"/>
      <c r="GVD23" s="18"/>
      <c r="GVE23" s="19"/>
      <c r="GVJ23" s="18"/>
      <c r="GVK23" s="18"/>
      <c r="GVL23" s="19"/>
      <c r="GVQ23" s="18"/>
      <c r="GVR23" s="18"/>
      <c r="GVS23" s="19"/>
      <c r="GVX23" s="18"/>
      <c r="GVY23" s="18"/>
      <c r="GVZ23" s="19"/>
      <c r="GWE23" s="18"/>
      <c r="GWF23" s="18"/>
      <c r="GWG23" s="19"/>
      <c r="GWL23" s="18"/>
      <c r="GWM23" s="18"/>
      <c r="GWN23" s="19"/>
      <c r="GWS23" s="18"/>
      <c r="GWT23" s="18"/>
      <c r="GWU23" s="19"/>
      <c r="GWZ23" s="18"/>
      <c r="GXA23" s="18"/>
      <c r="GXB23" s="19"/>
      <c r="GXG23" s="18"/>
      <c r="GXH23" s="18"/>
      <c r="GXI23" s="19"/>
      <c r="GXN23" s="18"/>
      <c r="GXO23" s="18"/>
      <c r="GXP23" s="19"/>
      <c r="GXU23" s="18"/>
      <c r="GXV23" s="18"/>
      <c r="GXW23" s="19"/>
      <c r="GYB23" s="18"/>
      <c r="GYC23" s="18"/>
      <c r="GYD23" s="19"/>
      <c r="GYI23" s="18"/>
      <c r="GYJ23" s="18"/>
      <c r="GYK23" s="19"/>
      <c r="GYP23" s="18"/>
      <c r="GYQ23" s="18"/>
      <c r="GYR23" s="19"/>
      <c r="GYW23" s="18"/>
      <c r="GYX23" s="18"/>
      <c r="GYY23" s="19"/>
      <c r="GZD23" s="18"/>
      <c r="GZE23" s="18"/>
      <c r="GZF23" s="19"/>
      <c r="GZK23" s="18"/>
      <c r="GZL23" s="18"/>
      <c r="GZM23" s="19"/>
      <c r="GZR23" s="18"/>
      <c r="GZS23" s="18"/>
      <c r="GZT23" s="19"/>
      <c r="GZY23" s="18"/>
      <c r="GZZ23" s="18"/>
      <c r="HAA23" s="19"/>
      <c r="HAF23" s="18"/>
      <c r="HAG23" s="18"/>
      <c r="HAH23" s="19"/>
      <c r="HAM23" s="18"/>
      <c r="HAN23" s="18"/>
      <c r="HAO23" s="19"/>
      <c r="HAT23" s="18"/>
      <c r="HAU23" s="18"/>
      <c r="HAV23" s="19"/>
      <c r="HBA23" s="18"/>
      <c r="HBB23" s="18"/>
      <c r="HBC23" s="19"/>
      <c r="HBH23" s="18"/>
      <c r="HBI23" s="18"/>
      <c r="HBJ23" s="19"/>
      <c r="HBO23" s="18"/>
      <c r="HBP23" s="18"/>
      <c r="HBQ23" s="19"/>
      <c r="HBV23" s="18"/>
      <c r="HBW23" s="18"/>
      <c r="HBX23" s="19"/>
      <c r="HCC23" s="18"/>
      <c r="HCD23" s="18"/>
      <c r="HCE23" s="19"/>
      <c r="HCJ23" s="18"/>
      <c r="HCK23" s="18"/>
      <c r="HCL23" s="19"/>
      <c r="HCQ23" s="18"/>
      <c r="HCR23" s="18"/>
      <c r="HCS23" s="19"/>
      <c r="HCX23" s="18"/>
      <c r="HCY23" s="18"/>
      <c r="HCZ23" s="19"/>
      <c r="HDE23" s="18"/>
      <c r="HDF23" s="18"/>
      <c r="HDG23" s="19"/>
      <c r="HDL23" s="18"/>
      <c r="HDM23" s="18"/>
      <c r="HDN23" s="19"/>
      <c r="HDS23" s="18"/>
      <c r="HDT23" s="18"/>
      <c r="HDU23" s="19"/>
      <c r="HDZ23" s="18"/>
      <c r="HEA23" s="18"/>
      <c r="HEB23" s="19"/>
      <c r="HEG23" s="18"/>
      <c r="HEH23" s="18"/>
      <c r="HEI23" s="19"/>
      <c r="HEN23" s="18"/>
      <c r="HEO23" s="18"/>
      <c r="HEP23" s="19"/>
      <c r="HEU23" s="18"/>
      <c r="HEV23" s="18"/>
      <c r="HEW23" s="19"/>
      <c r="HFB23" s="18"/>
      <c r="HFC23" s="18"/>
      <c r="HFD23" s="19"/>
      <c r="HFI23" s="18"/>
      <c r="HFJ23" s="18"/>
      <c r="HFK23" s="19"/>
      <c r="HFP23" s="18"/>
      <c r="HFQ23" s="18"/>
      <c r="HFR23" s="19"/>
      <c r="HFW23" s="18"/>
      <c r="HFX23" s="18"/>
      <c r="HFY23" s="19"/>
      <c r="HGD23" s="18"/>
      <c r="HGE23" s="18"/>
      <c r="HGF23" s="19"/>
      <c r="HGK23" s="18"/>
      <c r="HGL23" s="18"/>
      <c r="HGM23" s="19"/>
      <c r="HGR23" s="18"/>
      <c r="HGS23" s="18"/>
      <c r="HGT23" s="19"/>
      <c r="HGY23" s="18"/>
      <c r="HGZ23" s="18"/>
      <c r="HHA23" s="19"/>
      <c r="HHF23" s="18"/>
      <c r="HHG23" s="18"/>
      <c r="HHH23" s="19"/>
      <c r="HHM23" s="18"/>
      <c r="HHN23" s="18"/>
      <c r="HHO23" s="19"/>
      <c r="HHT23" s="18"/>
      <c r="HHU23" s="18"/>
      <c r="HHV23" s="19"/>
      <c r="HIA23" s="18"/>
      <c r="HIB23" s="18"/>
      <c r="HIC23" s="19"/>
      <c r="HIH23" s="18"/>
      <c r="HII23" s="18"/>
      <c r="HIJ23" s="19"/>
      <c r="HIO23" s="18"/>
      <c r="HIP23" s="18"/>
      <c r="HIQ23" s="19"/>
      <c r="HIV23" s="18"/>
      <c r="HIW23" s="18"/>
      <c r="HIX23" s="19"/>
      <c r="HJC23" s="18"/>
      <c r="HJD23" s="18"/>
      <c r="HJE23" s="19"/>
      <c r="HJJ23" s="18"/>
      <c r="HJK23" s="18"/>
      <c r="HJL23" s="19"/>
      <c r="HJQ23" s="18"/>
      <c r="HJR23" s="18"/>
      <c r="HJS23" s="19"/>
      <c r="HJX23" s="18"/>
      <c r="HJY23" s="18"/>
      <c r="HJZ23" s="19"/>
      <c r="HKE23" s="18"/>
      <c r="HKF23" s="18"/>
      <c r="HKG23" s="19"/>
      <c r="HKL23" s="18"/>
      <c r="HKM23" s="18"/>
      <c r="HKN23" s="19"/>
      <c r="HKS23" s="18"/>
      <c r="HKT23" s="18"/>
      <c r="HKU23" s="19"/>
      <c r="HKZ23" s="18"/>
      <c r="HLA23" s="18"/>
      <c r="HLB23" s="19"/>
      <c r="HLG23" s="18"/>
      <c r="HLH23" s="18"/>
      <c r="HLI23" s="19"/>
      <c r="HLN23" s="18"/>
      <c r="HLO23" s="18"/>
      <c r="HLP23" s="19"/>
      <c r="HLU23" s="18"/>
      <c r="HLV23" s="18"/>
      <c r="HLW23" s="19"/>
      <c r="HMB23" s="18"/>
      <c r="HMC23" s="18"/>
      <c r="HMD23" s="19"/>
      <c r="HMI23" s="18"/>
      <c r="HMJ23" s="18"/>
      <c r="HMK23" s="19"/>
      <c r="HMP23" s="18"/>
      <c r="HMQ23" s="18"/>
      <c r="HMR23" s="19"/>
      <c r="HMW23" s="18"/>
      <c r="HMX23" s="18"/>
      <c r="HMY23" s="19"/>
      <c r="HND23" s="18"/>
      <c r="HNE23" s="18"/>
      <c r="HNF23" s="19"/>
      <c r="HNK23" s="18"/>
      <c r="HNL23" s="18"/>
      <c r="HNM23" s="19"/>
      <c r="HNR23" s="18"/>
      <c r="HNS23" s="18"/>
      <c r="HNT23" s="19"/>
      <c r="HNY23" s="18"/>
      <c r="HNZ23" s="18"/>
      <c r="HOA23" s="19"/>
      <c r="HOF23" s="18"/>
      <c r="HOG23" s="18"/>
      <c r="HOH23" s="19"/>
      <c r="HOM23" s="18"/>
      <c r="HON23" s="18"/>
      <c r="HOO23" s="19"/>
      <c r="HOT23" s="18"/>
      <c r="HOU23" s="18"/>
      <c r="HOV23" s="19"/>
      <c r="HPA23" s="18"/>
      <c r="HPB23" s="18"/>
      <c r="HPC23" s="19"/>
      <c r="HPH23" s="18"/>
      <c r="HPI23" s="18"/>
      <c r="HPJ23" s="19"/>
      <c r="HPO23" s="18"/>
      <c r="HPP23" s="18"/>
      <c r="HPQ23" s="19"/>
      <c r="HPV23" s="18"/>
      <c r="HPW23" s="18"/>
      <c r="HPX23" s="19"/>
      <c r="HQC23" s="18"/>
      <c r="HQD23" s="18"/>
      <c r="HQE23" s="19"/>
      <c r="HQJ23" s="18"/>
      <c r="HQK23" s="18"/>
      <c r="HQL23" s="19"/>
      <c r="HQQ23" s="18"/>
      <c r="HQR23" s="18"/>
      <c r="HQS23" s="19"/>
      <c r="HQX23" s="18"/>
      <c r="HQY23" s="18"/>
      <c r="HQZ23" s="19"/>
      <c r="HRE23" s="18"/>
      <c r="HRF23" s="18"/>
      <c r="HRG23" s="19"/>
      <c r="HRL23" s="18"/>
      <c r="HRM23" s="18"/>
      <c r="HRN23" s="19"/>
      <c r="HRS23" s="18"/>
      <c r="HRT23" s="18"/>
      <c r="HRU23" s="19"/>
      <c r="HRZ23" s="18"/>
      <c r="HSA23" s="18"/>
      <c r="HSB23" s="19"/>
      <c r="HSG23" s="18"/>
      <c r="HSH23" s="18"/>
      <c r="HSI23" s="19"/>
      <c r="HSN23" s="18"/>
      <c r="HSO23" s="18"/>
      <c r="HSP23" s="19"/>
      <c r="HSU23" s="18"/>
      <c r="HSV23" s="18"/>
      <c r="HSW23" s="19"/>
      <c r="HTB23" s="18"/>
      <c r="HTC23" s="18"/>
      <c r="HTD23" s="19"/>
      <c r="HTI23" s="18"/>
      <c r="HTJ23" s="18"/>
      <c r="HTK23" s="19"/>
      <c r="HTP23" s="18"/>
      <c r="HTQ23" s="18"/>
      <c r="HTR23" s="19"/>
      <c r="HTW23" s="18"/>
      <c r="HTX23" s="18"/>
      <c r="HTY23" s="19"/>
      <c r="HUD23" s="18"/>
      <c r="HUE23" s="18"/>
      <c r="HUF23" s="19"/>
      <c r="HUK23" s="18"/>
      <c r="HUL23" s="18"/>
      <c r="HUM23" s="19"/>
      <c r="HUR23" s="18"/>
      <c r="HUS23" s="18"/>
      <c r="HUT23" s="19"/>
      <c r="HUY23" s="18"/>
      <c r="HUZ23" s="18"/>
      <c r="HVA23" s="19"/>
      <c r="HVF23" s="18"/>
      <c r="HVG23" s="18"/>
      <c r="HVH23" s="19"/>
      <c r="HVM23" s="18"/>
      <c r="HVN23" s="18"/>
      <c r="HVO23" s="19"/>
      <c r="HVT23" s="18"/>
      <c r="HVU23" s="18"/>
      <c r="HVV23" s="19"/>
      <c r="HWA23" s="18"/>
      <c r="HWB23" s="18"/>
      <c r="HWC23" s="19"/>
      <c r="HWH23" s="18"/>
      <c r="HWI23" s="18"/>
      <c r="HWJ23" s="19"/>
      <c r="HWO23" s="18"/>
      <c r="HWP23" s="18"/>
      <c r="HWQ23" s="19"/>
      <c r="HWV23" s="18"/>
      <c r="HWW23" s="18"/>
      <c r="HWX23" s="19"/>
      <c r="HXC23" s="18"/>
      <c r="HXD23" s="18"/>
      <c r="HXE23" s="19"/>
      <c r="HXJ23" s="18"/>
      <c r="HXK23" s="18"/>
      <c r="HXL23" s="19"/>
      <c r="HXQ23" s="18"/>
      <c r="HXR23" s="18"/>
      <c r="HXS23" s="19"/>
      <c r="HXX23" s="18"/>
      <c r="HXY23" s="18"/>
      <c r="HXZ23" s="19"/>
      <c r="HYE23" s="18"/>
      <c r="HYF23" s="18"/>
      <c r="HYG23" s="19"/>
      <c r="HYL23" s="18"/>
      <c r="HYM23" s="18"/>
      <c r="HYN23" s="19"/>
      <c r="HYS23" s="18"/>
      <c r="HYT23" s="18"/>
      <c r="HYU23" s="19"/>
      <c r="HYZ23" s="18"/>
      <c r="HZA23" s="18"/>
      <c r="HZB23" s="19"/>
      <c r="HZG23" s="18"/>
      <c r="HZH23" s="18"/>
      <c r="HZI23" s="19"/>
      <c r="HZN23" s="18"/>
      <c r="HZO23" s="18"/>
      <c r="HZP23" s="19"/>
      <c r="HZU23" s="18"/>
      <c r="HZV23" s="18"/>
      <c r="HZW23" s="19"/>
      <c r="IAB23" s="18"/>
      <c r="IAC23" s="18"/>
      <c r="IAD23" s="19"/>
      <c r="IAI23" s="18"/>
      <c r="IAJ23" s="18"/>
      <c r="IAK23" s="19"/>
      <c r="IAP23" s="18"/>
      <c r="IAQ23" s="18"/>
      <c r="IAR23" s="19"/>
      <c r="IAW23" s="18"/>
      <c r="IAX23" s="18"/>
      <c r="IAY23" s="19"/>
      <c r="IBD23" s="18"/>
      <c r="IBE23" s="18"/>
      <c r="IBF23" s="19"/>
      <c r="IBK23" s="18"/>
      <c r="IBL23" s="18"/>
      <c r="IBM23" s="19"/>
      <c r="IBR23" s="18"/>
      <c r="IBS23" s="18"/>
      <c r="IBT23" s="19"/>
      <c r="IBY23" s="18"/>
      <c r="IBZ23" s="18"/>
      <c r="ICA23" s="19"/>
      <c r="ICF23" s="18"/>
      <c r="ICG23" s="18"/>
      <c r="ICH23" s="19"/>
      <c r="ICM23" s="18"/>
      <c r="ICN23" s="18"/>
      <c r="ICO23" s="19"/>
      <c r="ICT23" s="18"/>
      <c r="ICU23" s="18"/>
      <c r="ICV23" s="19"/>
      <c r="IDA23" s="18"/>
      <c r="IDB23" s="18"/>
      <c r="IDC23" s="19"/>
      <c r="IDH23" s="18"/>
      <c r="IDI23" s="18"/>
      <c r="IDJ23" s="19"/>
      <c r="IDO23" s="18"/>
      <c r="IDP23" s="18"/>
      <c r="IDQ23" s="19"/>
      <c r="IDV23" s="18"/>
      <c r="IDW23" s="18"/>
      <c r="IDX23" s="19"/>
      <c r="IEC23" s="18"/>
      <c r="IED23" s="18"/>
      <c r="IEE23" s="19"/>
      <c r="IEJ23" s="18"/>
      <c r="IEK23" s="18"/>
      <c r="IEL23" s="19"/>
      <c r="IEQ23" s="18"/>
      <c r="IER23" s="18"/>
      <c r="IES23" s="19"/>
      <c r="IEX23" s="18"/>
      <c r="IEY23" s="18"/>
      <c r="IEZ23" s="19"/>
      <c r="IFE23" s="18"/>
      <c r="IFF23" s="18"/>
      <c r="IFG23" s="19"/>
      <c r="IFL23" s="18"/>
      <c r="IFM23" s="18"/>
      <c r="IFN23" s="19"/>
      <c r="IFS23" s="18"/>
      <c r="IFT23" s="18"/>
      <c r="IFU23" s="19"/>
      <c r="IFZ23" s="18"/>
      <c r="IGA23" s="18"/>
      <c r="IGB23" s="19"/>
      <c r="IGG23" s="18"/>
      <c r="IGH23" s="18"/>
      <c r="IGI23" s="19"/>
      <c r="IGN23" s="18"/>
      <c r="IGO23" s="18"/>
      <c r="IGP23" s="19"/>
      <c r="IGU23" s="18"/>
      <c r="IGV23" s="18"/>
      <c r="IGW23" s="19"/>
      <c r="IHB23" s="18"/>
      <c r="IHC23" s="18"/>
      <c r="IHD23" s="19"/>
      <c r="IHI23" s="18"/>
      <c r="IHJ23" s="18"/>
      <c r="IHK23" s="19"/>
      <c r="IHP23" s="18"/>
      <c r="IHQ23" s="18"/>
      <c r="IHR23" s="19"/>
      <c r="IHW23" s="18"/>
      <c r="IHX23" s="18"/>
      <c r="IHY23" s="19"/>
      <c r="IID23" s="18"/>
      <c r="IIE23" s="18"/>
      <c r="IIF23" s="19"/>
      <c r="IIK23" s="18"/>
      <c r="IIL23" s="18"/>
      <c r="IIM23" s="19"/>
      <c r="IIR23" s="18"/>
      <c r="IIS23" s="18"/>
      <c r="IIT23" s="19"/>
      <c r="IIY23" s="18"/>
      <c r="IIZ23" s="18"/>
      <c r="IJA23" s="19"/>
      <c r="IJF23" s="18"/>
      <c r="IJG23" s="18"/>
      <c r="IJH23" s="19"/>
      <c r="IJM23" s="18"/>
      <c r="IJN23" s="18"/>
      <c r="IJO23" s="19"/>
      <c r="IJT23" s="18"/>
      <c r="IJU23" s="18"/>
      <c r="IJV23" s="19"/>
      <c r="IKA23" s="18"/>
      <c r="IKB23" s="18"/>
      <c r="IKC23" s="19"/>
      <c r="IKH23" s="18"/>
      <c r="IKI23" s="18"/>
      <c r="IKJ23" s="19"/>
      <c r="IKO23" s="18"/>
      <c r="IKP23" s="18"/>
      <c r="IKQ23" s="19"/>
      <c r="IKV23" s="18"/>
      <c r="IKW23" s="18"/>
      <c r="IKX23" s="19"/>
      <c r="ILC23" s="18"/>
      <c r="ILD23" s="18"/>
      <c r="ILE23" s="19"/>
      <c r="ILJ23" s="18"/>
      <c r="ILK23" s="18"/>
      <c r="ILL23" s="19"/>
      <c r="ILQ23" s="18"/>
      <c r="ILR23" s="18"/>
      <c r="ILS23" s="19"/>
      <c r="ILX23" s="18"/>
      <c r="ILY23" s="18"/>
      <c r="ILZ23" s="19"/>
      <c r="IME23" s="18"/>
      <c r="IMF23" s="18"/>
      <c r="IMG23" s="19"/>
      <c r="IML23" s="18"/>
      <c r="IMM23" s="18"/>
      <c r="IMN23" s="19"/>
      <c r="IMS23" s="18"/>
      <c r="IMT23" s="18"/>
      <c r="IMU23" s="19"/>
      <c r="IMZ23" s="18"/>
      <c r="INA23" s="18"/>
      <c r="INB23" s="19"/>
      <c r="ING23" s="18"/>
      <c r="INH23" s="18"/>
      <c r="INI23" s="19"/>
      <c r="INN23" s="18"/>
      <c r="INO23" s="18"/>
      <c r="INP23" s="19"/>
      <c r="INU23" s="18"/>
      <c r="INV23" s="18"/>
      <c r="INW23" s="19"/>
      <c r="IOB23" s="18"/>
      <c r="IOC23" s="18"/>
      <c r="IOD23" s="19"/>
      <c r="IOI23" s="18"/>
      <c r="IOJ23" s="18"/>
      <c r="IOK23" s="19"/>
      <c r="IOP23" s="18"/>
      <c r="IOQ23" s="18"/>
      <c r="IOR23" s="19"/>
      <c r="IOW23" s="18"/>
      <c r="IOX23" s="18"/>
      <c r="IOY23" s="19"/>
      <c r="IPD23" s="18"/>
      <c r="IPE23" s="18"/>
      <c r="IPF23" s="19"/>
      <c r="IPK23" s="18"/>
      <c r="IPL23" s="18"/>
      <c r="IPM23" s="19"/>
      <c r="IPR23" s="18"/>
      <c r="IPS23" s="18"/>
      <c r="IPT23" s="19"/>
      <c r="IPY23" s="18"/>
      <c r="IPZ23" s="18"/>
      <c r="IQA23" s="19"/>
      <c r="IQF23" s="18"/>
      <c r="IQG23" s="18"/>
      <c r="IQH23" s="19"/>
      <c r="IQM23" s="18"/>
      <c r="IQN23" s="18"/>
      <c r="IQO23" s="19"/>
      <c r="IQT23" s="18"/>
      <c r="IQU23" s="18"/>
      <c r="IQV23" s="19"/>
      <c r="IRA23" s="18"/>
      <c r="IRB23" s="18"/>
      <c r="IRC23" s="19"/>
      <c r="IRH23" s="18"/>
      <c r="IRI23" s="18"/>
      <c r="IRJ23" s="19"/>
      <c r="IRO23" s="18"/>
      <c r="IRP23" s="18"/>
      <c r="IRQ23" s="19"/>
      <c r="IRV23" s="18"/>
      <c r="IRW23" s="18"/>
      <c r="IRX23" s="19"/>
      <c r="ISC23" s="18"/>
      <c r="ISD23" s="18"/>
      <c r="ISE23" s="19"/>
      <c r="ISJ23" s="18"/>
      <c r="ISK23" s="18"/>
      <c r="ISL23" s="19"/>
      <c r="ISQ23" s="18"/>
      <c r="ISR23" s="18"/>
      <c r="ISS23" s="19"/>
      <c r="ISX23" s="18"/>
      <c r="ISY23" s="18"/>
      <c r="ISZ23" s="19"/>
      <c r="ITE23" s="18"/>
      <c r="ITF23" s="18"/>
      <c r="ITG23" s="19"/>
      <c r="ITL23" s="18"/>
      <c r="ITM23" s="18"/>
      <c r="ITN23" s="19"/>
      <c r="ITS23" s="18"/>
      <c r="ITT23" s="18"/>
      <c r="ITU23" s="19"/>
      <c r="ITZ23" s="18"/>
      <c r="IUA23" s="18"/>
      <c r="IUB23" s="19"/>
      <c r="IUG23" s="18"/>
      <c r="IUH23" s="18"/>
      <c r="IUI23" s="19"/>
      <c r="IUN23" s="18"/>
      <c r="IUO23" s="18"/>
      <c r="IUP23" s="19"/>
      <c r="IUU23" s="18"/>
      <c r="IUV23" s="18"/>
      <c r="IUW23" s="19"/>
      <c r="IVB23" s="18"/>
      <c r="IVC23" s="18"/>
      <c r="IVD23" s="19"/>
      <c r="IVI23" s="18"/>
      <c r="IVJ23" s="18"/>
      <c r="IVK23" s="19"/>
      <c r="IVP23" s="18"/>
      <c r="IVQ23" s="18"/>
      <c r="IVR23" s="19"/>
      <c r="IVW23" s="18"/>
      <c r="IVX23" s="18"/>
      <c r="IVY23" s="19"/>
      <c r="IWD23" s="18"/>
      <c r="IWE23" s="18"/>
      <c r="IWF23" s="19"/>
      <c r="IWK23" s="18"/>
      <c r="IWL23" s="18"/>
      <c r="IWM23" s="19"/>
      <c r="IWR23" s="18"/>
      <c r="IWS23" s="18"/>
      <c r="IWT23" s="19"/>
      <c r="IWY23" s="18"/>
      <c r="IWZ23" s="18"/>
      <c r="IXA23" s="19"/>
      <c r="IXF23" s="18"/>
      <c r="IXG23" s="18"/>
      <c r="IXH23" s="19"/>
      <c r="IXM23" s="18"/>
      <c r="IXN23" s="18"/>
      <c r="IXO23" s="19"/>
      <c r="IXT23" s="18"/>
      <c r="IXU23" s="18"/>
      <c r="IXV23" s="19"/>
      <c r="IYA23" s="18"/>
      <c r="IYB23" s="18"/>
      <c r="IYC23" s="19"/>
      <c r="IYH23" s="18"/>
      <c r="IYI23" s="18"/>
      <c r="IYJ23" s="19"/>
      <c r="IYO23" s="18"/>
      <c r="IYP23" s="18"/>
      <c r="IYQ23" s="19"/>
      <c r="IYV23" s="18"/>
      <c r="IYW23" s="18"/>
      <c r="IYX23" s="19"/>
      <c r="IZC23" s="18"/>
      <c r="IZD23" s="18"/>
      <c r="IZE23" s="19"/>
      <c r="IZJ23" s="18"/>
      <c r="IZK23" s="18"/>
      <c r="IZL23" s="19"/>
      <c r="IZQ23" s="18"/>
      <c r="IZR23" s="18"/>
      <c r="IZS23" s="19"/>
      <c r="IZX23" s="18"/>
      <c r="IZY23" s="18"/>
      <c r="IZZ23" s="19"/>
      <c r="JAE23" s="18"/>
      <c r="JAF23" s="18"/>
      <c r="JAG23" s="19"/>
      <c r="JAL23" s="18"/>
      <c r="JAM23" s="18"/>
      <c r="JAN23" s="19"/>
      <c r="JAS23" s="18"/>
      <c r="JAT23" s="18"/>
      <c r="JAU23" s="19"/>
      <c r="JAZ23" s="18"/>
      <c r="JBA23" s="18"/>
      <c r="JBB23" s="19"/>
      <c r="JBG23" s="18"/>
      <c r="JBH23" s="18"/>
      <c r="JBI23" s="19"/>
      <c r="JBN23" s="18"/>
      <c r="JBO23" s="18"/>
      <c r="JBP23" s="19"/>
      <c r="JBU23" s="18"/>
      <c r="JBV23" s="18"/>
      <c r="JBW23" s="19"/>
      <c r="JCB23" s="18"/>
      <c r="JCC23" s="18"/>
      <c r="JCD23" s="19"/>
      <c r="JCI23" s="18"/>
      <c r="JCJ23" s="18"/>
      <c r="JCK23" s="19"/>
      <c r="JCP23" s="18"/>
      <c r="JCQ23" s="18"/>
      <c r="JCR23" s="19"/>
      <c r="JCW23" s="18"/>
      <c r="JCX23" s="18"/>
      <c r="JCY23" s="19"/>
      <c r="JDD23" s="18"/>
      <c r="JDE23" s="18"/>
      <c r="JDF23" s="19"/>
      <c r="JDK23" s="18"/>
      <c r="JDL23" s="18"/>
      <c r="JDM23" s="19"/>
      <c r="JDR23" s="18"/>
      <c r="JDS23" s="18"/>
      <c r="JDT23" s="19"/>
      <c r="JDY23" s="18"/>
      <c r="JDZ23" s="18"/>
      <c r="JEA23" s="19"/>
      <c r="JEF23" s="18"/>
      <c r="JEG23" s="18"/>
      <c r="JEH23" s="19"/>
      <c r="JEM23" s="18"/>
      <c r="JEN23" s="18"/>
      <c r="JEO23" s="19"/>
      <c r="JET23" s="18"/>
      <c r="JEU23" s="18"/>
      <c r="JEV23" s="19"/>
      <c r="JFA23" s="18"/>
      <c r="JFB23" s="18"/>
      <c r="JFC23" s="19"/>
      <c r="JFH23" s="18"/>
      <c r="JFI23" s="18"/>
      <c r="JFJ23" s="19"/>
      <c r="JFO23" s="18"/>
      <c r="JFP23" s="18"/>
      <c r="JFQ23" s="19"/>
      <c r="JFV23" s="18"/>
      <c r="JFW23" s="18"/>
      <c r="JFX23" s="19"/>
      <c r="JGC23" s="18"/>
      <c r="JGD23" s="18"/>
      <c r="JGE23" s="19"/>
      <c r="JGJ23" s="18"/>
      <c r="JGK23" s="18"/>
      <c r="JGL23" s="19"/>
      <c r="JGQ23" s="18"/>
      <c r="JGR23" s="18"/>
      <c r="JGS23" s="19"/>
      <c r="JGX23" s="18"/>
      <c r="JGY23" s="18"/>
      <c r="JGZ23" s="19"/>
      <c r="JHE23" s="18"/>
      <c r="JHF23" s="18"/>
      <c r="JHG23" s="19"/>
      <c r="JHL23" s="18"/>
      <c r="JHM23" s="18"/>
      <c r="JHN23" s="19"/>
      <c r="JHS23" s="18"/>
      <c r="JHT23" s="18"/>
      <c r="JHU23" s="19"/>
      <c r="JHZ23" s="18"/>
      <c r="JIA23" s="18"/>
      <c r="JIB23" s="19"/>
      <c r="JIG23" s="18"/>
      <c r="JIH23" s="18"/>
      <c r="JII23" s="19"/>
      <c r="JIN23" s="18"/>
      <c r="JIO23" s="18"/>
      <c r="JIP23" s="19"/>
      <c r="JIU23" s="18"/>
      <c r="JIV23" s="18"/>
      <c r="JIW23" s="19"/>
      <c r="JJB23" s="18"/>
      <c r="JJC23" s="18"/>
      <c r="JJD23" s="19"/>
      <c r="JJI23" s="18"/>
      <c r="JJJ23" s="18"/>
      <c r="JJK23" s="19"/>
      <c r="JJP23" s="18"/>
      <c r="JJQ23" s="18"/>
      <c r="JJR23" s="19"/>
      <c r="JJW23" s="18"/>
      <c r="JJX23" s="18"/>
      <c r="JJY23" s="19"/>
      <c r="JKD23" s="18"/>
      <c r="JKE23" s="18"/>
      <c r="JKF23" s="19"/>
      <c r="JKK23" s="18"/>
      <c r="JKL23" s="18"/>
      <c r="JKM23" s="19"/>
      <c r="JKR23" s="18"/>
      <c r="JKS23" s="18"/>
      <c r="JKT23" s="19"/>
      <c r="JKY23" s="18"/>
      <c r="JKZ23" s="18"/>
      <c r="JLA23" s="19"/>
      <c r="JLF23" s="18"/>
      <c r="JLG23" s="18"/>
      <c r="JLH23" s="19"/>
      <c r="JLM23" s="18"/>
      <c r="JLN23" s="18"/>
      <c r="JLO23" s="19"/>
      <c r="JLT23" s="18"/>
      <c r="JLU23" s="18"/>
      <c r="JLV23" s="19"/>
      <c r="JMA23" s="18"/>
      <c r="JMB23" s="18"/>
      <c r="JMC23" s="19"/>
      <c r="JMH23" s="18"/>
      <c r="JMI23" s="18"/>
      <c r="JMJ23" s="19"/>
      <c r="JMO23" s="18"/>
      <c r="JMP23" s="18"/>
      <c r="JMQ23" s="19"/>
      <c r="JMV23" s="18"/>
      <c r="JMW23" s="18"/>
      <c r="JMX23" s="19"/>
      <c r="JNC23" s="18"/>
      <c r="JND23" s="18"/>
      <c r="JNE23" s="19"/>
      <c r="JNJ23" s="18"/>
      <c r="JNK23" s="18"/>
      <c r="JNL23" s="19"/>
      <c r="JNQ23" s="18"/>
      <c r="JNR23" s="18"/>
      <c r="JNS23" s="19"/>
      <c r="JNX23" s="18"/>
      <c r="JNY23" s="18"/>
      <c r="JNZ23" s="19"/>
      <c r="JOE23" s="18"/>
      <c r="JOF23" s="18"/>
      <c r="JOG23" s="19"/>
      <c r="JOL23" s="18"/>
      <c r="JOM23" s="18"/>
      <c r="JON23" s="19"/>
      <c r="JOS23" s="18"/>
      <c r="JOT23" s="18"/>
      <c r="JOU23" s="19"/>
      <c r="JOZ23" s="18"/>
      <c r="JPA23" s="18"/>
      <c r="JPB23" s="19"/>
      <c r="JPG23" s="18"/>
      <c r="JPH23" s="18"/>
      <c r="JPI23" s="19"/>
      <c r="JPN23" s="18"/>
      <c r="JPO23" s="18"/>
      <c r="JPP23" s="19"/>
      <c r="JPU23" s="18"/>
      <c r="JPV23" s="18"/>
      <c r="JPW23" s="19"/>
      <c r="JQB23" s="18"/>
      <c r="JQC23" s="18"/>
      <c r="JQD23" s="19"/>
      <c r="JQI23" s="18"/>
      <c r="JQJ23" s="18"/>
      <c r="JQK23" s="19"/>
      <c r="JQP23" s="18"/>
      <c r="JQQ23" s="18"/>
      <c r="JQR23" s="19"/>
      <c r="JQW23" s="18"/>
      <c r="JQX23" s="18"/>
      <c r="JQY23" s="19"/>
      <c r="JRD23" s="18"/>
      <c r="JRE23" s="18"/>
      <c r="JRF23" s="19"/>
      <c r="JRK23" s="18"/>
      <c r="JRL23" s="18"/>
      <c r="JRM23" s="19"/>
      <c r="JRR23" s="18"/>
      <c r="JRS23" s="18"/>
      <c r="JRT23" s="19"/>
      <c r="JRY23" s="18"/>
      <c r="JRZ23" s="18"/>
      <c r="JSA23" s="19"/>
      <c r="JSF23" s="18"/>
      <c r="JSG23" s="18"/>
      <c r="JSH23" s="19"/>
      <c r="JSM23" s="18"/>
      <c r="JSN23" s="18"/>
      <c r="JSO23" s="19"/>
      <c r="JST23" s="18"/>
      <c r="JSU23" s="18"/>
      <c r="JSV23" s="19"/>
      <c r="JTA23" s="18"/>
      <c r="JTB23" s="18"/>
      <c r="JTC23" s="19"/>
      <c r="JTH23" s="18"/>
      <c r="JTI23" s="18"/>
      <c r="JTJ23" s="19"/>
      <c r="JTO23" s="18"/>
      <c r="JTP23" s="18"/>
      <c r="JTQ23" s="19"/>
      <c r="JTV23" s="18"/>
      <c r="JTW23" s="18"/>
      <c r="JTX23" s="19"/>
      <c r="JUC23" s="18"/>
      <c r="JUD23" s="18"/>
      <c r="JUE23" s="19"/>
      <c r="JUJ23" s="18"/>
      <c r="JUK23" s="18"/>
      <c r="JUL23" s="19"/>
      <c r="JUQ23" s="18"/>
      <c r="JUR23" s="18"/>
      <c r="JUS23" s="19"/>
      <c r="JUX23" s="18"/>
      <c r="JUY23" s="18"/>
      <c r="JUZ23" s="19"/>
      <c r="JVE23" s="18"/>
      <c r="JVF23" s="18"/>
      <c r="JVG23" s="19"/>
      <c r="JVL23" s="18"/>
      <c r="JVM23" s="18"/>
      <c r="JVN23" s="19"/>
      <c r="JVS23" s="18"/>
      <c r="JVT23" s="18"/>
      <c r="JVU23" s="19"/>
      <c r="JVZ23" s="18"/>
      <c r="JWA23" s="18"/>
      <c r="JWB23" s="19"/>
      <c r="JWG23" s="18"/>
      <c r="JWH23" s="18"/>
      <c r="JWI23" s="19"/>
      <c r="JWN23" s="18"/>
      <c r="JWO23" s="18"/>
      <c r="JWP23" s="19"/>
      <c r="JWU23" s="18"/>
      <c r="JWV23" s="18"/>
      <c r="JWW23" s="19"/>
      <c r="JXB23" s="18"/>
      <c r="JXC23" s="18"/>
      <c r="JXD23" s="19"/>
      <c r="JXI23" s="18"/>
      <c r="JXJ23" s="18"/>
      <c r="JXK23" s="19"/>
      <c r="JXP23" s="18"/>
      <c r="JXQ23" s="18"/>
      <c r="JXR23" s="19"/>
      <c r="JXW23" s="18"/>
      <c r="JXX23" s="18"/>
      <c r="JXY23" s="19"/>
      <c r="JYD23" s="18"/>
      <c r="JYE23" s="18"/>
      <c r="JYF23" s="19"/>
      <c r="JYK23" s="18"/>
      <c r="JYL23" s="18"/>
      <c r="JYM23" s="19"/>
      <c r="JYR23" s="18"/>
      <c r="JYS23" s="18"/>
      <c r="JYT23" s="19"/>
      <c r="JYY23" s="18"/>
      <c r="JYZ23" s="18"/>
      <c r="JZA23" s="19"/>
      <c r="JZF23" s="18"/>
      <c r="JZG23" s="18"/>
      <c r="JZH23" s="19"/>
      <c r="JZM23" s="18"/>
      <c r="JZN23" s="18"/>
      <c r="JZO23" s="19"/>
      <c r="JZT23" s="18"/>
      <c r="JZU23" s="18"/>
      <c r="JZV23" s="19"/>
      <c r="KAA23" s="18"/>
      <c r="KAB23" s="18"/>
      <c r="KAC23" s="19"/>
      <c r="KAH23" s="18"/>
      <c r="KAI23" s="18"/>
      <c r="KAJ23" s="19"/>
      <c r="KAO23" s="18"/>
      <c r="KAP23" s="18"/>
      <c r="KAQ23" s="19"/>
      <c r="KAV23" s="18"/>
      <c r="KAW23" s="18"/>
      <c r="KAX23" s="19"/>
      <c r="KBC23" s="18"/>
      <c r="KBD23" s="18"/>
      <c r="KBE23" s="19"/>
      <c r="KBJ23" s="18"/>
      <c r="KBK23" s="18"/>
      <c r="KBL23" s="19"/>
      <c r="KBQ23" s="18"/>
      <c r="KBR23" s="18"/>
      <c r="KBS23" s="19"/>
      <c r="KBX23" s="18"/>
      <c r="KBY23" s="18"/>
      <c r="KBZ23" s="19"/>
      <c r="KCE23" s="18"/>
      <c r="KCF23" s="18"/>
      <c r="KCG23" s="19"/>
      <c r="KCL23" s="18"/>
      <c r="KCM23" s="18"/>
      <c r="KCN23" s="19"/>
      <c r="KCS23" s="18"/>
      <c r="KCT23" s="18"/>
      <c r="KCU23" s="19"/>
      <c r="KCZ23" s="18"/>
      <c r="KDA23" s="18"/>
      <c r="KDB23" s="19"/>
      <c r="KDG23" s="18"/>
      <c r="KDH23" s="18"/>
      <c r="KDI23" s="19"/>
      <c r="KDN23" s="18"/>
      <c r="KDO23" s="18"/>
      <c r="KDP23" s="19"/>
      <c r="KDU23" s="18"/>
      <c r="KDV23" s="18"/>
      <c r="KDW23" s="19"/>
      <c r="KEB23" s="18"/>
      <c r="KEC23" s="18"/>
      <c r="KED23" s="19"/>
      <c r="KEI23" s="18"/>
      <c r="KEJ23" s="18"/>
      <c r="KEK23" s="19"/>
      <c r="KEP23" s="18"/>
      <c r="KEQ23" s="18"/>
      <c r="KER23" s="19"/>
      <c r="KEW23" s="18"/>
      <c r="KEX23" s="18"/>
      <c r="KEY23" s="19"/>
      <c r="KFD23" s="18"/>
      <c r="KFE23" s="18"/>
      <c r="KFF23" s="19"/>
      <c r="KFK23" s="18"/>
      <c r="KFL23" s="18"/>
      <c r="KFM23" s="19"/>
      <c r="KFR23" s="18"/>
      <c r="KFS23" s="18"/>
      <c r="KFT23" s="19"/>
      <c r="KFY23" s="18"/>
      <c r="KFZ23" s="18"/>
      <c r="KGA23" s="19"/>
      <c r="KGF23" s="18"/>
      <c r="KGG23" s="18"/>
      <c r="KGH23" s="19"/>
      <c r="KGM23" s="18"/>
      <c r="KGN23" s="18"/>
      <c r="KGO23" s="19"/>
      <c r="KGT23" s="18"/>
      <c r="KGU23" s="18"/>
      <c r="KGV23" s="19"/>
      <c r="KHA23" s="18"/>
      <c r="KHB23" s="18"/>
      <c r="KHC23" s="19"/>
      <c r="KHH23" s="18"/>
      <c r="KHI23" s="18"/>
      <c r="KHJ23" s="19"/>
      <c r="KHO23" s="18"/>
      <c r="KHP23" s="18"/>
      <c r="KHQ23" s="19"/>
      <c r="KHV23" s="18"/>
      <c r="KHW23" s="18"/>
      <c r="KHX23" s="19"/>
      <c r="KIC23" s="18"/>
      <c r="KID23" s="18"/>
      <c r="KIE23" s="19"/>
      <c r="KIJ23" s="18"/>
      <c r="KIK23" s="18"/>
      <c r="KIL23" s="19"/>
      <c r="KIQ23" s="18"/>
      <c r="KIR23" s="18"/>
      <c r="KIS23" s="19"/>
      <c r="KIX23" s="18"/>
      <c r="KIY23" s="18"/>
      <c r="KIZ23" s="19"/>
      <c r="KJE23" s="18"/>
      <c r="KJF23" s="18"/>
      <c r="KJG23" s="19"/>
      <c r="KJL23" s="18"/>
      <c r="KJM23" s="18"/>
      <c r="KJN23" s="19"/>
      <c r="KJS23" s="18"/>
      <c r="KJT23" s="18"/>
      <c r="KJU23" s="19"/>
      <c r="KJZ23" s="18"/>
      <c r="KKA23" s="18"/>
      <c r="KKB23" s="19"/>
      <c r="KKG23" s="18"/>
      <c r="KKH23" s="18"/>
      <c r="KKI23" s="19"/>
      <c r="KKN23" s="18"/>
      <c r="KKO23" s="18"/>
      <c r="KKP23" s="19"/>
      <c r="KKU23" s="18"/>
      <c r="KKV23" s="18"/>
      <c r="KKW23" s="19"/>
      <c r="KLB23" s="18"/>
      <c r="KLC23" s="18"/>
      <c r="KLD23" s="19"/>
      <c r="KLI23" s="18"/>
      <c r="KLJ23" s="18"/>
      <c r="KLK23" s="19"/>
      <c r="KLP23" s="18"/>
      <c r="KLQ23" s="18"/>
      <c r="KLR23" s="19"/>
      <c r="KLW23" s="18"/>
      <c r="KLX23" s="18"/>
      <c r="KLY23" s="19"/>
      <c r="KMD23" s="18"/>
      <c r="KME23" s="18"/>
      <c r="KMF23" s="19"/>
      <c r="KMK23" s="18"/>
      <c r="KML23" s="18"/>
      <c r="KMM23" s="19"/>
      <c r="KMR23" s="18"/>
      <c r="KMS23" s="18"/>
      <c r="KMT23" s="19"/>
      <c r="KMY23" s="18"/>
      <c r="KMZ23" s="18"/>
      <c r="KNA23" s="19"/>
      <c r="KNF23" s="18"/>
      <c r="KNG23" s="18"/>
      <c r="KNH23" s="19"/>
      <c r="KNM23" s="18"/>
      <c r="KNN23" s="18"/>
      <c r="KNO23" s="19"/>
      <c r="KNT23" s="18"/>
      <c r="KNU23" s="18"/>
      <c r="KNV23" s="19"/>
      <c r="KOA23" s="18"/>
      <c r="KOB23" s="18"/>
      <c r="KOC23" s="19"/>
      <c r="KOH23" s="18"/>
      <c r="KOI23" s="18"/>
      <c r="KOJ23" s="19"/>
      <c r="KOO23" s="18"/>
      <c r="KOP23" s="18"/>
      <c r="KOQ23" s="19"/>
      <c r="KOV23" s="18"/>
      <c r="KOW23" s="18"/>
      <c r="KOX23" s="19"/>
      <c r="KPC23" s="18"/>
      <c r="KPD23" s="18"/>
      <c r="KPE23" s="19"/>
      <c r="KPJ23" s="18"/>
      <c r="KPK23" s="18"/>
      <c r="KPL23" s="19"/>
      <c r="KPQ23" s="18"/>
      <c r="KPR23" s="18"/>
      <c r="KPS23" s="19"/>
      <c r="KPX23" s="18"/>
      <c r="KPY23" s="18"/>
      <c r="KPZ23" s="19"/>
      <c r="KQE23" s="18"/>
      <c r="KQF23" s="18"/>
      <c r="KQG23" s="19"/>
      <c r="KQL23" s="18"/>
      <c r="KQM23" s="18"/>
      <c r="KQN23" s="19"/>
      <c r="KQS23" s="18"/>
      <c r="KQT23" s="18"/>
      <c r="KQU23" s="19"/>
      <c r="KQZ23" s="18"/>
      <c r="KRA23" s="18"/>
      <c r="KRB23" s="19"/>
      <c r="KRG23" s="18"/>
      <c r="KRH23" s="18"/>
      <c r="KRI23" s="19"/>
      <c r="KRN23" s="18"/>
      <c r="KRO23" s="18"/>
      <c r="KRP23" s="19"/>
      <c r="KRU23" s="18"/>
      <c r="KRV23" s="18"/>
      <c r="KRW23" s="19"/>
      <c r="KSB23" s="18"/>
      <c r="KSC23" s="18"/>
      <c r="KSD23" s="19"/>
      <c r="KSI23" s="18"/>
      <c r="KSJ23" s="18"/>
      <c r="KSK23" s="19"/>
      <c r="KSP23" s="18"/>
      <c r="KSQ23" s="18"/>
      <c r="KSR23" s="19"/>
      <c r="KSW23" s="18"/>
      <c r="KSX23" s="18"/>
      <c r="KSY23" s="19"/>
      <c r="KTD23" s="18"/>
      <c r="KTE23" s="18"/>
      <c r="KTF23" s="19"/>
      <c r="KTK23" s="18"/>
      <c r="KTL23" s="18"/>
      <c r="KTM23" s="19"/>
      <c r="KTR23" s="18"/>
      <c r="KTS23" s="18"/>
      <c r="KTT23" s="19"/>
      <c r="KTY23" s="18"/>
      <c r="KTZ23" s="18"/>
      <c r="KUA23" s="19"/>
      <c r="KUF23" s="18"/>
      <c r="KUG23" s="18"/>
      <c r="KUH23" s="19"/>
      <c r="KUM23" s="18"/>
      <c r="KUN23" s="18"/>
      <c r="KUO23" s="19"/>
      <c r="KUT23" s="18"/>
      <c r="KUU23" s="18"/>
      <c r="KUV23" s="19"/>
      <c r="KVA23" s="18"/>
      <c r="KVB23" s="18"/>
      <c r="KVC23" s="19"/>
      <c r="KVH23" s="18"/>
      <c r="KVI23" s="18"/>
      <c r="KVJ23" s="19"/>
      <c r="KVO23" s="18"/>
      <c r="KVP23" s="18"/>
      <c r="KVQ23" s="19"/>
      <c r="KVV23" s="18"/>
      <c r="KVW23" s="18"/>
      <c r="KVX23" s="19"/>
      <c r="KWC23" s="18"/>
      <c r="KWD23" s="18"/>
      <c r="KWE23" s="19"/>
      <c r="KWJ23" s="18"/>
      <c r="KWK23" s="18"/>
      <c r="KWL23" s="19"/>
      <c r="KWQ23" s="18"/>
      <c r="KWR23" s="18"/>
      <c r="KWS23" s="19"/>
      <c r="KWX23" s="18"/>
      <c r="KWY23" s="18"/>
      <c r="KWZ23" s="19"/>
      <c r="KXE23" s="18"/>
      <c r="KXF23" s="18"/>
      <c r="KXG23" s="19"/>
      <c r="KXL23" s="18"/>
      <c r="KXM23" s="18"/>
      <c r="KXN23" s="19"/>
      <c r="KXS23" s="18"/>
      <c r="KXT23" s="18"/>
      <c r="KXU23" s="19"/>
      <c r="KXZ23" s="18"/>
      <c r="KYA23" s="18"/>
      <c r="KYB23" s="19"/>
      <c r="KYG23" s="18"/>
      <c r="KYH23" s="18"/>
      <c r="KYI23" s="19"/>
      <c r="KYN23" s="18"/>
      <c r="KYO23" s="18"/>
      <c r="KYP23" s="19"/>
      <c r="KYU23" s="18"/>
      <c r="KYV23" s="18"/>
      <c r="KYW23" s="19"/>
      <c r="KZB23" s="18"/>
      <c r="KZC23" s="18"/>
      <c r="KZD23" s="19"/>
      <c r="KZI23" s="18"/>
      <c r="KZJ23" s="18"/>
      <c r="KZK23" s="19"/>
      <c r="KZP23" s="18"/>
      <c r="KZQ23" s="18"/>
      <c r="KZR23" s="19"/>
      <c r="KZW23" s="18"/>
      <c r="KZX23" s="18"/>
      <c r="KZY23" s="19"/>
      <c r="LAD23" s="18"/>
      <c r="LAE23" s="18"/>
      <c r="LAF23" s="19"/>
      <c r="LAK23" s="18"/>
      <c r="LAL23" s="18"/>
      <c r="LAM23" s="19"/>
      <c r="LAR23" s="18"/>
      <c r="LAS23" s="18"/>
      <c r="LAT23" s="19"/>
      <c r="LAY23" s="18"/>
      <c r="LAZ23" s="18"/>
      <c r="LBA23" s="19"/>
      <c r="LBF23" s="18"/>
      <c r="LBG23" s="18"/>
      <c r="LBH23" s="19"/>
      <c r="LBM23" s="18"/>
      <c r="LBN23" s="18"/>
      <c r="LBO23" s="19"/>
      <c r="LBT23" s="18"/>
      <c r="LBU23" s="18"/>
      <c r="LBV23" s="19"/>
      <c r="LCA23" s="18"/>
      <c r="LCB23" s="18"/>
      <c r="LCC23" s="19"/>
      <c r="LCH23" s="18"/>
      <c r="LCI23" s="18"/>
      <c r="LCJ23" s="19"/>
      <c r="LCO23" s="18"/>
      <c r="LCP23" s="18"/>
      <c r="LCQ23" s="19"/>
      <c r="LCV23" s="18"/>
      <c r="LCW23" s="18"/>
      <c r="LCX23" s="19"/>
      <c r="LDC23" s="18"/>
      <c r="LDD23" s="18"/>
      <c r="LDE23" s="19"/>
      <c r="LDJ23" s="18"/>
      <c r="LDK23" s="18"/>
      <c r="LDL23" s="19"/>
      <c r="LDQ23" s="18"/>
      <c r="LDR23" s="18"/>
      <c r="LDS23" s="19"/>
      <c r="LDX23" s="18"/>
      <c r="LDY23" s="18"/>
      <c r="LDZ23" s="19"/>
      <c r="LEE23" s="18"/>
      <c r="LEF23" s="18"/>
      <c r="LEG23" s="19"/>
      <c r="LEL23" s="18"/>
      <c r="LEM23" s="18"/>
      <c r="LEN23" s="19"/>
      <c r="LES23" s="18"/>
      <c r="LET23" s="18"/>
      <c r="LEU23" s="19"/>
      <c r="LEZ23" s="18"/>
      <c r="LFA23" s="18"/>
      <c r="LFB23" s="19"/>
      <c r="LFG23" s="18"/>
      <c r="LFH23" s="18"/>
      <c r="LFI23" s="19"/>
      <c r="LFN23" s="18"/>
      <c r="LFO23" s="18"/>
      <c r="LFP23" s="19"/>
      <c r="LFU23" s="18"/>
      <c r="LFV23" s="18"/>
      <c r="LFW23" s="19"/>
      <c r="LGB23" s="18"/>
      <c r="LGC23" s="18"/>
      <c r="LGD23" s="19"/>
      <c r="LGI23" s="18"/>
      <c r="LGJ23" s="18"/>
      <c r="LGK23" s="19"/>
      <c r="LGP23" s="18"/>
      <c r="LGQ23" s="18"/>
      <c r="LGR23" s="19"/>
      <c r="LGW23" s="18"/>
      <c r="LGX23" s="18"/>
      <c r="LGY23" s="19"/>
      <c r="LHD23" s="18"/>
      <c r="LHE23" s="18"/>
      <c r="LHF23" s="19"/>
      <c r="LHK23" s="18"/>
      <c r="LHL23" s="18"/>
      <c r="LHM23" s="19"/>
      <c r="LHR23" s="18"/>
      <c r="LHS23" s="18"/>
      <c r="LHT23" s="19"/>
      <c r="LHY23" s="18"/>
      <c r="LHZ23" s="18"/>
      <c r="LIA23" s="19"/>
      <c r="LIF23" s="18"/>
      <c r="LIG23" s="18"/>
      <c r="LIH23" s="19"/>
      <c r="LIM23" s="18"/>
      <c r="LIN23" s="18"/>
      <c r="LIO23" s="19"/>
      <c r="LIT23" s="18"/>
      <c r="LIU23" s="18"/>
      <c r="LIV23" s="19"/>
      <c r="LJA23" s="18"/>
      <c r="LJB23" s="18"/>
      <c r="LJC23" s="19"/>
      <c r="LJH23" s="18"/>
      <c r="LJI23" s="18"/>
      <c r="LJJ23" s="19"/>
      <c r="LJO23" s="18"/>
      <c r="LJP23" s="18"/>
      <c r="LJQ23" s="19"/>
      <c r="LJV23" s="18"/>
      <c r="LJW23" s="18"/>
      <c r="LJX23" s="19"/>
      <c r="LKC23" s="18"/>
      <c r="LKD23" s="18"/>
      <c r="LKE23" s="19"/>
      <c r="LKJ23" s="18"/>
      <c r="LKK23" s="18"/>
      <c r="LKL23" s="19"/>
      <c r="LKQ23" s="18"/>
      <c r="LKR23" s="18"/>
      <c r="LKS23" s="19"/>
      <c r="LKX23" s="18"/>
      <c r="LKY23" s="18"/>
      <c r="LKZ23" s="19"/>
      <c r="LLE23" s="18"/>
      <c r="LLF23" s="18"/>
      <c r="LLG23" s="19"/>
      <c r="LLL23" s="18"/>
      <c r="LLM23" s="18"/>
      <c r="LLN23" s="19"/>
      <c r="LLS23" s="18"/>
      <c r="LLT23" s="18"/>
      <c r="LLU23" s="19"/>
      <c r="LLZ23" s="18"/>
      <c r="LMA23" s="18"/>
      <c r="LMB23" s="19"/>
      <c r="LMG23" s="18"/>
      <c r="LMH23" s="18"/>
      <c r="LMI23" s="19"/>
      <c r="LMN23" s="18"/>
      <c r="LMO23" s="18"/>
      <c r="LMP23" s="19"/>
      <c r="LMU23" s="18"/>
      <c r="LMV23" s="18"/>
      <c r="LMW23" s="19"/>
      <c r="LNB23" s="18"/>
      <c r="LNC23" s="18"/>
      <c r="LND23" s="19"/>
      <c r="LNI23" s="18"/>
      <c r="LNJ23" s="18"/>
      <c r="LNK23" s="19"/>
      <c r="LNP23" s="18"/>
      <c r="LNQ23" s="18"/>
      <c r="LNR23" s="19"/>
      <c r="LNW23" s="18"/>
      <c r="LNX23" s="18"/>
      <c r="LNY23" s="19"/>
      <c r="LOD23" s="18"/>
      <c r="LOE23" s="18"/>
      <c r="LOF23" s="19"/>
      <c r="LOK23" s="18"/>
      <c r="LOL23" s="18"/>
      <c r="LOM23" s="19"/>
      <c r="LOR23" s="18"/>
      <c r="LOS23" s="18"/>
      <c r="LOT23" s="19"/>
      <c r="LOY23" s="18"/>
      <c r="LOZ23" s="18"/>
      <c r="LPA23" s="19"/>
      <c r="LPF23" s="18"/>
      <c r="LPG23" s="18"/>
      <c r="LPH23" s="19"/>
      <c r="LPM23" s="18"/>
      <c r="LPN23" s="18"/>
      <c r="LPO23" s="19"/>
      <c r="LPT23" s="18"/>
      <c r="LPU23" s="18"/>
      <c r="LPV23" s="19"/>
      <c r="LQA23" s="18"/>
      <c r="LQB23" s="18"/>
      <c r="LQC23" s="19"/>
      <c r="LQH23" s="18"/>
      <c r="LQI23" s="18"/>
      <c r="LQJ23" s="19"/>
      <c r="LQO23" s="18"/>
      <c r="LQP23" s="18"/>
      <c r="LQQ23" s="19"/>
      <c r="LQV23" s="18"/>
      <c r="LQW23" s="18"/>
      <c r="LQX23" s="19"/>
      <c r="LRC23" s="18"/>
      <c r="LRD23" s="18"/>
      <c r="LRE23" s="19"/>
      <c r="LRJ23" s="18"/>
      <c r="LRK23" s="18"/>
      <c r="LRL23" s="19"/>
      <c r="LRQ23" s="18"/>
      <c r="LRR23" s="18"/>
      <c r="LRS23" s="19"/>
      <c r="LRX23" s="18"/>
      <c r="LRY23" s="18"/>
      <c r="LRZ23" s="19"/>
      <c r="LSE23" s="18"/>
      <c r="LSF23" s="18"/>
      <c r="LSG23" s="19"/>
      <c r="LSL23" s="18"/>
      <c r="LSM23" s="18"/>
      <c r="LSN23" s="19"/>
      <c r="LSS23" s="18"/>
      <c r="LST23" s="18"/>
      <c r="LSU23" s="19"/>
      <c r="LSZ23" s="18"/>
      <c r="LTA23" s="18"/>
      <c r="LTB23" s="19"/>
      <c r="LTG23" s="18"/>
      <c r="LTH23" s="18"/>
      <c r="LTI23" s="19"/>
      <c r="LTN23" s="18"/>
      <c r="LTO23" s="18"/>
      <c r="LTP23" s="19"/>
      <c r="LTU23" s="18"/>
      <c r="LTV23" s="18"/>
      <c r="LTW23" s="19"/>
      <c r="LUB23" s="18"/>
      <c r="LUC23" s="18"/>
      <c r="LUD23" s="19"/>
      <c r="LUI23" s="18"/>
      <c r="LUJ23" s="18"/>
      <c r="LUK23" s="19"/>
      <c r="LUP23" s="18"/>
      <c r="LUQ23" s="18"/>
      <c r="LUR23" s="19"/>
      <c r="LUW23" s="18"/>
      <c r="LUX23" s="18"/>
      <c r="LUY23" s="19"/>
      <c r="LVD23" s="18"/>
      <c r="LVE23" s="18"/>
      <c r="LVF23" s="19"/>
      <c r="LVK23" s="18"/>
      <c r="LVL23" s="18"/>
      <c r="LVM23" s="19"/>
      <c r="LVR23" s="18"/>
      <c r="LVS23" s="18"/>
      <c r="LVT23" s="19"/>
      <c r="LVY23" s="18"/>
      <c r="LVZ23" s="18"/>
      <c r="LWA23" s="19"/>
      <c r="LWF23" s="18"/>
      <c r="LWG23" s="18"/>
      <c r="LWH23" s="19"/>
      <c r="LWM23" s="18"/>
      <c r="LWN23" s="18"/>
      <c r="LWO23" s="19"/>
      <c r="LWT23" s="18"/>
      <c r="LWU23" s="18"/>
      <c r="LWV23" s="19"/>
      <c r="LXA23" s="18"/>
      <c r="LXB23" s="18"/>
      <c r="LXC23" s="19"/>
      <c r="LXH23" s="18"/>
      <c r="LXI23" s="18"/>
      <c r="LXJ23" s="19"/>
      <c r="LXO23" s="18"/>
      <c r="LXP23" s="18"/>
      <c r="LXQ23" s="19"/>
      <c r="LXV23" s="18"/>
      <c r="LXW23" s="18"/>
      <c r="LXX23" s="19"/>
      <c r="LYC23" s="18"/>
      <c r="LYD23" s="18"/>
      <c r="LYE23" s="19"/>
      <c r="LYJ23" s="18"/>
      <c r="LYK23" s="18"/>
      <c r="LYL23" s="19"/>
      <c r="LYQ23" s="18"/>
      <c r="LYR23" s="18"/>
      <c r="LYS23" s="19"/>
      <c r="LYX23" s="18"/>
      <c r="LYY23" s="18"/>
      <c r="LYZ23" s="19"/>
      <c r="LZE23" s="18"/>
      <c r="LZF23" s="18"/>
      <c r="LZG23" s="19"/>
      <c r="LZL23" s="18"/>
      <c r="LZM23" s="18"/>
      <c r="LZN23" s="19"/>
      <c r="LZS23" s="18"/>
      <c r="LZT23" s="18"/>
      <c r="LZU23" s="19"/>
      <c r="LZZ23" s="18"/>
      <c r="MAA23" s="18"/>
      <c r="MAB23" s="19"/>
      <c r="MAG23" s="18"/>
      <c r="MAH23" s="18"/>
      <c r="MAI23" s="19"/>
      <c r="MAN23" s="18"/>
      <c r="MAO23" s="18"/>
      <c r="MAP23" s="19"/>
      <c r="MAU23" s="18"/>
      <c r="MAV23" s="18"/>
      <c r="MAW23" s="19"/>
      <c r="MBB23" s="18"/>
      <c r="MBC23" s="18"/>
      <c r="MBD23" s="19"/>
      <c r="MBI23" s="18"/>
      <c r="MBJ23" s="18"/>
      <c r="MBK23" s="19"/>
      <c r="MBP23" s="18"/>
      <c r="MBQ23" s="18"/>
      <c r="MBR23" s="19"/>
      <c r="MBW23" s="18"/>
      <c r="MBX23" s="18"/>
      <c r="MBY23" s="19"/>
      <c r="MCD23" s="18"/>
      <c r="MCE23" s="18"/>
      <c r="MCF23" s="19"/>
      <c r="MCK23" s="18"/>
      <c r="MCL23" s="18"/>
      <c r="MCM23" s="19"/>
      <c r="MCR23" s="18"/>
      <c r="MCS23" s="18"/>
      <c r="MCT23" s="19"/>
      <c r="MCY23" s="18"/>
      <c r="MCZ23" s="18"/>
      <c r="MDA23" s="19"/>
      <c r="MDF23" s="18"/>
      <c r="MDG23" s="18"/>
      <c r="MDH23" s="19"/>
      <c r="MDM23" s="18"/>
      <c r="MDN23" s="18"/>
      <c r="MDO23" s="19"/>
      <c r="MDT23" s="18"/>
      <c r="MDU23" s="18"/>
      <c r="MDV23" s="19"/>
      <c r="MEA23" s="18"/>
      <c r="MEB23" s="18"/>
      <c r="MEC23" s="19"/>
      <c r="MEH23" s="18"/>
      <c r="MEI23" s="18"/>
      <c r="MEJ23" s="19"/>
      <c r="MEO23" s="18"/>
      <c r="MEP23" s="18"/>
      <c r="MEQ23" s="19"/>
      <c r="MEV23" s="18"/>
      <c r="MEW23" s="18"/>
      <c r="MEX23" s="19"/>
      <c r="MFC23" s="18"/>
      <c r="MFD23" s="18"/>
      <c r="MFE23" s="19"/>
      <c r="MFJ23" s="18"/>
      <c r="MFK23" s="18"/>
      <c r="MFL23" s="19"/>
      <c r="MFQ23" s="18"/>
      <c r="MFR23" s="18"/>
      <c r="MFS23" s="19"/>
      <c r="MFX23" s="18"/>
      <c r="MFY23" s="18"/>
      <c r="MFZ23" s="19"/>
      <c r="MGE23" s="18"/>
      <c r="MGF23" s="18"/>
      <c r="MGG23" s="19"/>
      <c r="MGL23" s="18"/>
      <c r="MGM23" s="18"/>
      <c r="MGN23" s="19"/>
      <c r="MGS23" s="18"/>
      <c r="MGT23" s="18"/>
      <c r="MGU23" s="19"/>
      <c r="MGZ23" s="18"/>
      <c r="MHA23" s="18"/>
      <c r="MHB23" s="19"/>
      <c r="MHG23" s="18"/>
      <c r="MHH23" s="18"/>
      <c r="MHI23" s="19"/>
      <c r="MHN23" s="18"/>
      <c r="MHO23" s="18"/>
      <c r="MHP23" s="19"/>
      <c r="MHU23" s="18"/>
      <c r="MHV23" s="18"/>
      <c r="MHW23" s="19"/>
      <c r="MIB23" s="18"/>
      <c r="MIC23" s="18"/>
      <c r="MID23" s="19"/>
      <c r="MII23" s="18"/>
      <c r="MIJ23" s="18"/>
      <c r="MIK23" s="19"/>
      <c r="MIP23" s="18"/>
      <c r="MIQ23" s="18"/>
      <c r="MIR23" s="19"/>
      <c r="MIW23" s="18"/>
      <c r="MIX23" s="18"/>
      <c r="MIY23" s="19"/>
      <c r="MJD23" s="18"/>
      <c r="MJE23" s="18"/>
      <c r="MJF23" s="19"/>
      <c r="MJK23" s="18"/>
      <c r="MJL23" s="18"/>
      <c r="MJM23" s="19"/>
      <c r="MJR23" s="18"/>
      <c r="MJS23" s="18"/>
      <c r="MJT23" s="19"/>
      <c r="MJY23" s="18"/>
      <c r="MJZ23" s="18"/>
      <c r="MKA23" s="19"/>
      <c r="MKF23" s="18"/>
      <c r="MKG23" s="18"/>
      <c r="MKH23" s="19"/>
      <c r="MKM23" s="18"/>
      <c r="MKN23" s="18"/>
      <c r="MKO23" s="19"/>
      <c r="MKT23" s="18"/>
      <c r="MKU23" s="18"/>
      <c r="MKV23" s="19"/>
      <c r="MLA23" s="18"/>
      <c r="MLB23" s="18"/>
      <c r="MLC23" s="19"/>
      <c r="MLH23" s="18"/>
      <c r="MLI23" s="18"/>
      <c r="MLJ23" s="19"/>
      <c r="MLO23" s="18"/>
      <c r="MLP23" s="18"/>
      <c r="MLQ23" s="19"/>
      <c r="MLV23" s="18"/>
      <c r="MLW23" s="18"/>
      <c r="MLX23" s="19"/>
      <c r="MMC23" s="18"/>
      <c r="MMD23" s="18"/>
      <c r="MME23" s="19"/>
      <c r="MMJ23" s="18"/>
      <c r="MMK23" s="18"/>
      <c r="MML23" s="19"/>
      <c r="MMQ23" s="18"/>
      <c r="MMR23" s="18"/>
      <c r="MMS23" s="19"/>
      <c r="MMX23" s="18"/>
      <c r="MMY23" s="18"/>
      <c r="MMZ23" s="19"/>
      <c r="MNE23" s="18"/>
      <c r="MNF23" s="18"/>
      <c r="MNG23" s="19"/>
      <c r="MNL23" s="18"/>
      <c r="MNM23" s="18"/>
      <c r="MNN23" s="19"/>
      <c r="MNS23" s="18"/>
      <c r="MNT23" s="18"/>
      <c r="MNU23" s="19"/>
      <c r="MNZ23" s="18"/>
      <c r="MOA23" s="18"/>
      <c r="MOB23" s="19"/>
      <c r="MOG23" s="18"/>
      <c r="MOH23" s="18"/>
      <c r="MOI23" s="19"/>
      <c r="MON23" s="18"/>
      <c r="MOO23" s="18"/>
      <c r="MOP23" s="19"/>
      <c r="MOU23" s="18"/>
      <c r="MOV23" s="18"/>
      <c r="MOW23" s="19"/>
      <c r="MPB23" s="18"/>
      <c r="MPC23" s="18"/>
      <c r="MPD23" s="19"/>
      <c r="MPI23" s="18"/>
      <c r="MPJ23" s="18"/>
      <c r="MPK23" s="19"/>
      <c r="MPP23" s="18"/>
      <c r="MPQ23" s="18"/>
      <c r="MPR23" s="19"/>
      <c r="MPW23" s="18"/>
      <c r="MPX23" s="18"/>
      <c r="MPY23" s="19"/>
      <c r="MQD23" s="18"/>
      <c r="MQE23" s="18"/>
      <c r="MQF23" s="19"/>
      <c r="MQK23" s="18"/>
      <c r="MQL23" s="18"/>
      <c r="MQM23" s="19"/>
      <c r="MQR23" s="18"/>
      <c r="MQS23" s="18"/>
      <c r="MQT23" s="19"/>
      <c r="MQY23" s="18"/>
      <c r="MQZ23" s="18"/>
      <c r="MRA23" s="19"/>
      <c r="MRF23" s="18"/>
      <c r="MRG23" s="18"/>
      <c r="MRH23" s="19"/>
      <c r="MRM23" s="18"/>
      <c r="MRN23" s="18"/>
      <c r="MRO23" s="19"/>
      <c r="MRT23" s="18"/>
      <c r="MRU23" s="18"/>
      <c r="MRV23" s="19"/>
      <c r="MSA23" s="18"/>
      <c r="MSB23" s="18"/>
      <c r="MSC23" s="19"/>
      <c r="MSH23" s="18"/>
      <c r="MSI23" s="18"/>
      <c r="MSJ23" s="19"/>
      <c r="MSO23" s="18"/>
      <c r="MSP23" s="18"/>
      <c r="MSQ23" s="19"/>
      <c r="MSV23" s="18"/>
      <c r="MSW23" s="18"/>
      <c r="MSX23" s="19"/>
      <c r="MTC23" s="18"/>
      <c r="MTD23" s="18"/>
      <c r="MTE23" s="19"/>
      <c r="MTJ23" s="18"/>
      <c r="MTK23" s="18"/>
      <c r="MTL23" s="19"/>
      <c r="MTQ23" s="18"/>
      <c r="MTR23" s="18"/>
      <c r="MTS23" s="19"/>
      <c r="MTX23" s="18"/>
      <c r="MTY23" s="18"/>
      <c r="MTZ23" s="19"/>
      <c r="MUE23" s="18"/>
      <c r="MUF23" s="18"/>
      <c r="MUG23" s="19"/>
      <c r="MUL23" s="18"/>
      <c r="MUM23" s="18"/>
      <c r="MUN23" s="19"/>
      <c r="MUS23" s="18"/>
      <c r="MUT23" s="18"/>
      <c r="MUU23" s="19"/>
      <c r="MUZ23" s="18"/>
      <c r="MVA23" s="18"/>
      <c r="MVB23" s="19"/>
      <c r="MVG23" s="18"/>
      <c r="MVH23" s="18"/>
      <c r="MVI23" s="19"/>
      <c r="MVN23" s="18"/>
      <c r="MVO23" s="18"/>
      <c r="MVP23" s="19"/>
      <c r="MVU23" s="18"/>
      <c r="MVV23" s="18"/>
      <c r="MVW23" s="19"/>
      <c r="MWB23" s="18"/>
      <c r="MWC23" s="18"/>
      <c r="MWD23" s="19"/>
      <c r="MWI23" s="18"/>
      <c r="MWJ23" s="18"/>
      <c r="MWK23" s="19"/>
      <c r="MWP23" s="18"/>
      <c r="MWQ23" s="18"/>
      <c r="MWR23" s="19"/>
      <c r="MWW23" s="18"/>
      <c r="MWX23" s="18"/>
      <c r="MWY23" s="19"/>
      <c r="MXD23" s="18"/>
      <c r="MXE23" s="18"/>
      <c r="MXF23" s="19"/>
      <c r="MXK23" s="18"/>
      <c r="MXL23" s="18"/>
      <c r="MXM23" s="19"/>
      <c r="MXR23" s="18"/>
      <c r="MXS23" s="18"/>
      <c r="MXT23" s="19"/>
      <c r="MXY23" s="18"/>
      <c r="MXZ23" s="18"/>
      <c r="MYA23" s="19"/>
      <c r="MYF23" s="18"/>
      <c r="MYG23" s="18"/>
      <c r="MYH23" s="19"/>
      <c r="MYM23" s="18"/>
      <c r="MYN23" s="18"/>
      <c r="MYO23" s="19"/>
      <c r="MYT23" s="18"/>
      <c r="MYU23" s="18"/>
      <c r="MYV23" s="19"/>
      <c r="MZA23" s="18"/>
      <c r="MZB23" s="18"/>
      <c r="MZC23" s="19"/>
      <c r="MZH23" s="18"/>
      <c r="MZI23" s="18"/>
      <c r="MZJ23" s="19"/>
      <c r="MZO23" s="18"/>
      <c r="MZP23" s="18"/>
      <c r="MZQ23" s="19"/>
      <c r="MZV23" s="18"/>
      <c r="MZW23" s="18"/>
      <c r="MZX23" s="19"/>
      <c r="NAC23" s="18"/>
      <c r="NAD23" s="18"/>
      <c r="NAE23" s="19"/>
      <c r="NAJ23" s="18"/>
      <c r="NAK23" s="18"/>
      <c r="NAL23" s="19"/>
      <c r="NAQ23" s="18"/>
      <c r="NAR23" s="18"/>
      <c r="NAS23" s="19"/>
      <c r="NAX23" s="18"/>
      <c r="NAY23" s="18"/>
      <c r="NAZ23" s="19"/>
      <c r="NBE23" s="18"/>
      <c r="NBF23" s="18"/>
      <c r="NBG23" s="19"/>
      <c r="NBL23" s="18"/>
      <c r="NBM23" s="18"/>
      <c r="NBN23" s="19"/>
      <c r="NBS23" s="18"/>
      <c r="NBT23" s="18"/>
      <c r="NBU23" s="19"/>
      <c r="NBZ23" s="18"/>
      <c r="NCA23" s="18"/>
      <c r="NCB23" s="19"/>
      <c r="NCG23" s="18"/>
      <c r="NCH23" s="18"/>
      <c r="NCI23" s="19"/>
      <c r="NCN23" s="18"/>
      <c r="NCO23" s="18"/>
      <c r="NCP23" s="19"/>
      <c r="NCU23" s="18"/>
      <c r="NCV23" s="18"/>
      <c r="NCW23" s="19"/>
      <c r="NDB23" s="18"/>
      <c r="NDC23" s="18"/>
      <c r="NDD23" s="19"/>
      <c r="NDI23" s="18"/>
      <c r="NDJ23" s="18"/>
      <c r="NDK23" s="19"/>
      <c r="NDP23" s="18"/>
      <c r="NDQ23" s="18"/>
      <c r="NDR23" s="19"/>
      <c r="NDW23" s="18"/>
      <c r="NDX23" s="18"/>
      <c r="NDY23" s="19"/>
      <c r="NED23" s="18"/>
      <c r="NEE23" s="18"/>
      <c r="NEF23" s="19"/>
      <c r="NEK23" s="18"/>
      <c r="NEL23" s="18"/>
      <c r="NEM23" s="19"/>
      <c r="NER23" s="18"/>
      <c r="NES23" s="18"/>
      <c r="NET23" s="19"/>
      <c r="NEY23" s="18"/>
      <c r="NEZ23" s="18"/>
      <c r="NFA23" s="19"/>
      <c r="NFF23" s="18"/>
      <c r="NFG23" s="18"/>
      <c r="NFH23" s="19"/>
      <c r="NFM23" s="18"/>
      <c r="NFN23" s="18"/>
      <c r="NFO23" s="19"/>
      <c r="NFT23" s="18"/>
      <c r="NFU23" s="18"/>
      <c r="NFV23" s="19"/>
      <c r="NGA23" s="18"/>
      <c r="NGB23" s="18"/>
      <c r="NGC23" s="19"/>
      <c r="NGH23" s="18"/>
      <c r="NGI23" s="18"/>
      <c r="NGJ23" s="19"/>
      <c r="NGO23" s="18"/>
      <c r="NGP23" s="18"/>
      <c r="NGQ23" s="19"/>
      <c r="NGV23" s="18"/>
      <c r="NGW23" s="18"/>
      <c r="NGX23" s="19"/>
      <c r="NHC23" s="18"/>
      <c r="NHD23" s="18"/>
      <c r="NHE23" s="19"/>
      <c r="NHJ23" s="18"/>
      <c r="NHK23" s="18"/>
      <c r="NHL23" s="19"/>
      <c r="NHQ23" s="18"/>
      <c r="NHR23" s="18"/>
      <c r="NHS23" s="19"/>
      <c r="NHX23" s="18"/>
      <c r="NHY23" s="18"/>
      <c r="NHZ23" s="19"/>
      <c r="NIE23" s="18"/>
      <c r="NIF23" s="18"/>
      <c r="NIG23" s="19"/>
      <c r="NIL23" s="18"/>
      <c r="NIM23" s="18"/>
      <c r="NIN23" s="19"/>
      <c r="NIS23" s="18"/>
      <c r="NIT23" s="18"/>
      <c r="NIU23" s="19"/>
      <c r="NIZ23" s="18"/>
      <c r="NJA23" s="18"/>
      <c r="NJB23" s="19"/>
      <c r="NJG23" s="18"/>
      <c r="NJH23" s="18"/>
      <c r="NJI23" s="19"/>
      <c r="NJN23" s="18"/>
      <c r="NJO23" s="18"/>
      <c r="NJP23" s="19"/>
      <c r="NJU23" s="18"/>
      <c r="NJV23" s="18"/>
      <c r="NJW23" s="19"/>
      <c r="NKB23" s="18"/>
      <c r="NKC23" s="18"/>
      <c r="NKD23" s="19"/>
      <c r="NKI23" s="18"/>
      <c r="NKJ23" s="18"/>
      <c r="NKK23" s="19"/>
      <c r="NKP23" s="18"/>
      <c r="NKQ23" s="18"/>
      <c r="NKR23" s="19"/>
      <c r="NKW23" s="18"/>
      <c r="NKX23" s="18"/>
      <c r="NKY23" s="19"/>
      <c r="NLD23" s="18"/>
      <c r="NLE23" s="18"/>
      <c r="NLF23" s="19"/>
      <c r="NLK23" s="18"/>
      <c r="NLL23" s="18"/>
      <c r="NLM23" s="19"/>
      <c r="NLR23" s="18"/>
      <c r="NLS23" s="18"/>
      <c r="NLT23" s="19"/>
      <c r="NLY23" s="18"/>
      <c r="NLZ23" s="18"/>
      <c r="NMA23" s="19"/>
      <c r="NMF23" s="18"/>
      <c r="NMG23" s="18"/>
      <c r="NMH23" s="19"/>
      <c r="NMM23" s="18"/>
      <c r="NMN23" s="18"/>
      <c r="NMO23" s="19"/>
      <c r="NMT23" s="18"/>
      <c r="NMU23" s="18"/>
      <c r="NMV23" s="19"/>
      <c r="NNA23" s="18"/>
      <c r="NNB23" s="18"/>
      <c r="NNC23" s="19"/>
      <c r="NNH23" s="18"/>
      <c r="NNI23" s="18"/>
      <c r="NNJ23" s="19"/>
      <c r="NNO23" s="18"/>
      <c r="NNP23" s="18"/>
      <c r="NNQ23" s="19"/>
      <c r="NNV23" s="18"/>
      <c r="NNW23" s="18"/>
      <c r="NNX23" s="19"/>
      <c r="NOC23" s="18"/>
      <c r="NOD23" s="18"/>
      <c r="NOE23" s="19"/>
      <c r="NOJ23" s="18"/>
      <c r="NOK23" s="18"/>
      <c r="NOL23" s="19"/>
      <c r="NOQ23" s="18"/>
      <c r="NOR23" s="18"/>
      <c r="NOS23" s="19"/>
      <c r="NOX23" s="18"/>
      <c r="NOY23" s="18"/>
      <c r="NOZ23" s="19"/>
      <c r="NPE23" s="18"/>
      <c r="NPF23" s="18"/>
      <c r="NPG23" s="19"/>
      <c r="NPL23" s="18"/>
      <c r="NPM23" s="18"/>
      <c r="NPN23" s="19"/>
      <c r="NPS23" s="18"/>
      <c r="NPT23" s="18"/>
      <c r="NPU23" s="19"/>
      <c r="NPZ23" s="18"/>
      <c r="NQA23" s="18"/>
      <c r="NQB23" s="19"/>
      <c r="NQG23" s="18"/>
      <c r="NQH23" s="18"/>
      <c r="NQI23" s="19"/>
      <c r="NQN23" s="18"/>
      <c r="NQO23" s="18"/>
      <c r="NQP23" s="19"/>
      <c r="NQU23" s="18"/>
      <c r="NQV23" s="18"/>
      <c r="NQW23" s="19"/>
      <c r="NRB23" s="18"/>
      <c r="NRC23" s="18"/>
      <c r="NRD23" s="19"/>
      <c r="NRI23" s="18"/>
      <c r="NRJ23" s="18"/>
      <c r="NRK23" s="19"/>
      <c r="NRP23" s="18"/>
      <c r="NRQ23" s="18"/>
      <c r="NRR23" s="19"/>
      <c r="NRW23" s="18"/>
      <c r="NRX23" s="18"/>
      <c r="NRY23" s="19"/>
      <c r="NSD23" s="18"/>
      <c r="NSE23" s="18"/>
      <c r="NSF23" s="19"/>
      <c r="NSK23" s="18"/>
      <c r="NSL23" s="18"/>
      <c r="NSM23" s="19"/>
      <c r="NSR23" s="18"/>
      <c r="NSS23" s="18"/>
      <c r="NST23" s="19"/>
      <c r="NSY23" s="18"/>
      <c r="NSZ23" s="18"/>
      <c r="NTA23" s="19"/>
      <c r="NTF23" s="18"/>
      <c r="NTG23" s="18"/>
      <c r="NTH23" s="19"/>
      <c r="NTM23" s="18"/>
      <c r="NTN23" s="18"/>
      <c r="NTO23" s="19"/>
      <c r="NTT23" s="18"/>
      <c r="NTU23" s="18"/>
      <c r="NTV23" s="19"/>
      <c r="NUA23" s="18"/>
      <c r="NUB23" s="18"/>
      <c r="NUC23" s="19"/>
      <c r="NUH23" s="18"/>
      <c r="NUI23" s="18"/>
      <c r="NUJ23" s="19"/>
      <c r="NUO23" s="18"/>
      <c r="NUP23" s="18"/>
      <c r="NUQ23" s="19"/>
      <c r="NUV23" s="18"/>
      <c r="NUW23" s="18"/>
      <c r="NUX23" s="19"/>
      <c r="NVC23" s="18"/>
      <c r="NVD23" s="18"/>
      <c r="NVE23" s="19"/>
      <c r="NVJ23" s="18"/>
      <c r="NVK23" s="18"/>
      <c r="NVL23" s="19"/>
      <c r="NVQ23" s="18"/>
      <c r="NVR23" s="18"/>
      <c r="NVS23" s="19"/>
      <c r="NVX23" s="18"/>
      <c r="NVY23" s="18"/>
      <c r="NVZ23" s="19"/>
      <c r="NWE23" s="18"/>
      <c r="NWF23" s="18"/>
      <c r="NWG23" s="19"/>
      <c r="NWL23" s="18"/>
      <c r="NWM23" s="18"/>
      <c r="NWN23" s="19"/>
      <c r="NWS23" s="18"/>
      <c r="NWT23" s="18"/>
      <c r="NWU23" s="19"/>
      <c r="NWZ23" s="18"/>
      <c r="NXA23" s="18"/>
      <c r="NXB23" s="19"/>
      <c r="NXG23" s="18"/>
      <c r="NXH23" s="18"/>
      <c r="NXI23" s="19"/>
      <c r="NXN23" s="18"/>
      <c r="NXO23" s="18"/>
      <c r="NXP23" s="19"/>
      <c r="NXU23" s="18"/>
      <c r="NXV23" s="18"/>
      <c r="NXW23" s="19"/>
      <c r="NYB23" s="18"/>
      <c r="NYC23" s="18"/>
      <c r="NYD23" s="19"/>
      <c r="NYI23" s="18"/>
      <c r="NYJ23" s="18"/>
      <c r="NYK23" s="19"/>
      <c r="NYP23" s="18"/>
      <c r="NYQ23" s="18"/>
      <c r="NYR23" s="19"/>
      <c r="NYW23" s="18"/>
      <c r="NYX23" s="18"/>
      <c r="NYY23" s="19"/>
      <c r="NZD23" s="18"/>
      <c r="NZE23" s="18"/>
      <c r="NZF23" s="19"/>
      <c r="NZK23" s="18"/>
      <c r="NZL23" s="18"/>
      <c r="NZM23" s="19"/>
      <c r="NZR23" s="18"/>
      <c r="NZS23" s="18"/>
      <c r="NZT23" s="19"/>
      <c r="NZY23" s="18"/>
      <c r="NZZ23" s="18"/>
      <c r="OAA23" s="19"/>
      <c r="OAF23" s="18"/>
      <c r="OAG23" s="18"/>
      <c r="OAH23" s="19"/>
      <c r="OAM23" s="18"/>
      <c r="OAN23" s="18"/>
      <c r="OAO23" s="19"/>
      <c r="OAT23" s="18"/>
      <c r="OAU23" s="18"/>
      <c r="OAV23" s="19"/>
      <c r="OBA23" s="18"/>
      <c r="OBB23" s="18"/>
      <c r="OBC23" s="19"/>
      <c r="OBH23" s="18"/>
      <c r="OBI23" s="18"/>
      <c r="OBJ23" s="19"/>
      <c r="OBO23" s="18"/>
      <c r="OBP23" s="18"/>
      <c r="OBQ23" s="19"/>
      <c r="OBV23" s="18"/>
      <c r="OBW23" s="18"/>
      <c r="OBX23" s="19"/>
      <c r="OCC23" s="18"/>
      <c r="OCD23" s="18"/>
      <c r="OCE23" s="19"/>
      <c r="OCJ23" s="18"/>
      <c r="OCK23" s="18"/>
      <c r="OCL23" s="19"/>
      <c r="OCQ23" s="18"/>
      <c r="OCR23" s="18"/>
      <c r="OCS23" s="19"/>
      <c r="OCX23" s="18"/>
      <c r="OCY23" s="18"/>
      <c r="OCZ23" s="19"/>
      <c r="ODE23" s="18"/>
      <c r="ODF23" s="18"/>
      <c r="ODG23" s="19"/>
      <c r="ODL23" s="18"/>
      <c r="ODM23" s="18"/>
      <c r="ODN23" s="19"/>
      <c r="ODS23" s="18"/>
      <c r="ODT23" s="18"/>
      <c r="ODU23" s="19"/>
      <c r="ODZ23" s="18"/>
      <c r="OEA23" s="18"/>
      <c r="OEB23" s="19"/>
      <c r="OEG23" s="18"/>
      <c r="OEH23" s="18"/>
      <c r="OEI23" s="19"/>
      <c r="OEN23" s="18"/>
      <c r="OEO23" s="18"/>
      <c r="OEP23" s="19"/>
      <c r="OEU23" s="18"/>
      <c r="OEV23" s="18"/>
      <c r="OEW23" s="19"/>
      <c r="OFB23" s="18"/>
      <c r="OFC23" s="18"/>
      <c r="OFD23" s="19"/>
      <c r="OFI23" s="18"/>
      <c r="OFJ23" s="18"/>
      <c r="OFK23" s="19"/>
      <c r="OFP23" s="18"/>
      <c r="OFQ23" s="18"/>
      <c r="OFR23" s="19"/>
      <c r="OFW23" s="18"/>
      <c r="OFX23" s="18"/>
      <c r="OFY23" s="19"/>
      <c r="OGD23" s="18"/>
      <c r="OGE23" s="18"/>
      <c r="OGF23" s="19"/>
      <c r="OGK23" s="18"/>
      <c r="OGL23" s="18"/>
      <c r="OGM23" s="19"/>
      <c r="OGR23" s="18"/>
      <c r="OGS23" s="18"/>
      <c r="OGT23" s="19"/>
      <c r="OGY23" s="18"/>
      <c r="OGZ23" s="18"/>
      <c r="OHA23" s="19"/>
      <c r="OHF23" s="18"/>
      <c r="OHG23" s="18"/>
      <c r="OHH23" s="19"/>
      <c r="OHM23" s="18"/>
      <c r="OHN23" s="18"/>
      <c r="OHO23" s="19"/>
      <c r="OHT23" s="18"/>
      <c r="OHU23" s="18"/>
      <c r="OHV23" s="19"/>
      <c r="OIA23" s="18"/>
      <c r="OIB23" s="18"/>
      <c r="OIC23" s="19"/>
      <c r="OIH23" s="18"/>
      <c r="OII23" s="18"/>
      <c r="OIJ23" s="19"/>
      <c r="OIO23" s="18"/>
      <c r="OIP23" s="18"/>
      <c r="OIQ23" s="19"/>
      <c r="OIV23" s="18"/>
      <c r="OIW23" s="18"/>
      <c r="OIX23" s="19"/>
      <c r="OJC23" s="18"/>
      <c r="OJD23" s="18"/>
      <c r="OJE23" s="19"/>
      <c r="OJJ23" s="18"/>
      <c r="OJK23" s="18"/>
      <c r="OJL23" s="19"/>
      <c r="OJQ23" s="18"/>
      <c r="OJR23" s="18"/>
      <c r="OJS23" s="19"/>
      <c r="OJX23" s="18"/>
      <c r="OJY23" s="18"/>
      <c r="OJZ23" s="19"/>
      <c r="OKE23" s="18"/>
      <c r="OKF23" s="18"/>
      <c r="OKG23" s="19"/>
      <c r="OKL23" s="18"/>
      <c r="OKM23" s="18"/>
      <c r="OKN23" s="19"/>
      <c r="OKS23" s="18"/>
      <c r="OKT23" s="18"/>
      <c r="OKU23" s="19"/>
      <c r="OKZ23" s="18"/>
      <c r="OLA23" s="18"/>
      <c r="OLB23" s="19"/>
      <c r="OLG23" s="18"/>
      <c r="OLH23" s="18"/>
      <c r="OLI23" s="19"/>
      <c r="OLN23" s="18"/>
      <c r="OLO23" s="18"/>
      <c r="OLP23" s="19"/>
      <c r="OLU23" s="18"/>
      <c r="OLV23" s="18"/>
      <c r="OLW23" s="19"/>
      <c r="OMB23" s="18"/>
      <c r="OMC23" s="18"/>
      <c r="OMD23" s="19"/>
      <c r="OMI23" s="18"/>
      <c r="OMJ23" s="18"/>
      <c r="OMK23" s="19"/>
      <c r="OMP23" s="18"/>
      <c r="OMQ23" s="18"/>
      <c r="OMR23" s="19"/>
      <c r="OMW23" s="18"/>
      <c r="OMX23" s="18"/>
      <c r="OMY23" s="19"/>
      <c r="OND23" s="18"/>
      <c r="ONE23" s="18"/>
      <c r="ONF23" s="19"/>
      <c r="ONK23" s="18"/>
      <c r="ONL23" s="18"/>
      <c r="ONM23" s="19"/>
      <c r="ONR23" s="18"/>
      <c r="ONS23" s="18"/>
      <c r="ONT23" s="19"/>
      <c r="ONY23" s="18"/>
      <c r="ONZ23" s="18"/>
      <c r="OOA23" s="19"/>
      <c r="OOF23" s="18"/>
      <c r="OOG23" s="18"/>
      <c r="OOH23" s="19"/>
      <c r="OOM23" s="18"/>
      <c r="OON23" s="18"/>
      <c r="OOO23" s="19"/>
      <c r="OOT23" s="18"/>
      <c r="OOU23" s="18"/>
      <c r="OOV23" s="19"/>
      <c r="OPA23" s="18"/>
      <c r="OPB23" s="18"/>
      <c r="OPC23" s="19"/>
      <c r="OPH23" s="18"/>
      <c r="OPI23" s="18"/>
      <c r="OPJ23" s="19"/>
      <c r="OPO23" s="18"/>
      <c r="OPP23" s="18"/>
      <c r="OPQ23" s="19"/>
      <c r="OPV23" s="18"/>
      <c r="OPW23" s="18"/>
      <c r="OPX23" s="19"/>
      <c r="OQC23" s="18"/>
      <c r="OQD23" s="18"/>
      <c r="OQE23" s="19"/>
      <c r="OQJ23" s="18"/>
      <c r="OQK23" s="18"/>
      <c r="OQL23" s="19"/>
      <c r="OQQ23" s="18"/>
      <c r="OQR23" s="18"/>
      <c r="OQS23" s="19"/>
      <c r="OQX23" s="18"/>
      <c r="OQY23" s="18"/>
      <c r="OQZ23" s="19"/>
      <c r="ORE23" s="18"/>
      <c r="ORF23" s="18"/>
      <c r="ORG23" s="19"/>
      <c r="ORL23" s="18"/>
      <c r="ORM23" s="18"/>
      <c r="ORN23" s="19"/>
      <c r="ORS23" s="18"/>
      <c r="ORT23" s="18"/>
      <c r="ORU23" s="19"/>
      <c r="ORZ23" s="18"/>
      <c r="OSA23" s="18"/>
      <c r="OSB23" s="19"/>
      <c r="OSG23" s="18"/>
      <c r="OSH23" s="18"/>
      <c r="OSI23" s="19"/>
      <c r="OSN23" s="18"/>
      <c r="OSO23" s="18"/>
      <c r="OSP23" s="19"/>
      <c r="OSU23" s="18"/>
      <c r="OSV23" s="18"/>
      <c r="OSW23" s="19"/>
      <c r="OTB23" s="18"/>
      <c r="OTC23" s="18"/>
      <c r="OTD23" s="19"/>
      <c r="OTI23" s="18"/>
      <c r="OTJ23" s="18"/>
      <c r="OTK23" s="19"/>
      <c r="OTP23" s="18"/>
      <c r="OTQ23" s="18"/>
      <c r="OTR23" s="19"/>
      <c r="OTW23" s="18"/>
      <c r="OTX23" s="18"/>
      <c r="OTY23" s="19"/>
      <c r="OUD23" s="18"/>
      <c r="OUE23" s="18"/>
      <c r="OUF23" s="19"/>
      <c r="OUK23" s="18"/>
      <c r="OUL23" s="18"/>
      <c r="OUM23" s="19"/>
      <c r="OUR23" s="18"/>
      <c r="OUS23" s="18"/>
      <c r="OUT23" s="19"/>
      <c r="OUY23" s="18"/>
      <c r="OUZ23" s="18"/>
      <c r="OVA23" s="19"/>
      <c r="OVF23" s="18"/>
      <c r="OVG23" s="18"/>
      <c r="OVH23" s="19"/>
      <c r="OVM23" s="18"/>
      <c r="OVN23" s="18"/>
      <c r="OVO23" s="19"/>
      <c r="OVT23" s="18"/>
      <c r="OVU23" s="18"/>
      <c r="OVV23" s="19"/>
      <c r="OWA23" s="18"/>
      <c r="OWB23" s="18"/>
      <c r="OWC23" s="19"/>
      <c r="OWH23" s="18"/>
      <c r="OWI23" s="18"/>
      <c r="OWJ23" s="19"/>
      <c r="OWO23" s="18"/>
      <c r="OWP23" s="18"/>
      <c r="OWQ23" s="19"/>
      <c r="OWV23" s="18"/>
      <c r="OWW23" s="18"/>
      <c r="OWX23" s="19"/>
      <c r="OXC23" s="18"/>
      <c r="OXD23" s="18"/>
      <c r="OXE23" s="19"/>
      <c r="OXJ23" s="18"/>
      <c r="OXK23" s="18"/>
      <c r="OXL23" s="19"/>
      <c r="OXQ23" s="18"/>
      <c r="OXR23" s="18"/>
      <c r="OXS23" s="19"/>
      <c r="OXX23" s="18"/>
      <c r="OXY23" s="18"/>
      <c r="OXZ23" s="19"/>
      <c r="OYE23" s="18"/>
      <c r="OYF23" s="18"/>
      <c r="OYG23" s="19"/>
      <c r="OYL23" s="18"/>
      <c r="OYM23" s="18"/>
      <c r="OYN23" s="19"/>
      <c r="OYS23" s="18"/>
      <c r="OYT23" s="18"/>
      <c r="OYU23" s="19"/>
      <c r="OYZ23" s="18"/>
      <c r="OZA23" s="18"/>
      <c r="OZB23" s="19"/>
      <c r="OZG23" s="18"/>
      <c r="OZH23" s="18"/>
      <c r="OZI23" s="19"/>
      <c r="OZN23" s="18"/>
      <c r="OZO23" s="18"/>
      <c r="OZP23" s="19"/>
      <c r="OZU23" s="18"/>
      <c r="OZV23" s="18"/>
      <c r="OZW23" s="19"/>
      <c r="PAB23" s="18"/>
      <c r="PAC23" s="18"/>
      <c r="PAD23" s="19"/>
      <c r="PAI23" s="18"/>
      <c r="PAJ23" s="18"/>
      <c r="PAK23" s="19"/>
      <c r="PAP23" s="18"/>
      <c r="PAQ23" s="18"/>
      <c r="PAR23" s="19"/>
      <c r="PAW23" s="18"/>
      <c r="PAX23" s="18"/>
      <c r="PAY23" s="19"/>
      <c r="PBD23" s="18"/>
      <c r="PBE23" s="18"/>
      <c r="PBF23" s="19"/>
      <c r="PBK23" s="18"/>
      <c r="PBL23" s="18"/>
      <c r="PBM23" s="19"/>
      <c r="PBR23" s="18"/>
      <c r="PBS23" s="18"/>
      <c r="PBT23" s="19"/>
      <c r="PBY23" s="18"/>
      <c r="PBZ23" s="18"/>
      <c r="PCA23" s="19"/>
      <c r="PCF23" s="18"/>
      <c r="PCG23" s="18"/>
      <c r="PCH23" s="19"/>
      <c r="PCM23" s="18"/>
      <c r="PCN23" s="18"/>
      <c r="PCO23" s="19"/>
      <c r="PCT23" s="18"/>
      <c r="PCU23" s="18"/>
      <c r="PCV23" s="19"/>
      <c r="PDA23" s="18"/>
      <c r="PDB23" s="18"/>
      <c r="PDC23" s="19"/>
      <c r="PDH23" s="18"/>
      <c r="PDI23" s="18"/>
      <c r="PDJ23" s="19"/>
      <c r="PDO23" s="18"/>
      <c r="PDP23" s="18"/>
      <c r="PDQ23" s="19"/>
      <c r="PDV23" s="18"/>
      <c r="PDW23" s="18"/>
      <c r="PDX23" s="19"/>
      <c r="PEC23" s="18"/>
      <c r="PED23" s="18"/>
      <c r="PEE23" s="19"/>
      <c r="PEJ23" s="18"/>
      <c r="PEK23" s="18"/>
      <c r="PEL23" s="19"/>
      <c r="PEQ23" s="18"/>
      <c r="PER23" s="18"/>
      <c r="PES23" s="19"/>
      <c r="PEX23" s="18"/>
      <c r="PEY23" s="18"/>
      <c r="PEZ23" s="19"/>
      <c r="PFE23" s="18"/>
      <c r="PFF23" s="18"/>
      <c r="PFG23" s="19"/>
      <c r="PFL23" s="18"/>
      <c r="PFM23" s="18"/>
      <c r="PFN23" s="19"/>
      <c r="PFS23" s="18"/>
      <c r="PFT23" s="18"/>
      <c r="PFU23" s="19"/>
      <c r="PFZ23" s="18"/>
      <c r="PGA23" s="18"/>
      <c r="PGB23" s="19"/>
      <c r="PGG23" s="18"/>
      <c r="PGH23" s="18"/>
      <c r="PGI23" s="19"/>
      <c r="PGN23" s="18"/>
      <c r="PGO23" s="18"/>
      <c r="PGP23" s="19"/>
      <c r="PGU23" s="18"/>
      <c r="PGV23" s="18"/>
      <c r="PGW23" s="19"/>
      <c r="PHB23" s="18"/>
      <c r="PHC23" s="18"/>
      <c r="PHD23" s="19"/>
      <c r="PHI23" s="18"/>
      <c r="PHJ23" s="18"/>
      <c r="PHK23" s="19"/>
      <c r="PHP23" s="18"/>
      <c r="PHQ23" s="18"/>
      <c r="PHR23" s="19"/>
      <c r="PHW23" s="18"/>
      <c r="PHX23" s="18"/>
      <c r="PHY23" s="19"/>
      <c r="PID23" s="18"/>
      <c r="PIE23" s="18"/>
      <c r="PIF23" s="19"/>
      <c r="PIK23" s="18"/>
      <c r="PIL23" s="18"/>
      <c r="PIM23" s="19"/>
      <c r="PIR23" s="18"/>
      <c r="PIS23" s="18"/>
      <c r="PIT23" s="19"/>
      <c r="PIY23" s="18"/>
      <c r="PIZ23" s="18"/>
      <c r="PJA23" s="19"/>
      <c r="PJF23" s="18"/>
      <c r="PJG23" s="18"/>
      <c r="PJH23" s="19"/>
      <c r="PJM23" s="18"/>
      <c r="PJN23" s="18"/>
      <c r="PJO23" s="19"/>
      <c r="PJT23" s="18"/>
      <c r="PJU23" s="18"/>
      <c r="PJV23" s="19"/>
      <c r="PKA23" s="18"/>
      <c r="PKB23" s="18"/>
      <c r="PKC23" s="19"/>
      <c r="PKH23" s="18"/>
      <c r="PKI23" s="18"/>
      <c r="PKJ23" s="19"/>
      <c r="PKO23" s="18"/>
      <c r="PKP23" s="18"/>
      <c r="PKQ23" s="19"/>
      <c r="PKV23" s="18"/>
      <c r="PKW23" s="18"/>
      <c r="PKX23" s="19"/>
      <c r="PLC23" s="18"/>
      <c r="PLD23" s="18"/>
      <c r="PLE23" s="19"/>
      <c r="PLJ23" s="18"/>
      <c r="PLK23" s="18"/>
      <c r="PLL23" s="19"/>
      <c r="PLQ23" s="18"/>
      <c r="PLR23" s="18"/>
      <c r="PLS23" s="19"/>
      <c r="PLX23" s="18"/>
      <c r="PLY23" s="18"/>
      <c r="PLZ23" s="19"/>
      <c r="PME23" s="18"/>
      <c r="PMF23" s="18"/>
      <c r="PMG23" s="19"/>
      <c r="PML23" s="18"/>
      <c r="PMM23" s="18"/>
      <c r="PMN23" s="19"/>
      <c r="PMS23" s="18"/>
      <c r="PMT23" s="18"/>
      <c r="PMU23" s="19"/>
      <c r="PMZ23" s="18"/>
      <c r="PNA23" s="18"/>
      <c r="PNB23" s="19"/>
      <c r="PNG23" s="18"/>
      <c r="PNH23" s="18"/>
      <c r="PNI23" s="19"/>
      <c r="PNN23" s="18"/>
      <c r="PNO23" s="18"/>
      <c r="PNP23" s="19"/>
      <c r="PNU23" s="18"/>
      <c r="PNV23" s="18"/>
      <c r="PNW23" s="19"/>
      <c r="POB23" s="18"/>
      <c r="POC23" s="18"/>
      <c r="POD23" s="19"/>
      <c r="POI23" s="18"/>
      <c r="POJ23" s="18"/>
      <c r="POK23" s="19"/>
      <c r="POP23" s="18"/>
      <c r="POQ23" s="18"/>
      <c r="POR23" s="19"/>
      <c r="POW23" s="18"/>
      <c r="POX23" s="18"/>
      <c r="POY23" s="19"/>
      <c r="PPD23" s="18"/>
      <c r="PPE23" s="18"/>
      <c r="PPF23" s="19"/>
      <c r="PPK23" s="18"/>
      <c r="PPL23" s="18"/>
      <c r="PPM23" s="19"/>
      <c r="PPR23" s="18"/>
      <c r="PPS23" s="18"/>
      <c r="PPT23" s="19"/>
      <c r="PPY23" s="18"/>
      <c r="PPZ23" s="18"/>
      <c r="PQA23" s="19"/>
      <c r="PQF23" s="18"/>
      <c r="PQG23" s="18"/>
      <c r="PQH23" s="19"/>
      <c r="PQM23" s="18"/>
      <c r="PQN23" s="18"/>
      <c r="PQO23" s="19"/>
      <c r="PQT23" s="18"/>
      <c r="PQU23" s="18"/>
      <c r="PQV23" s="19"/>
      <c r="PRA23" s="18"/>
      <c r="PRB23" s="18"/>
      <c r="PRC23" s="19"/>
      <c r="PRH23" s="18"/>
      <c r="PRI23" s="18"/>
      <c r="PRJ23" s="19"/>
      <c r="PRO23" s="18"/>
      <c r="PRP23" s="18"/>
      <c r="PRQ23" s="19"/>
      <c r="PRV23" s="18"/>
      <c r="PRW23" s="18"/>
      <c r="PRX23" s="19"/>
      <c r="PSC23" s="18"/>
      <c r="PSD23" s="18"/>
      <c r="PSE23" s="19"/>
      <c r="PSJ23" s="18"/>
      <c r="PSK23" s="18"/>
      <c r="PSL23" s="19"/>
      <c r="PSQ23" s="18"/>
      <c r="PSR23" s="18"/>
      <c r="PSS23" s="19"/>
      <c r="PSX23" s="18"/>
      <c r="PSY23" s="18"/>
      <c r="PSZ23" s="19"/>
      <c r="PTE23" s="18"/>
      <c r="PTF23" s="18"/>
      <c r="PTG23" s="19"/>
      <c r="PTL23" s="18"/>
      <c r="PTM23" s="18"/>
      <c r="PTN23" s="19"/>
      <c r="PTS23" s="18"/>
      <c r="PTT23" s="18"/>
      <c r="PTU23" s="19"/>
      <c r="PTZ23" s="18"/>
      <c r="PUA23" s="18"/>
      <c r="PUB23" s="19"/>
      <c r="PUG23" s="18"/>
      <c r="PUH23" s="18"/>
      <c r="PUI23" s="19"/>
      <c r="PUN23" s="18"/>
      <c r="PUO23" s="18"/>
      <c r="PUP23" s="19"/>
      <c r="PUU23" s="18"/>
      <c r="PUV23" s="18"/>
      <c r="PUW23" s="19"/>
      <c r="PVB23" s="18"/>
      <c r="PVC23" s="18"/>
      <c r="PVD23" s="19"/>
      <c r="PVI23" s="18"/>
      <c r="PVJ23" s="18"/>
      <c r="PVK23" s="19"/>
      <c r="PVP23" s="18"/>
      <c r="PVQ23" s="18"/>
      <c r="PVR23" s="19"/>
      <c r="PVW23" s="18"/>
      <c r="PVX23" s="18"/>
      <c r="PVY23" s="19"/>
      <c r="PWD23" s="18"/>
      <c r="PWE23" s="18"/>
      <c r="PWF23" s="19"/>
      <c r="PWK23" s="18"/>
      <c r="PWL23" s="18"/>
      <c r="PWM23" s="19"/>
      <c r="PWR23" s="18"/>
      <c r="PWS23" s="18"/>
      <c r="PWT23" s="19"/>
      <c r="PWY23" s="18"/>
      <c r="PWZ23" s="18"/>
      <c r="PXA23" s="19"/>
      <c r="PXF23" s="18"/>
      <c r="PXG23" s="18"/>
      <c r="PXH23" s="19"/>
      <c r="PXM23" s="18"/>
      <c r="PXN23" s="18"/>
      <c r="PXO23" s="19"/>
      <c r="PXT23" s="18"/>
      <c r="PXU23" s="18"/>
      <c r="PXV23" s="19"/>
      <c r="PYA23" s="18"/>
      <c r="PYB23" s="18"/>
      <c r="PYC23" s="19"/>
      <c r="PYH23" s="18"/>
      <c r="PYI23" s="18"/>
      <c r="PYJ23" s="19"/>
      <c r="PYO23" s="18"/>
      <c r="PYP23" s="18"/>
      <c r="PYQ23" s="19"/>
      <c r="PYV23" s="18"/>
      <c r="PYW23" s="18"/>
      <c r="PYX23" s="19"/>
      <c r="PZC23" s="18"/>
      <c r="PZD23" s="18"/>
      <c r="PZE23" s="19"/>
      <c r="PZJ23" s="18"/>
      <c r="PZK23" s="18"/>
      <c r="PZL23" s="19"/>
      <c r="PZQ23" s="18"/>
      <c r="PZR23" s="18"/>
      <c r="PZS23" s="19"/>
      <c r="PZX23" s="18"/>
      <c r="PZY23" s="18"/>
      <c r="PZZ23" s="19"/>
      <c r="QAE23" s="18"/>
      <c r="QAF23" s="18"/>
      <c r="QAG23" s="19"/>
      <c r="QAL23" s="18"/>
      <c r="QAM23" s="18"/>
      <c r="QAN23" s="19"/>
      <c r="QAS23" s="18"/>
      <c r="QAT23" s="18"/>
      <c r="QAU23" s="19"/>
      <c r="QAZ23" s="18"/>
      <c r="QBA23" s="18"/>
      <c r="QBB23" s="19"/>
      <c r="QBG23" s="18"/>
      <c r="QBH23" s="18"/>
      <c r="QBI23" s="19"/>
      <c r="QBN23" s="18"/>
      <c r="QBO23" s="18"/>
      <c r="QBP23" s="19"/>
      <c r="QBU23" s="18"/>
      <c r="QBV23" s="18"/>
      <c r="QBW23" s="19"/>
      <c r="QCB23" s="18"/>
      <c r="QCC23" s="18"/>
      <c r="QCD23" s="19"/>
      <c r="QCI23" s="18"/>
      <c r="QCJ23" s="18"/>
      <c r="QCK23" s="19"/>
      <c r="QCP23" s="18"/>
      <c r="QCQ23" s="18"/>
      <c r="QCR23" s="19"/>
      <c r="QCW23" s="18"/>
      <c r="QCX23" s="18"/>
      <c r="QCY23" s="19"/>
      <c r="QDD23" s="18"/>
      <c r="QDE23" s="18"/>
      <c r="QDF23" s="19"/>
      <c r="QDK23" s="18"/>
      <c r="QDL23" s="18"/>
      <c r="QDM23" s="19"/>
      <c r="QDR23" s="18"/>
      <c r="QDS23" s="18"/>
      <c r="QDT23" s="19"/>
      <c r="QDY23" s="18"/>
      <c r="QDZ23" s="18"/>
      <c r="QEA23" s="19"/>
      <c r="QEF23" s="18"/>
      <c r="QEG23" s="18"/>
      <c r="QEH23" s="19"/>
      <c r="QEM23" s="18"/>
      <c r="QEN23" s="18"/>
      <c r="QEO23" s="19"/>
      <c r="QET23" s="18"/>
      <c r="QEU23" s="18"/>
      <c r="QEV23" s="19"/>
      <c r="QFA23" s="18"/>
      <c r="QFB23" s="18"/>
      <c r="QFC23" s="19"/>
      <c r="QFH23" s="18"/>
      <c r="QFI23" s="18"/>
      <c r="QFJ23" s="19"/>
      <c r="QFO23" s="18"/>
      <c r="QFP23" s="18"/>
      <c r="QFQ23" s="19"/>
      <c r="QFV23" s="18"/>
      <c r="QFW23" s="18"/>
      <c r="QFX23" s="19"/>
      <c r="QGC23" s="18"/>
      <c r="QGD23" s="18"/>
      <c r="QGE23" s="19"/>
      <c r="QGJ23" s="18"/>
      <c r="QGK23" s="18"/>
      <c r="QGL23" s="19"/>
      <c r="QGQ23" s="18"/>
      <c r="QGR23" s="18"/>
      <c r="QGS23" s="19"/>
      <c r="QGX23" s="18"/>
      <c r="QGY23" s="18"/>
      <c r="QGZ23" s="19"/>
      <c r="QHE23" s="18"/>
      <c r="QHF23" s="18"/>
      <c r="QHG23" s="19"/>
      <c r="QHL23" s="18"/>
      <c r="QHM23" s="18"/>
      <c r="QHN23" s="19"/>
      <c r="QHS23" s="18"/>
      <c r="QHT23" s="18"/>
      <c r="QHU23" s="19"/>
      <c r="QHZ23" s="18"/>
      <c r="QIA23" s="18"/>
      <c r="QIB23" s="19"/>
      <c r="QIG23" s="18"/>
      <c r="QIH23" s="18"/>
      <c r="QII23" s="19"/>
      <c r="QIN23" s="18"/>
      <c r="QIO23" s="18"/>
      <c r="QIP23" s="19"/>
      <c r="QIU23" s="18"/>
      <c r="QIV23" s="18"/>
      <c r="QIW23" s="19"/>
      <c r="QJB23" s="18"/>
      <c r="QJC23" s="18"/>
      <c r="QJD23" s="19"/>
      <c r="QJI23" s="18"/>
      <c r="QJJ23" s="18"/>
      <c r="QJK23" s="19"/>
      <c r="QJP23" s="18"/>
      <c r="QJQ23" s="18"/>
      <c r="QJR23" s="19"/>
      <c r="QJW23" s="18"/>
      <c r="QJX23" s="18"/>
      <c r="QJY23" s="19"/>
      <c r="QKD23" s="18"/>
      <c r="QKE23" s="18"/>
      <c r="QKF23" s="19"/>
      <c r="QKK23" s="18"/>
      <c r="QKL23" s="18"/>
      <c r="QKM23" s="19"/>
      <c r="QKR23" s="18"/>
      <c r="QKS23" s="18"/>
      <c r="QKT23" s="19"/>
      <c r="QKY23" s="18"/>
      <c r="QKZ23" s="18"/>
      <c r="QLA23" s="19"/>
      <c r="QLF23" s="18"/>
      <c r="QLG23" s="18"/>
      <c r="QLH23" s="19"/>
      <c r="QLM23" s="18"/>
      <c r="QLN23" s="18"/>
      <c r="QLO23" s="19"/>
      <c r="QLT23" s="18"/>
      <c r="QLU23" s="18"/>
      <c r="QLV23" s="19"/>
      <c r="QMA23" s="18"/>
      <c r="QMB23" s="18"/>
      <c r="QMC23" s="19"/>
      <c r="QMH23" s="18"/>
      <c r="QMI23" s="18"/>
      <c r="QMJ23" s="19"/>
      <c r="QMO23" s="18"/>
      <c r="QMP23" s="18"/>
      <c r="QMQ23" s="19"/>
      <c r="QMV23" s="18"/>
      <c r="QMW23" s="18"/>
      <c r="QMX23" s="19"/>
      <c r="QNC23" s="18"/>
      <c r="QND23" s="18"/>
      <c r="QNE23" s="19"/>
      <c r="QNJ23" s="18"/>
      <c r="QNK23" s="18"/>
      <c r="QNL23" s="19"/>
      <c r="QNQ23" s="18"/>
      <c r="QNR23" s="18"/>
      <c r="QNS23" s="19"/>
      <c r="QNX23" s="18"/>
      <c r="QNY23" s="18"/>
      <c r="QNZ23" s="19"/>
      <c r="QOE23" s="18"/>
      <c r="QOF23" s="18"/>
      <c r="QOG23" s="19"/>
      <c r="QOL23" s="18"/>
      <c r="QOM23" s="18"/>
      <c r="QON23" s="19"/>
      <c r="QOS23" s="18"/>
      <c r="QOT23" s="18"/>
      <c r="QOU23" s="19"/>
      <c r="QOZ23" s="18"/>
      <c r="QPA23" s="18"/>
      <c r="QPB23" s="19"/>
      <c r="QPG23" s="18"/>
      <c r="QPH23" s="18"/>
      <c r="QPI23" s="19"/>
      <c r="QPN23" s="18"/>
      <c r="QPO23" s="18"/>
      <c r="QPP23" s="19"/>
      <c r="QPU23" s="18"/>
      <c r="QPV23" s="18"/>
      <c r="QPW23" s="19"/>
      <c r="QQB23" s="18"/>
      <c r="QQC23" s="18"/>
      <c r="QQD23" s="19"/>
      <c r="QQI23" s="18"/>
      <c r="QQJ23" s="18"/>
      <c r="QQK23" s="19"/>
      <c r="QQP23" s="18"/>
      <c r="QQQ23" s="18"/>
      <c r="QQR23" s="19"/>
      <c r="QQW23" s="18"/>
      <c r="QQX23" s="18"/>
      <c r="QQY23" s="19"/>
      <c r="QRD23" s="18"/>
      <c r="QRE23" s="18"/>
      <c r="QRF23" s="19"/>
      <c r="QRK23" s="18"/>
      <c r="QRL23" s="18"/>
      <c r="QRM23" s="19"/>
      <c r="QRR23" s="18"/>
      <c r="QRS23" s="18"/>
      <c r="QRT23" s="19"/>
      <c r="QRY23" s="18"/>
      <c r="QRZ23" s="18"/>
      <c r="QSA23" s="19"/>
      <c r="QSF23" s="18"/>
      <c r="QSG23" s="18"/>
      <c r="QSH23" s="19"/>
      <c r="QSM23" s="18"/>
      <c r="QSN23" s="18"/>
      <c r="QSO23" s="19"/>
      <c r="QST23" s="18"/>
      <c r="QSU23" s="18"/>
      <c r="QSV23" s="19"/>
      <c r="QTA23" s="18"/>
      <c r="QTB23" s="18"/>
      <c r="QTC23" s="19"/>
      <c r="QTH23" s="18"/>
      <c r="QTI23" s="18"/>
      <c r="QTJ23" s="19"/>
      <c r="QTO23" s="18"/>
      <c r="QTP23" s="18"/>
      <c r="QTQ23" s="19"/>
      <c r="QTV23" s="18"/>
      <c r="QTW23" s="18"/>
      <c r="QTX23" s="19"/>
      <c r="QUC23" s="18"/>
      <c r="QUD23" s="18"/>
      <c r="QUE23" s="19"/>
      <c r="QUJ23" s="18"/>
      <c r="QUK23" s="18"/>
      <c r="QUL23" s="19"/>
      <c r="QUQ23" s="18"/>
      <c r="QUR23" s="18"/>
      <c r="QUS23" s="19"/>
      <c r="QUX23" s="18"/>
      <c r="QUY23" s="18"/>
      <c r="QUZ23" s="19"/>
      <c r="QVE23" s="18"/>
      <c r="QVF23" s="18"/>
      <c r="QVG23" s="19"/>
      <c r="QVL23" s="18"/>
      <c r="QVM23" s="18"/>
      <c r="QVN23" s="19"/>
      <c r="QVS23" s="18"/>
      <c r="QVT23" s="18"/>
      <c r="QVU23" s="19"/>
      <c r="QVZ23" s="18"/>
      <c r="QWA23" s="18"/>
      <c r="QWB23" s="19"/>
      <c r="QWG23" s="18"/>
      <c r="QWH23" s="18"/>
      <c r="QWI23" s="19"/>
      <c r="QWN23" s="18"/>
      <c r="QWO23" s="18"/>
      <c r="QWP23" s="19"/>
      <c r="QWU23" s="18"/>
      <c r="QWV23" s="18"/>
      <c r="QWW23" s="19"/>
      <c r="QXB23" s="18"/>
      <c r="QXC23" s="18"/>
      <c r="QXD23" s="19"/>
      <c r="QXI23" s="18"/>
      <c r="QXJ23" s="18"/>
      <c r="QXK23" s="19"/>
      <c r="QXP23" s="18"/>
      <c r="QXQ23" s="18"/>
      <c r="QXR23" s="19"/>
      <c r="QXW23" s="18"/>
      <c r="QXX23" s="18"/>
      <c r="QXY23" s="19"/>
      <c r="QYD23" s="18"/>
      <c r="QYE23" s="18"/>
      <c r="QYF23" s="19"/>
      <c r="QYK23" s="18"/>
      <c r="QYL23" s="18"/>
      <c r="QYM23" s="19"/>
      <c r="QYR23" s="18"/>
      <c r="QYS23" s="18"/>
      <c r="QYT23" s="19"/>
      <c r="QYY23" s="18"/>
      <c r="QYZ23" s="18"/>
      <c r="QZA23" s="19"/>
      <c r="QZF23" s="18"/>
      <c r="QZG23" s="18"/>
      <c r="QZH23" s="19"/>
      <c r="QZM23" s="18"/>
      <c r="QZN23" s="18"/>
      <c r="QZO23" s="19"/>
      <c r="QZT23" s="18"/>
      <c r="QZU23" s="18"/>
      <c r="QZV23" s="19"/>
      <c r="RAA23" s="18"/>
      <c r="RAB23" s="18"/>
      <c r="RAC23" s="19"/>
      <c r="RAH23" s="18"/>
      <c r="RAI23" s="18"/>
      <c r="RAJ23" s="19"/>
      <c r="RAO23" s="18"/>
      <c r="RAP23" s="18"/>
      <c r="RAQ23" s="19"/>
      <c r="RAV23" s="18"/>
      <c r="RAW23" s="18"/>
      <c r="RAX23" s="19"/>
      <c r="RBC23" s="18"/>
      <c r="RBD23" s="18"/>
      <c r="RBE23" s="19"/>
      <c r="RBJ23" s="18"/>
      <c r="RBK23" s="18"/>
      <c r="RBL23" s="19"/>
      <c r="RBQ23" s="18"/>
      <c r="RBR23" s="18"/>
      <c r="RBS23" s="19"/>
      <c r="RBX23" s="18"/>
      <c r="RBY23" s="18"/>
      <c r="RBZ23" s="19"/>
      <c r="RCE23" s="18"/>
      <c r="RCF23" s="18"/>
      <c r="RCG23" s="19"/>
      <c r="RCL23" s="18"/>
      <c r="RCM23" s="18"/>
      <c r="RCN23" s="19"/>
      <c r="RCS23" s="18"/>
      <c r="RCT23" s="18"/>
      <c r="RCU23" s="19"/>
      <c r="RCZ23" s="18"/>
      <c r="RDA23" s="18"/>
      <c r="RDB23" s="19"/>
      <c r="RDG23" s="18"/>
      <c r="RDH23" s="18"/>
      <c r="RDI23" s="19"/>
      <c r="RDN23" s="18"/>
      <c r="RDO23" s="18"/>
      <c r="RDP23" s="19"/>
      <c r="RDU23" s="18"/>
      <c r="RDV23" s="18"/>
      <c r="RDW23" s="19"/>
      <c r="REB23" s="18"/>
      <c r="REC23" s="18"/>
      <c r="RED23" s="19"/>
      <c r="REI23" s="18"/>
      <c r="REJ23" s="18"/>
      <c r="REK23" s="19"/>
      <c r="REP23" s="18"/>
      <c r="REQ23" s="18"/>
      <c r="RER23" s="19"/>
      <c r="REW23" s="18"/>
      <c r="REX23" s="18"/>
      <c r="REY23" s="19"/>
      <c r="RFD23" s="18"/>
      <c r="RFE23" s="18"/>
      <c r="RFF23" s="19"/>
      <c r="RFK23" s="18"/>
      <c r="RFL23" s="18"/>
      <c r="RFM23" s="19"/>
      <c r="RFR23" s="18"/>
      <c r="RFS23" s="18"/>
      <c r="RFT23" s="19"/>
      <c r="RFY23" s="18"/>
      <c r="RFZ23" s="18"/>
      <c r="RGA23" s="19"/>
      <c r="RGF23" s="18"/>
      <c r="RGG23" s="18"/>
      <c r="RGH23" s="19"/>
      <c r="RGM23" s="18"/>
      <c r="RGN23" s="18"/>
      <c r="RGO23" s="19"/>
      <c r="RGT23" s="18"/>
      <c r="RGU23" s="18"/>
      <c r="RGV23" s="19"/>
      <c r="RHA23" s="18"/>
      <c r="RHB23" s="18"/>
      <c r="RHC23" s="19"/>
      <c r="RHH23" s="18"/>
      <c r="RHI23" s="18"/>
      <c r="RHJ23" s="19"/>
      <c r="RHO23" s="18"/>
      <c r="RHP23" s="18"/>
      <c r="RHQ23" s="19"/>
      <c r="RHV23" s="18"/>
      <c r="RHW23" s="18"/>
      <c r="RHX23" s="19"/>
      <c r="RIC23" s="18"/>
      <c r="RID23" s="18"/>
      <c r="RIE23" s="19"/>
      <c r="RIJ23" s="18"/>
      <c r="RIK23" s="18"/>
      <c r="RIL23" s="19"/>
      <c r="RIQ23" s="18"/>
      <c r="RIR23" s="18"/>
      <c r="RIS23" s="19"/>
      <c r="RIX23" s="18"/>
      <c r="RIY23" s="18"/>
      <c r="RIZ23" s="19"/>
      <c r="RJE23" s="18"/>
      <c r="RJF23" s="18"/>
      <c r="RJG23" s="19"/>
      <c r="RJL23" s="18"/>
      <c r="RJM23" s="18"/>
      <c r="RJN23" s="19"/>
      <c r="RJS23" s="18"/>
      <c r="RJT23" s="18"/>
      <c r="RJU23" s="19"/>
      <c r="RJZ23" s="18"/>
      <c r="RKA23" s="18"/>
      <c r="RKB23" s="19"/>
      <c r="RKG23" s="18"/>
      <c r="RKH23" s="18"/>
      <c r="RKI23" s="19"/>
      <c r="RKN23" s="18"/>
      <c r="RKO23" s="18"/>
      <c r="RKP23" s="19"/>
      <c r="RKU23" s="18"/>
      <c r="RKV23" s="18"/>
      <c r="RKW23" s="19"/>
      <c r="RLB23" s="18"/>
      <c r="RLC23" s="18"/>
      <c r="RLD23" s="19"/>
      <c r="RLI23" s="18"/>
      <c r="RLJ23" s="18"/>
      <c r="RLK23" s="19"/>
      <c r="RLP23" s="18"/>
      <c r="RLQ23" s="18"/>
      <c r="RLR23" s="19"/>
      <c r="RLW23" s="18"/>
      <c r="RLX23" s="18"/>
      <c r="RLY23" s="19"/>
      <c r="RMD23" s="18"/>
      <c r="RME23" s="18"/>
      <c r="RMF23" s="19"/>
      <c r="RMK23" s="18"/>
      <c r="RML23" s="18"/>
      <c r="RMM23" s="19"/>
      <c r="RMR23" s="18"/>
      <c r="RMS23" s="18"/>
      <c r="RMT23" s="19"/>
      <c r="RMY23" s="18"/>
      <c r="RMZ23" s="18"/>
      <c r="RNA23" s="19"/>
      <c r="RNF23" s="18"/>
      <c r="RNG23" s="18"/>
      <c r="RNH23" s="19"/>
      <c r="RNM23" s="18"/>
      <c r="RNN23" s="18"/>
      <c r="RNO23" s="19"/>
      <c r="RNT23" s="18"/>
      <c r="RNU23" s="18"/>
      <c r="RNV23" s="19"/>
      <c r="ROA23" s="18"/>
      <c r="ROB23" s="18"/>
      <c r="ROC23" s="19"/>
      <c r="ROH23" s="18"/>
      <c r="ROI23" s="18"/>
      <c r="ROJ23" s="19"/>
      <c r="ROO23" s="18"/>
      <c r="ROP23" s="18"/>
      <c r="ROQ23" s="19"/>
      <c r="ROV23" s="18"/>
      <c r="ROW23" s="18"/>
      <c r="ROX23" s="19"/>
      <c r="RPC23" s="18"/>
      <c r="RPD23" s="18"/>
      <c r="RPE23" s="19"/>
      <c r="RPJ23" s="18"/>
      <c r="RPK23" s="18"/>
      <c r="RPL23" s="19"/>
      <c r="RPQ23" s="18"/>
      <c r="RPR23" s="18"/>
      <c r="RPS23" s="19"/>
      <c r="RPX23" s="18"/>
      <c r="RPY23" s="18"/>
      <c r="RPZ23" s="19"/>
      <c r="RQE23" s="18"/>
      <c r="RQF23" s="18"/>
      <c r="RQG23" s="19"/>
      <c r="RQL23" s="18"/>
      <c r="RQM23" s="18"/>
      <c r="RQN23" s="19"/>
      <c r="RQS23" s="18"/>
      <c r="RQT23" s="18"/>
      <c r="RQU23" s="19"/>
      <c r="RQZ23" s="18"/>
      <c r="RRA23" s="18"/>
      <c r="RRB23" s="19"/>
      <c r="RRG23" s="18"/>
      <c r="RRH23" s="18"/>
      <c r="RRI23" s="19"/>
      <c r="RRN23" s="18"/>
      <c r="RRO23" s="18"/>
      <c r="RRP23" s="19"/>
      <c r="RRU23" s="18"/>
      <c r="RRV23" s="18"/>
      <c r="RRW23" s="19"/>
      <c r="RSB23" s="18"/>
      <c r="RSC23" s="18"/>
      <c r="RSD23" s="19"/>
      <c r="RSI23" s="18"/>
      <c r="RSJ23" s="18"/>
      <c r="RSK23" s="19"/>
      <c r="RSP23" s="18"/>
      <c r="RSQ23" s="18"/>
      <c r="RSR23" s="19"/>
      <c r="RSW23" s="18"/>
      <c r="RSX23" s="18"/>
      <c r="RSY23" s="19"/>
      <c r="RTD23" s="18"/>
      <c r="RTE23" s="18"/>
      <c r="RTF23" s="19"/>
      <c r="RTK23" s="18"/>
      <c r="RTL23" s="18"/>
      <c r="RTM23" s="19"/>
      <c r="RTR23" s="18"/>
      <c r="RTS23" s="18"/>
      <c r="RTT23" s="19"/>
      <c r="RTY23" s="18"/>
      <c r="RTZ23" s="18"/>
      <c r="RUA23" s="19"/>
      <c r="RUF23" s="18"/>
      <c r="RUG23" s="18"/>
      <c r="RUH23" s="19"/>
      <c r="RUM23" s="18"/>
      <c r="RUN23" s="18"/>
      <c r="RUO23" s="19"/>
      <c r="RUT23" s="18"/>
      <c r="RUU23" s="18"/>
      <c r="RUV23" s="19"/>
      <c r="RVA23" s="18"/>
      <c r="RVB23" s="18"/>
      <c r="RVC23" s="19"/>
      <c r="RVH23" s="18"/>
      <c r="RVI23" s="18"/>
      <c r="RVJ23" s="19"/>
      <c r="RVO23" s="18"/>
      <c r="RVP23" s="18"/>
      <c r="RVQ23" s="19"/>
      <c r="RVV23" s="18"/>
      <c r="RVW23" s="18"/>
      <c r="RVX23" s="19"/>
      <c r="RWC23" s="18"/>
      <c r="RWD23" s="18"/>
      <c r="RWE23" s="19"/>
      <c r="RWJ23" s="18"/>
      <c r="RWK23" s="18"/>
      <c r="RWL23" s="19"/>
      <c r="RWQ23" s="18"/>
      <c r="RWR23" s="18"/>
      <c r="RWS23" s="19"/>
      <c r="RWX23" s="18"/>
      <c r="RWY23" s="18"/>
      <c r="RWZ23" s="19"/>
      <c r="RXE23" s="18"/>
      <c r="RXF23" s="18"/>
      <c r="RXG23" s="19"/>
      <c r="RXL23" s="18"/>
      <c r="RXM23" s="18"/>
      <c r="RXN23" s="19"/>
      <c r="RXS23" s="18"/>
      <c r="RXT23" s="18"/>
      <c r="RXU23" s="19"/>
      <c r="RXZ23" s="18"/>
      <c r="RYA23" s="18"/>
      <c r="RYB23" s="19"/>
      <c r="RYG23" s="18"/>
      <c r="RYH23" s="18"/>
      <c r="RYI23" s="19"/>
      <c r="RYN23" s="18"/>
      <c r="RYO23" s="18"/>
      <c r="RYP23" s="19"/>
      <c r="RYU23" s="18"/>
      <c r="RYV23" s="18"/>
      <c r="RYW23" s="19"/>
      <c r="RZB23" s="18"/>
      <c r="RZC23" s="18"/>
      <c r="RZD23" s="19"/>
      <c r="RZI23" s="18"/>
      <c r="RZJ23" s="18"/>
      <c r="RZK23" s="19"/>
      <c r="RZP23" s="18"/>
      <c r="RZQ23" s="18"/>
      <c r="RZR23" s="19"/>
      <c r="RZW23" s="18"/>
      <c r="RZX23" s="18"/>
      <c r="RZY23" s="19"/>
      <c r="SAD23" s="18"/>
      <c r="SAE23" s="18"/>
      <c r="SAF23" s="19"/>
      <c r="SAK23" s="18"/>
      <c r="SAL23" s="18"/>
      <c r="SAM23" s="19"/>
      <c r="SAR23" s="18"/>
      <c r="SAS23" s="18"/>
      <c r="SAT23" s="19"/>
      <c r="SAY23" s="18"/>
      <c r="SAZ23" s="18"/>
      <c r="SBA23" s="19"/>
      <c r="SBF23" s="18"/>
      <c r="SBG23" s="18"/>
      <c r="SBH23" s="19"/>
      <c r="SBM23" s="18"/>
      <c r="SBN23" s="18"/>
      <c r="SBO23" s="19"/>
      <c r="SBT23" s="18"/>
      <c r="SBU23" s="18"/>
      <c r="SBV23" s="19"/>
      <c r="SCA23" s="18"/>
      <c r="SCB23" s="18"/>
      <c r="SCC23" s="19"/>
      <c r="SCH23" s="18"/>
      <c r="SCI23" s="18"/>
      <c r="SCJ23" s="19"/>
      <c r="SCO23" s="18"/>
      <c r="SCP23" s="18"/>
      <c r="SCQ23" s="19"/>
      <c r="SCV23" s="18"/>
      <c r="SCW23" s="18"/>
      <c r="SCX23" s="19"/>
      <c r="SDC23" s="18"/>
      <c r="SDD23" s="18"/>
      <c r="SDE23" s="19"/>
      <c r="SDJ23" s="18"/>
      <c r="SDK23" s="18"/>
      <c r="SDL23" s="19"/>
      <c r="SDQ23" s="18"/>
      <c r="SDR23" s="18"/>
      <c r="SDS23" s="19"/>
      <c r="SDX23" s="18"/>
      <c r="SDY23" s="18"/>
      <c r="SDZ23" s="19"/>
      <c r="SEE23" s="18"/>
      <c r="SEF23" s="18"/>
      <c r="SEG23" s="19"/>
      <c r="SEL23" s="18"/>
      <c r="SEM23" s="18"/>
      <c r="SEN23" s="19"/>
      <c r="SES23" s="18"/>
      <c r="SET23" s="18"/>
      <c r="SEU23" s="19"/>
      <c r="SEZ23" s="18"/>
      <c r="SFA23" s="18"/>
      <c r="SFB23" s="19"/>
      <c r="SFG23" s="18"/>
      <c r="SFH23" s="18"/>
      <c r="SFI23" s="19"/>
      <c r="SFN23" s="18"/>
      <c r="SFO23" s="18"/>
      <c r="SFP23" s="19"/>
      <c r="SFU23" s="18"/>
      <c r="SFV23" s="18"/>
      <c r="SFW23" s="19"/>
      <c r="SGB23" s="18"/>
      <c r="SGC23" s="18"/>
      <c r="SGD23" s="19"/>
      <c r="SGI23" s="18"/>
      <c r="SGJ23" s="18"/>
      <c r="SGK23" s="19"/>
      <c r="SGP23" s="18"/>
      <c r="SGQ23" s="18"/>
      <c r="SGR23" s="19"/>
      <c r="SGW23" s="18"/>
      <c r="SGX23" s="18"/>
      <c r="SGY23" s="19"/>
      <c r="SHD23" s="18"/>
      <c r="SHE23" s="18"/>
      <c r="SHF23" s="19"/>
      <c r="SHK23" s="18"/>
      <c r="SHL23" s="18"/>
      <c r="SHM23" s="19"/>
      <c r="SHR23" s="18"/>
      <c r="SHS23" s="18"/>
      <c r="SHT23" s="19"/>
      <c r="SHY23" s="18"/>
      <c r="SHZ23" s="18"/>
      <c r="SIA23" s="19"/>
      <c r="SIF23" s="18"/>
      <c r="SIG23" s="18"/>
      <c r="SIH23" s="19"/>
      <c r="SIM23" s="18"/>
      <c r="SIN23" s="18"/>
      <c r="SIO23" s="19"/>
      <c r="SIT23" s="18"/>
      <c r="SIU23" s="18"/>
      <c r="SIV23" s="19"/>
      <c r="SJA23" s="18"/>
      <c r="SJB23" s="18"/>
      <c r="SJC23" s="19"/>
      <c r="SJH23" s="18"/>
      <c r="SJI23" s="18"/>
      <c r="SJJ23" s="19"/>
      <c r="SJO23" s="18"/>
      <c r="SJP23" s="18"/>
      <c r="SJQ23" s="19"/>
      <c r="SJV23" s="18"/>
      <c r="SJW23" s="18"/>
      <c r="SJX23" s="19"/>
      <c r="SKC23" s="18"/>
      <c r="SKD23" s="18"/>
      <c r="SKE23" s="19"/>
      <c r="SKJ23" s="18"/>
      <c r="SKK23" s="18"/>
      <c r="SKL23" s="19"/>
      <c r="SKQ23" s="18"/>
      <c r="SKR23" s="18"/>
      <c r="SKS23" s="19"/>
      <c r="SKX23" s="18"/>
      <c r="SKY23" s="18"/>
      <c r="SKZ23" s="19"/>
      <c r="SLE23" s="18"/>
      <c r="SLF23" s="18"/>
      <c r="SLG23" s="19"/>
      <c r="SLL23" s="18"/>
      <c r="SLM23" s="18"/>
      <c r="SLN23" s="19"/>
      <c r="SLS23" s="18"/>
      <c r="SLT23" s="18"/>
      <c r="SLU23" s="19"/>
      <c r="SLZ23" s="18"/>
      <c r="SMA23" s="18"/>
      <c r="SMB23" s="19"/>
      <c r="SMG23" s="18"/>
      <c r="SMH23" s="18"/>
      <c r="SMI23" s="19"/>
      <c r="SMN23" s="18"/>
      <c r="SMO23" s="18"/>
      <c r="SMP23" s="19"/>
      <c r="SMU23" s="18"/>
      <c r="SMV23" s="18"/>
      <c r="SMW23" s="19"/>
      <c r="SNB23" s="18"/>
      <c r="SNC23" s="18"/>
      <c r="SND23" s="19"/>
      <c r="SNI23" s="18"/>
      <c r="SNJ23" s="18"/>
      <c r="SNK23" s="19"/>
      <c r="SNP23" s="18"/>
      <c r="SNQ23" s="18"/>
      <c r="SNR23" s="19"/>
      <c r="SNW23" s="18"/>
      <c r="SNX23" s="18"/>
      <c r="SNY23" s="19"/>
      <c r="SOD23" s="18"/>
      <c r="SOE23" s="18"/>
      <c r="SOF23" s="19"/>
      <c r="SOK23" s="18"/>
      <c r="SOL23" s="18"/>
      <c r="SOM23" s="19"/>
      <c r="SOR23" s="18"/>
      <c r="SOS23" s="18"/>
      <c r="SOT23" s="19"/>
      <c r="SOY23" s="18"/>
      <c r="SOZ23" s="18"/>
      <c r="SPA23" s="19"/>
      <c r="SPF23" s="18"/>
      <c r="SPG23" s="18"/>
      <c r="SPH23" s="19"/>
      <c r="SPM23" s="18"/>
      <c r="SPN23" s="18"/>
      <c r="SPO23" s="19"/>
      <c r="SPT23" s="18"/>
      <c r="SPU23" s="18"/>
      <c r="SPV23" s="19"/>
      <c r="SQA23" s="18"/>
      <c r="SQB23" s="18"/>
      <c r="SQC23" s="19"/>
      <c r="SQH23" s="18"/>
      <c r="SQI23" s="18"/>
      <c r="SQJ23" s="19"/>
      <c r="SQO23" s="18"/>
      <c r="SQP23" s="18"/>
      <c r="SQQ23" s="19"/>
      <c r="SQV23" s="18"/>
      <c r="SQW23" s="18"/>
      <c r="SQX23" s="19"/>
      <c r="SRC23" s="18"/>
      <c r="SRD23" s="18"/>
      <c r="SRE23" s="19"/>
      <c r="SRJ23" s="18"/>
      <c r="SRK23" s="18"/>
      <c r="SRL23" s="19"/>
      <c r="SRQ23" s="18"/>
      <c r="SRR23" s="18"/>
      <c r="SRS23" s="19"/>
      <c r="SRX23" s="18"/>
      <c r="SRY23" s="18"/>
      <c r="SRZ23" s="19"/>
      <c r="SSE23" s="18"/>
      <c r="SSF23" s="18"/>
      <c r="SSG23" s="19"/>
      <c r="SSL23" s="18"/>
      <c r="SSM23" s="18"/>
      <c r="SSN23" s="19"/>
      <c r="SSS23" s="18"/>
      <c r="SST23" s="18"/>
      <c r="SSU23" s="19"/>
      <c r="SSZ23" s="18"/>
      <c r="STA23" s="18"/>
      <c r="STB23" s="19"/>
      <c r="STG23" s="18"/>
      <c r="STH23" s="18"/>
      <c r="STI23" s="19"/>
      <c r="STN23" s="18"/>
      <c r="STO23" s="18"/>
      <c r="STP23" s="19"/>
      <c r="STU23" s="18"/>
      <c r="STV23" s="18"/>
      <c r="STW23" s="19"/>
      <c r="SUB23" s="18"/>
      <c r="SUC23" s="18"/>
      <c r="SUD23" s="19"/>
      <c r="SUI23" s="18"/>
      <c r="SUJ23" s="18"/>
      <c r="SUK23" s="19"/>
      <c r="SUP23" s="18"/>
      <c r="SUQ23" s="18"/>
      <c r="SUR23" s="19"/>
      <c r="SUW23" s="18"/>
      <c r="SUX23" s="18"/>
      <c r="SUY23" s="19"/>
      <c r="SVD23" s="18"/>
      <c r="SVE23" s="18"/>
      <c r="SVF23" s="19"/>
      <c r="SVK23" s="18"/>
      <c r="SVL23" s="18"/>
      <c r="SVM23" s="19"/>
      <c r="SVR23" s="18"/>
      <c r="SVS23" s="18"/>
      <c r="SVT23" s="19"/>
      <c r="SVY23" s="18"/>
      <c r="SVZ23" s="18"/>
      <c r="SWA23" s="19"/>
      <c r="SWF23" s="18"/>
      <c r="SWG23" s="18"/>
      <c r="SWH23" s="19"/>
      <c r="SWM23" s="18"/>
      <c r="SWN23" s="18"/>
      <c r="SWO23" s="19"/>
      <c r="SWT23" s="18"/>
      <c r="SWU23" s="18"/>
      <c r="SWV23" s="19"/>
      <c r="SXA23" s="18"/>
      <c r="SXB23" s="18"/>
      <c r="SXC23" s="19"/>
      <c r="SXH23" s="18"/>
      <c r="SXI23" s="18"/>
      <c r="SXJ23" s="19"/>
      <c r="SXO23" s="18"/>
      <c r="SXP23" s="18"/>
      <c r="SXQ23" s="19"/>
      <c r="SXV23" s="18"/>
      <c r="SXW23" s="18"/>
      <c r="SXX23" s="19"/>
      <c r="SYC23" s="18"/>
      <c r="SYD23" s="18"/>
      <c r="SYE23" s="19"/>
      <c r="SYJ23" s="18"/>
      <c r="SYK23" s="18"/>
      <c r="SYL23" s="19"/>
      <c r="SYQ23" s="18"/>
      <c r="SYR23" s="18"/>
      <c r="SYS23" s="19"/>
      <c r="SYX23" s="18"/>
      <c r="SYY23" s="18"/>
      <c r="SYZ23" s="19"/>
      <c r="SZE23" s="18"/>
      <c r="SZF23" s="18"/>
      <c r="SZG23" s="19"/>
      <c r="SZL23" s="18"/>
      <c r="SZM23" s="18"/>
      <c r="SZN23" s="19"/>
      <c r="SZS23" s="18"/>
      <c r="SZT23" s="18"/>
      <c r="SZU23" s="19"/>
      <c r="SZZ23" s="18"/>
      <c r="TAA23" s="18"/>
      <c r="TAB23" s="19"/>
      <c r="TAG23" s="18"/>
      <c r="TAH23" s="18"/>
      <c r="TAI23" s="19"/>
      <c r="TAN23" s="18"/>
      <c r="TAO23" s="18"/>
      <c r="TAP23" s="19"/>
      <c r="TAU23" s="18"/>
      <c r="TAV23" s="18"/>
      <c r="TAW23" s="19"/>
      <c r="TBB23" s="18"/>
      <c r="TBC23" s="18"/>
      <c r="TBD23" s="19"/>
      <c r="TBI23" s="18"/>
      <c r="TBJ23" s="18"/>
      <c r="TBK23" s="19"/>
      <c r="TBP23" s="18"/>
      <c r="TBQ23" s="18"/>
      <c r="TBR23" s="19"/>
      <c r="TBW23" s="18"/>
      <c r="TBX23" s="18"/>
      <c r="TBY23" s="19"/>
      <c r="TCD23" s="18"/>
      <c r="TCE23" s="18"/>
      <c r="TCF23" s="19"/>
      <c r="TCK23" s="18"/>
      <c r="TCL23" s="18"/>
      <c r="TCM23" s="19"/>
      <c r="TCR23" s="18"/>
      <c r="TCS23" s="18"/>
      <c r="TCT23" s="19"/>
      <c r="TCY23" s="18"/>
      <c r="TCZ23" s="18"/>
      <c r="TDA23" s="19"/>
      <c r="TDF23" s="18"/>
      <c r="TDG23" s="18"/>
      <c r="TDH23" s="19"/>
      <c r="TDM23" s="18"/>
      <c r="TDN23" s="18"/>
      <c r="TDO23" s="19"/>
      <c r="TDT23" s="18"/>
      <c r="TDU23" s="18"/>
      <c r="TDV23" s="19"/>
      <c r="TEA23" s="18"/>
      <c r="TEB23" s="18"/>
      <c r="TEC23" s="19"/>
      <c r="TEH23" s="18"/>
      <c r="TEI23" s="18"/>
      <c r="TEJ23" s="19"/>
      <c r="TEO23" s="18"/>
      <c r="TEP23" s="18"/>
      <c r="TEQ23" s="19"/>
      <c r="TEV23" s="18"/>
      <c r="TEW23" s="18"/>
      <c r="TEX23" s="19"/>
      <c r="TFC23" s="18"/>
      <c r="TFD23" s="18"/>
      <c r="TFE23" s="19"/>
      <c r="TFJ23" s="18"/>
      <c r="TFK23" s="18"/>
      <c r="TFL23" s="19"/>
      <c r="TFQ23" s="18"/>
      <c r="TFR23" s="18"/>
      <c r="TFS23" s="19"/>
      <c r="TFX23" s="18"/>
      <c r="TFY23" s="18"/>
      <c r="TFZ23" s="19"/>
      <c r="TGE23" s="18"/>
      <c r="TGF23" s="18"/>
      <c r="TGG23" s="19"/>
      <c r="TGL23" s="18"/>
      <c r="TGM23" s="18"/>
      <c r="TGN23" s="19"/>
      <c r="TGS23" s="18"/>
      <c r="TGT23" s="18"/>
      <c r="TGU23" s="19"/>
      <c r="TGZ23" s="18"/>
      <c r="THA23" s="18"/>
      <c r="THB23" s="19"/>
      <c r="THG23" s="18"/>
      <c r="THH23" s="18"/>
      <c r="THI23" s="19"/>
      <c r="THN23" s="18"/>
      <c r="THO23" s="18"/>
      <c r="THP23" s="19"/>
      <c r="THU23" s="18"/>
      <c r="THV23" s="18"/>
      <c r="THW23" s="19"/>
      <c r="TIB23" s="18"/>
      <c r="TIC23" s="18"/>
      <c r="TID23" s="19"/>
      <c r="TII23" s="18"/>
      <c r="TIJ23" s="18"/>
      <c r="TIK23" s="19"/>
      <c r="TIP23" s="18"/>
      <c r="TIQ23" s="18"/>
      <c r="TIR23" s="19"/>
      <c r="TIW23" s="18"/>
      <c r="TIX23" s="18"/>
      <c r="TIY23" s="19"/>
      <c r="TJD23" s="18"/>
      <c r="TJE23" s="18"/>
      <c r="TJF23" s="19"/>
      <c r="TJK23" s="18"/>
      <c r="TJL23" s="18"/>
      <c r="TJM23" s="19"/>
      <c r="TJR23" s="18"/>
      <c r="TJS23" s="18"/>
      <c r="TJT23" s="19"/>
      <c r="TJY23" s="18"/>
      <c r="TJZ23" s="18"/>
      <c r="TKA23" s="19"/>
      <c r="TKF23" s="18"/>
      <c r="TKG23" s="18"/>
      <c r="TKH23" s="19"/>
      <c r="TKM23" s="18"/>
      <c r="TKN23" s="18"/>
      <c r="TKO23" s="19"/>
      <c r="TKT23" s="18"/>
      <c r="TKU23" s="18"/>
      <c r="TKV23" s="19"/>
      <c r="TLA23" s="18"/>
      <c r="TLB23" s="18"/>
      <c r="TLC23" s="19"/>
      <c r="TLH23" s="18"/>
      <c r="TLI23" s="18"/>
      <c r="TLJ23" s="19"/>
      <c r="TLO23" s="18"/>
      <c r="TLP23" s="18"/>
      <c r="TLQ23" s="19"/>
      <c r="TLV23" s="18"/>
      <c r="TLW23" s="18"/>
      <c r="TLX23" s="19"/>
      <c r="TMC23" s="18"/>
      <c r="TMD23" s="18"/>
      <c r="TME23" s="19"/>
      <c r="TMJ23" s="18"/>
      <c r="TMK23" s="18"/>
      <c r="TML23" s="19"/>
      <c r="TMQ23" s="18"/>
      <c r="TMR23" s="18"/>
      <c r="TMS23" s="19"/>
      <c r="TMX23" s="18"/>
      <c r="TMY23" s="18"/>
      <c r="TMZ23" s="19"/>
      <c r="TNE23" s="18"/>
      <c r="TNF23" s="18"/>
      <c r="TNG23" s="19"/>
      <c r="TNL23" s="18"/>
      <c r="TNM23" s="18"/>
      <c r="TNN23" s="19"/>
      <c r="TNS23" s="18"/>
      <c r="TNT23" s="18"/>
      <c r="TNU23" s="19"/>
      <c r="TNZ23" s="18"/>
      <c r="TOA23" s="18"/>
      <c r="TOB23" s="19"/>
      <c r="TOG23" s="18"/>
      <c r="TOH23" s="18"/>
      <c r="TOI23" s="19"/>
      <c r="TON23" s="18"/>
      <c r="TOO23" s="18"/>
      <c r="TOP23" s="19"/>
      <c r="TOU23" s="18"/>
      <c r="TOV23" s="18"/>
      <c r="TOW23" s="19"/>
      <c r="TPB23" s="18"/>
      <c r="TPC23" s="18"/>
      <c r="TPD23" s="19"/>
      <c r="TPI23" s="18"/>
      <c r="TPJ23" s="18"/>
      <c r="TPK23" s="19"/>
      <c r="TPP23" s="18"/>
      <c r="TPQ23" s="18"/>
      <c r="TPR23" s="19"/>
      <c r="TPW23" s="18"/>
      <c r="TPX23" s="18"/>
      <c r="TPY23" s="19"/>
      <c r="TQD23" s="18"/>
      <c r="TQE23" s="18"/>
      <c r="TQF23" s="19"/>
      <c r="TQK23" s="18"/>
      <c r="TQL23" s="18"/>
      <c r="TQM23" s="19"/>
      <c r="TQR23" s="18"/>
      <c r="TQS23" s="18"/>
      <c r="TQT23" s="19"/>
      <c r="TQY23" s="18"/>
      <c r="TQZ23" s="18"/>
      <c r="TRA23" s="19"/>
      <c r="TRF23" s="18"/>
      <c r="TRG23" s="18"/>
      <c r="TRH23" s="19"/>
      <c r="TRM23" s="18"/>
      <c r="TRN23" s="18"/>
      <c r="TRO23" s="19"/>
      <c r="TRT23" s="18"/>
      <c r="TRU23" s="18"/>
      <c r="TRV23" s="19"/>
      <c r="TSA23" s="18"/>
      <c r="TSB23" s="18"/>
      <c r="TSC23" s="19"/>
      <c r="TSH23" s="18"/>
      <c r="TSI23" s="18"/>
      <c r="TSJ23" s="19"/>
      <c r="TSO23" s="18"/>
      <c r="TSP23" s="18"/>
      <c r="TSQ23" s="19"/>
      <c r="TSV23" s="18"/>
      <c r="TSW23" s="18"/>
      <c r="TSX23" s="19"/>
      <c r="TTC23" s="18"/>
      <c r="TTD23" s="18"/>
      <c r="TTE23" s="19"/>
      <c r="TTJ23" s="18"/>
      <c r="TTK23" s="18"/>
      <c r="TTL23" s="19"/>
      <c r="TTQ23" s="18"/>
      <c r="TTR23" s="18"/>
      <c r="TTS23" s="19"/>
      <c r="TTX23" s="18"/>
      <c r="TTY23" s="18"/>
      <c r="TTZ23" s="19"/>
      <c r="TUE23" s="18"/>
      <c r="TUF23" s="18"/>
      <c r="TUG23" s="19"/>
      <c r="TUL23" s="18"/>
      <c r="TUM23" s="18"/>
      <c r="TUN23" s="19"/>
      <c r="TUS23" s="18"/>
      <c r="TUT23" s="18"/>
      <c r="TUU23" s="19"/>
      <c r="TUZ23" s="18"/>
      <c r="TVA23" s="18"/>
      <c r="TVB23" s="19"/>
      <c r="TVG23" s="18"/>
      <c r="TVH23" s="18"/>
      <c r="TVI23" s="19"/>
      <c r="TVN23" s="18"/>
      <c r="TVO23" s="18"/>
      <c r="TVP23" s="19"/>
      <c r="TVU23" s="18"/>
      <c r="TVV23" s="18"/>
      <c r="TVW23" s="19"/>
      <c r="TWB23" s="18"/>
      <c r="TWC23" s="18"/>
      <c r="TWD23" s="19"/>
      <c r="TWI23" s="18"/>
      <c r="TWJ23" s="18"/>
      <c r="TWK23" s="19"/>
      <c r="TWP23" s="18"/>
      <c r="TWQ23" s="18"/>
      <c r="TWR23" s="19"/>
      <c r="TWW23" s="18"/>
      <c r="TWX23" s="18"/>
      <c r="TWY23" s="19"/>
      <c r="TXD23" s="18"/>
      <c r="TXE23" s="18"/>
      <c r="TXF23" s="19"/>
      <c r="TXK23" s="18"/>
      <c r="TXL23" s="18"/>
      <c r="TXM23" s="19"/>
      <c r="TXR23" s="18"/>
      <c r="TXS23" s="18"/>
      <c r="TXT23" s="19"/>
      <c r="TXY23" s="18"/>
      <c r="TXZ23" s="18"/>
      <c r="TYA23" s="19"/>
      <c r="TYF23" s="18"/>
      <c r="TYG23" s="18"/>
      <c r="TYH23" s="19"/>
      <c r="TYM23" s="18"/>
      <c r="TYN23" s="18"/>
      <c r="TYO23" s="19"/>
      <c r="TYT23" s="18"/>
      <c r="TYU23" s="18"/>
      <c r="TYV23" s="19"/>
      <c r="TZA23" s="18"/>
      <c r="TZB23" s="18"/>
      <c r="TZC23" s="19"/>
      <c r="TZH23" s="18"/>
      <c r="TZI23" s="18"/>
      <c r="TZJ23" s="19"/>
      <c r="TZO23" s="18"/>
      <c r="TZP23" s="18"/>
      <c r="TZQ23" s="19"/>
      <c r="TZV23" s="18"/>
      <c r="TZW23" s="18"/>
      <c r="TZX23" s="19"/>
      <c r="UAC23" s="18"/>
      <c r="UAD23" s="18"/>
      <c r="UAE23" s="19"/>
      <c r="UAJ23" s="18"/>
      <c r="UAK23" s="18"/>
      <c r="UAL23" s="19"/>
      <c r="UAQ23" s="18"/>
      <c r="UAR23" s="18"/>
      <c r="UAS23" s="19"/>
      <c r="UAX23" s="18"/>
      <c r="UAY23" s="18"/>
      <c r="UAZ23" s="19"/>
      <c r="UBE23" s="18"/>
      <c r="UBF23" s="18"/>
      <c r="UBG23" s="19"/>
      <c r="UBL23" s="18"/>
      <c r="UBM23" s="18"/>
      <c r="UBN23" s="19"/>
      <c r="UBS23" s="18"/>
      <c r="UBT23" s="18"/>
      <c r="UBU23" s="19"/>
      <c r="UBZ23" s="18"/>
      <c r="UCA23" s="18"/>
      <c r="UCB23" s="19"/>
      <c r="UCG23" s="18"/>
      <c r="UCH23" s="18"/>
      <c r="UCI23" s="19"/>
      <c r="UCN23" s="18"/>
      <c r="UCO23" s="18"/>
      <c r="UCP23" s="19"/>
      <c r="UCU23" s="18"/>
      <c r="UCV23" s="18"/>
      <c r="UCW23" s="19"/>
      <c r="UDB23" s="18"/>
      <c r="UDC23" s="18"/>
      <c r="UDD23" s="19"/>
      <c r="UDI23" s="18"/>
      <c r="UDJ23" s="18"/>
      <c r="UDK23" s="19"/>
      <c r="UDP23" s="18"/>
      <c r="UDQ23" s="18"/>
      <c r="UDR23" s="19"/>
      <c r="UDW23" s="18"/>
      <c r="UDX23" s="18"/>
      <c r="UDY23" s="19"/>
      <c r="UED23" s="18"/>
      <c r="UEE23" s="18"/>
      <c r="UEF23" s="19"/>
      <c r="UEK23" s="18"/>
      <c r="UEL23" s="18"/>
      <c r="UEM23" s="19"/>
      <c r="UER23" s="18"/>
      <c r="UES23" s="18"/>
      <c r="UET23" s="19"/>
      <c r="UEY23" s="18"/>
      <c r="UEZ23" s="18"/>
      <c r="UFA23" s="19"/>
      <c r="UFF23" s="18"/>
      <c r="UFG23" s="18"/>
      <c r="UFH23" s="19"/>
      <c r="UFM23" s="18"/>
      <c r="UFN23" s="18"/>
      <c r="UFO23" s="19"/>
      <c r="UFT23" s="18"/>
      <c r="UFU23" s="18"/>
      <c r="UFV23" s="19"/>
      <c r="UGA23" s="18"/>
      <c r="UGB23" s="18"/>
      <c r="UGC23" s="19"/>
      <c r="UGH23" s="18"/>
      <c r="UGI23" s="18"/>
      <c r="UGJ23" s="19"/>
      <c r="UGO23" s="18"/>
      <c r="UGP23" s="18"/>
      <c r="UGQ23" s="19"/>
      <c r="UGV23" s="18"/>
      <c r="UGW23" s="18"/>
      <c r="UGX23" s="19"/>
      <c r="UHC23" s="18"/>
      <c r="UHD23" s="18"/>
      <c r="UHE23" s="19"/>
      <c r="UHJ23" s="18"/>
      <c r="UHK23" s="18"/>
      <c r="UHL23" s="19"/>
      <c r="UHQ23" s="18"/>
      <c r="UHR23" s="18"/>
      <c r="UHS23" s="19"/>
      <c r="UHX23" s="18"/>
      <c r="UHY23" s="18"/>
      <c r="UHZ23" s="19"/>
      <c r="UIE23" s="18"/>
      <c r="UIF23" s="18"/>
      <c r="UIG23" s="19"/>
      <c r="UIL23" s="18"/>
      <c r="UIM23" s="18"/>
      <c r="UIN23" s="19"/>
      <c r="UIS23" s="18"/>
      <c r="UIT23" s="18"/>
      <c r="UIU23" s="19"/>
      <c r="UIZ23" s="18"/>
      <c r="UJA23" s="18"/>
      <c r="UJB23" s="19"/>
      <c r="UJG23" s="18"/>
      <c r="UJH23" s="18"/>
      <c r="UJI23" s="19"/>
      <c r="UJN23" s="18"/>
      <c r="UJO23" s="18"/>
      <c r="UJP23" s="19"/>
      <c r="UJU23" s="18"/>
      <c r="UJV23" s="18"/>
      <c r="UJW23" s="19"/>
      <c r="UKB23" s="18"/>
      <c r="UKC23" s="18"/>
      <c r="UKD23" s="19"/>
      <c r="UKI23" s="18"/>
      <c r="UKJ23" s="18"/>
      <c r="UKK23" s="19"/>
      <c r="UKP23" s="18"/>
      <c r="UKQ23" s="18"/>
      <c r="UKR23" s="19"/>
      <c r="UKW23" s="18"/>
      <c r="UKX23" s="18"/>
      <c r="UKY23" s="19"/>
      <c r="ULD23" s="18"/>
      <c r="ULE23" s="18"/>
      <c r="ULF23" s="19"/>
      <c r="ULK23" s="18"/>
      <c r="ULL23" s="18"/>
      <c r="ULM23" s="19"/>
      <c r="ULR23" s="18"/>
      <c r="ULS23" s="18"/>
      <c r="ULT23" s="19"/>
      <c r="ULY23" s="18"/>
      <c r="ULZ23" s="18"/>
      <c r="UMA23" s="19"/>
      <c r="UMF23" s="18"/>
      <c r="UMG23" s="18"/>
      <c r="UMH23" s="19"/>
      <c r="UMM23" s="18"/>
      <c r="UMN23" s="18"/>
      <c r="UMO23" s="19"/>
      <c r="UMT23" s="18"/>
      <c r="UMU23" s="18"/>
      <c r="UMV23" s="19"/>
      <c r="UNA23" s="18"/>
      <c r="UNB23" s="18"/>
      <c r="UNC23" s="19"/>
      <c r="UNH23" s="18"/>
      <c r="UNI23" s="18"/>
      <c r="UNJ23" s="19"/>
      <c r="UNO23" s="18"/>
      <c r="UNP23" s="18"/>
      <c r="UNQ23" s="19"/>
      <c r="UNV23" s="18"/>
      <c r="UNW23" s="18"/>
      <c r="UNX23" s="19"/>
      <c r="UOC23" s="18"/>
      <c r="UOD23" s="18"/>
      <c r="UOE23" s="19"/>
      <c r="UOJ23" s="18"/>
      <c r="UOK23" s="18"/>
      <c r="UOL23" s="19"/>
      <c r="UOQ23" s="18"/>
      <c r="UOR23" s="18"/>
      <c r="UOS23" s="19"/>
      <c r="UOX23" s="18"/>
      <c r="UOY23" s="18"/>
      <c r="UOZ23" s="19"/>
      <c r="UPE23" s="18"/>
      <c r="UPF23" s="18"/>
      <c r="UPG23" s="19"/>
      <c r="UPL23" s="18"/>
      <c r="UPM23" s="18"/>
      <c r="UPN23" s="19"/>
      <c r="UPS23" s="18"/>
      <c r="UPT23" s="18"/>
      <c r="UPU23" s="19"/>
      <c r="UPZ23" s="18"/>
      <c r="UQA23" s="18"/>
      <c r="UQB23" s="19"/>
      <c r="UQG23" s="18"/>
      <c r="UQH23" s="18"/>
      <c r="UQI23" s="19"/>
      <c r="UQN23" s="18"/>
      <c r="UQO23" s="18"/>
      <c r="UQP23" s="19"/>
      <c r="UQU23" s="18"/>
      <c r="UQV23" s="18"/>
      <c r="UQW23" s="19"/>
      <c r="URB23" s="18"/>
      <c r="URC23" s="18"/>
      <c r="URD23" s="19"/>
      <c r="URI23" s="18"/>
      <c r="URJ23" s="18"/>
      <c r="URK23" s="19"/>
      <c r="URP23" s="18"/>
      <c r="URQ23" s="18"/>
      <c r="URR23" s="19"/>
      <c r="URW23" s="18"/>
      <c r="URX23" s="18"/>
      <c r="URY23" s="19"/>
      <c r="USD23" s="18"/>
      <c r="USE23" s="18"/>
      <c r="USF23" s="19"/>
      <c r="USK23" s="18"/>
      <c r="USL23" s="18"/>
      <c r="USM23" s="19"/>
      <c r="USR23" s="18"/>
      <c r="USS23" s="18"/>
      <c r="UST23" s="19"/>
      <c r="USY23" s="18"/>
      <c r="USZ23" s="18"/>
      <c r="UTA23" s="19"/>
      <c r="UTF23" s="18"/>
      <c r="UTG23" s="18"/>
      <c r="UTH23" s="19"/>
      <c r="UTM23" s="18"/>
      <c r="UTN23" s="18"/>
      <c r="UTO23" s="19"/>
      <c r="UTT23" s="18"/>
      <c r="UTU23" s="18"/>
      <c r="UTV23" s="19"/>
      <c r="UUA23" s="18"/>
      <c r="UUB23" s="18"/>
      <c r="UUC23" s="19"/>
      <c r="UUH23" s="18"/>
      <c r="UUI23" s="18"/>
      <c r="UUJ23" s="19"/>
      <c r="UUO23" s="18"/>
      <c r="UUP23" s="18"/>
      <c r="UUQ23" s="19"/>
      <c r="UUV23" s="18"/>
      <c r="UUW23" s="18"/>
      <c r="UUX23" s="19"/>
      <c r="UVC23" s="18"/>
      <c r="UVD23" s="18"/>
      <c r="UVE23" s="19"/>
      <c r="UVJ23" s="18"/>
      <c r="UVK23" s="18"/>
      <c r="UVL23" s="19"/>
      <c r="UVQ23" s="18"/>
      <c r="UVR23" s="18"/>
      <c r="UVS23" s="19"/>
      <c r="UVX23" s="18"/>
      <c r="UVY23" s="18"/>
      <c r="UVZ23" s="19"/>
      <c r="UWE23" s="18"/>
      <c r="UWF23" s="18"/>
      <c r="UWG23" s="19"/>
      <c r="UWL23" s="18"/>
      <c r="UWM23" s="18"/>
      <c r="UWN23" s="19"/>
      <c r="UWS23" s="18"/>
      <c r="UWT23" s="18"/>
      <c r="UWU23" s="19"/>
      <c r="UWZ23" s="18"/>
      <c r="UXA23" s="18"/>
      <c r="UXB23" s="19"/>
      <c r="UXG23" s="18"/>
      <c r="UXH23" s="18"/>
      <c r="UXI23" s="19"/>
      <c r="UXN23" s="18"/>
      <c r="UXO23" s="18"/>
      <c r="UXP23" s="19"/>
      <c r="UXU23" s="18"/>
      <c r="UXV23" s="18"/>
      <c r="UXW23" s="19"/>
      <c r="UYB23" s="18"/>
      <c r="UYC23" s="18"/>
      <c r="UYD23" s="19"/>
      <c r="UYI23" s="18"/>
      <c r="UYJ23" s="18"/>
      <c r="UYK23" s="19"/>
      <c r="UYP23" s="18"/>
      <c r="UYQ23" s="18"/>
      <c r="UYR23" s="19"/>
      <c r="UYW23" s="18"/>
      <c r="UYX23" s="18"/>
      <c r="UYY23" s="19"/>
      <c r="UZD23" s="18"/>
      <c r="UZE23" s="18"/>
      <c r="UZF23" s="19"/>
      <c r="UZK23" s="18"/>
      <c r="UZL23" s="18"/>
      <c r="UZM23" s="19"/>
      <c r="UZR23" s="18"/>
      <c r="UZS23" s="18"/>
      <c r="UZT23" s="19"/>
      <c r="UZY23" s="18"/>
      <c r="UZZ23" s="18"/>
      <c r="VAA23" s="19"/>
      <c r="VAF23" s="18"/>
      <c r="VAG23" s="18"/>
      <c r="VAH23" s="19"/>
      <c r="VAM23" s="18"/>
      <c r="VAN23" s="18"/>
      <c r="VAO23" s="19"/>
      <c r="VAT23" s="18"/>
      <c r="VAU23" s="18"/>
      <c r="VAV23" s="19"/>
      <c r="VBA23" s="18"/>
      <c r="VBB23" s="18"/>
      <c r="VBC23" s="19"/>
      <c r="VBH23" s="18"/>
      <c r="VBI23" s="18"/>
      <c r="VBJ23" s="19"/>
      <c r="VBO23" s="18"/>
      <c r="VBP23" s="18"/>
      <c r="VBQ23" s="19"/>
      <c r="VBV23" s="18"/>
      <c r="VBW23" s="18"/>
      <c r="VBX23" s="19"/>
      <c r="VCC23" s="18"/>
      <c r="VCD23" s="18"/>
      <c r="VCE23" s="19"/>
      <c r="VCJ23" s="18"/>
      <c r="VCK23" s="18"/>
      <c r="VCL23" s="19"/>
      <c r="VCQ23" s="18"/>
      <c r="VCR23" s="18"/>
      <c r="VCS23" s="19"/>
      <c r="VCX23" s="18"/>
      <c r="VCY23" s="18"/>
      <c r="VCZ23" s="19"/>
      <c r="VDE23" s="18"/>
      <c r="VDF23" s="18"/>
      <c r="VDG23" s="19"/>
      <c r="VDL23" s="18"/>
      <c r="VDM23" s="18"/>
      <c r="VDN23" s="19"/>
      <c r="VDS23" s="18"/>
      <c r="VDT23" s="18"/>
      <c r="VDU23" s="19"/>
      <c r="VDZ23" s="18"/>
      <c r="VEA23" s="18"/>
      <c r="VEB23" s="19"/>
      <c r="VEG23" s="18"/>
      <c r="VEH23" s="18"/>
      <c r="VEI23" s="19"/>
      <c r="VEN23" s="18"/>
      <c r="VEO23" s="18"/>
      <c r="VEP23" s="19"/>
      <c r="VEU23" s="18"/>
      <c r="VEV23" s="18"/>
      <c r="VEW23" s="19"/>
      <c r="VFB23" s="18"/>
      <c r="VFC23" s="18"/>
      <c r="VFD23" s="19"/>
      <c r="VFI23" s="18"/>
      <c r="VFJ23" s="18"/>
      <c r="VFK23" s="19"/>
      <c r="VFP23" s="18"/>
      <c r="VFQ23" s="18"/>
      <c r="VFR23" s="19"/>
      <c r="VFW23" s="18"/>
      <c r="VFX23" s="18"/>
      <c r="VFY23" s="19"/>
      <c r="VGD23" s="18"/>
      <c r="VGE23" s="18"/>
      <c r="VGF23" s="19"/>
      <c r="VGK23" s="18"/>
      <c r="VGL23" s="18"/>
      <c r="VGM23" s="19"/>
      <c r="VGR23" s="18"/>
      <c r="VGS23" s="18"/>
      <c r="VGT23" s="19"/>
      <c r="VGY23" s="18"/>
      <c r="VGZ23" s="18"/>
      <c r="VHA23" s="19"/>
      <c r="VHF23" s="18"/>
      <c r="VHG23" s="18"/>
      <c r="VHH23" s="19"/>
      <c r="VHM23" s="18"/>
      <c r="VHN23" s="18"/>
      <c r="VHO23" s="19"/>
      <c r="VHT23" s="18"/>
      <c r="VHU23" s="18"/>
      <c r="VHV23" s="19"/>
      <c r="VIA23" s="18"/>
      <c r="VIB23" s="18"/>
      <c r="VIC23" s="19"/>
      <c r="VIH23" s="18"/>
      <c r="VII23" s="18"/>
      <c r="VIJ23" s="19"/>
      <c r="VIO23" s="18"/>
      <c r="VIP23" s="18"/>
      <c r="VIQ23" s="19"/>
      <c r="VIV23" s="18"/>
      <c r="VIW23" s="18"/>
      <c r="VIX23" s="19"/>
      <c r="VJC23" s="18"/>
      <c r="VJD23" s="18"/>
      <c r="VJE23" s="19"/>
      <c r="VJJ23" s="18"/>
      <c r="VJK23" s="18"/>
      <c r="VJL23" s="19"/>
      <c r="VJQ23" s="18"/>
      <c r="VJR23" s="18"/>
      <c r="VJS23" s="19"/>
      <c r="VJX23" s="18"/>
      <c r="VJY23" s="18"/>
      <c r="VJZ23" s="19"/>
      <c r="VKE23" s="18"/>
      <c r="VKF23" s="18"/>
      <c r="VKG23" s="19"/>
      <c r="VKL23" s="18"/>
      <c r="VKM23" s="18"/>
      <c r="VKN23" s="19"/>
      <c r="VKS23" s="18"/>
      <c r="VKT23" s="18"/>
      <c r="VKU23" s="19"/>
      <c r="VKZ23" s="18"/>
      <c r="VLA23" s="18"/>
      <c r="VLB23" s="19"/>
      <c r="VLG23" s="18"/>
      <c r="VLH23" s="18"/>
      <c r="VLI23" s="19"/>
      <c r="VLN23" s="18"/>
      <c r="VLO23" s="18"/>
      <c r="VLP23" s="19"/>
      <c r="VLU23" s="18"/>
      <c r="VLV23" s="18"/>
      <c r="VLW23" s="19"/>
      <c r="VMB23" s="18"/>
      <c r="VMC23" s="18"/>
      <c r="VMD23" s="19"/>
      <c r="VMI23" s="18"/>
      <c r="VMJ23" s="18"/>
      <c r="VMK23" s="19"/>
      <c r="VMP23" s="18"/>
      <c r="VMQ23" s="18"/>
      <c r="VMR23" s="19"/>
      <c r="VMW23" s="18"/>
      <c r="VMX23" s="18"/>
      <c r="VMY23" s="19"/>
      <c r="VND23" s="18"/>
      <c r="VNE23" s="18"/>
      <c r="VNF23" s="19"/>
      <c r="VNK23" s="18"/>
      <c r="VNL23" s="18"/>
      <c r="VNM23" s="19"/>
      <c r="VNR23" s="18"/>
      <c r="VNS23" s="18"/>
      <c r="VNT23" s="19"/>
      <c r="VNY23" s="18"/>
      <c r="VNZ23" s="18"/>
      <c r="VOA23" s="19"/>
      <c r="VOF23" s="18"/>
      <c r="VOG23" s="18"/>
      <c r="VOH23" s="19"/>
      <c r="VOM23" s="18"/>
      <c r="VON23" s="18"/>
      <c r="VOO23" s="19"/>
      <c r="VOT23" s="18"/>
      <c r="VOU23" s="18"/>
      <c r="VOV23" s="19"/>
      <c r="VPA23" s="18"/>
      <c r="VPB23" s="18"/>
      <c r="VPC23" s="19"/>
      <c r="VPH23" s="18"/>
      <c r="VPI23" s="18"/>
      <c r="VPJ23" s="19"/>
      <c r="VPO23" s="18"/>
      <c r="VPP23" s="18"/>
      <c r="VPQ23" s="19"/>
      <c r="VPV23" s="18"/>
      <c r="VPW23" s="18"/>
      <c r="VPX23" s="19"/>
      <c r="VQC23" s="18"/>
      <c r="VQD23" s="18"/>
      <c r="VQE23" s="19"/>
      <c r="VQJ23" s="18"/>
      <c r="VQK23" s="18"/>
      <c r="VQL23" s="19"/>
      <c r="VQQ23" s="18"/>
      <c r="VQR23" s="18"/>
      <c r="VQS23" s="19"/>
      <c r="VQX23" s="18"/>
      <c r="VQY23" s="18"/>
      <c r="VQZ23" s="19"/>
      <c r="VRE23" s="18"/>
      <c r="VRF23" s="18"/>
      <c r="VRG23" s="19"/>
      <c r="VRL23" s="18"/>
      <c r="VRM23" s="18"/>
      <c r="VRN23" s="19"/>
      <c r="VRS23" s="18"/>
      <c r="VRT23" s="18"/>
      <c r="VRU23" s="19"/>
      <c r="VRZ23" s="18"/>
      <c r="VSA23" s="18"/>
      <c r="VSB23" s="19"/>
      <c r="VSG23" s="18"/>
      <c r="VSH23" s="18"/>
      <c r="VSI23" s="19"/>
      <c r="VSN23" s="18"/>
      <c r="VSO23" s="18"/>
      <c r="VSP23" s="19"/>
      <c r="VSU23" s="18"/>
      <c r="VSV23" s="18"/>
      <c r="VSW23" s="19"/>
      <c r="VTB23" s="18"/>
      <c r="VTC23" s="18"/>
      <c r="VTD23" s="19"/>
      <c r="VTI23" s="18"/>
      <c r="VTJ23" s="18"/>
      <c r="VTK23" s="19"/>
      <c r="VTP23" s="18"/>
      <c r="VTQ23" s="18"/>
      <c r="VTR23" s="19"/>
      <c r="VTW23" s="18"/>
      <c r="VTX23" s="18"/>
      <c r="VTY23" s="19"/>
      <c r="VUD23" s="18"/>
      <c r="VUE23" s="18"/>
      <c r="VUF23" s="19"/>
      <c r="VUK23" s="18"/>
      <c r="VUL23" s="18"/>
      <c r="VUM23" s="19"/>
      <c r="VUR23" s="18"/>
      <c r="VUS23" s="18"/>
      <c r="VUT23" s="19"/>
      <c r="VUY23" s="18"/>
      <c r="VUZ23" s="18"/>
      <c r="VVA23" s="19"/>
      <c r="VVF23" s="18"/>
      <c r="VVG23" s="18"/>
      <c r="VVH23" s="19"/>
      <c r="VVM23" s="18"/>
      <c r="VVN23" s="18"/>
      <c r="VVO23" s="19"/>
      <c r="VVT23" s="18"/>
      <c r="VVU23" s="18"/>
      <c r="VVV23" s="19"/>
      <c r="VWA23" s="18"/>
      <c r="VWB23" s="18"/>
      <c r="VWC23" s="19"/>
      <c r="VWH23" s="18"/>
      <c r="VWI23" s="18"/>
      <c r="VWJ23" s="19"/>
      <c r="VWO23" s="18"/>
      <c r="VWP23" s="18"/>
      <c r="VWQ23" s="19"/>
      <c r="VWV23" s="18"/>
      <c r="VWW23" s="18"/>
      <c r="VWX23" s="19"/>
      <c r="VXC23" s="18"/>
      <c r="VXD23" s="18"/>
      <c r="VXE23" s="19"/>
      <c r="VXJ23" s="18"/>
      <c r="VXK23" s="18"/>
      <c r="VXL23" s="19"/>
      <c r="VXQ23" s="18"/>
      <c r="VXR23" s="18"/>
      <c r="VXS23" s="19"/>
      <c r="VXX23" s="18"/>
      <c r="VXY23" s="18"/>
      <c r="VXZ23" s="19"/>
      <c r="VYE23" s="18"/>
      <c r="VYF23" s="18"/>
      <c r="VYG23" s="19"/>
      <c r="VYL23" s="18"/>
      <c r="VYM23" s="18"/>
      <c r="VYN23" s="19"/>
      <c r="VYS23" s="18"/>
      <c r="VYT23" s="18"/>
      <c r="VYU23" s="19"/>
      <c r="VYZ23" s="18"/>
      <c r="VZA23" s="18"/>
      <c r="VZB23" s="19"/>
      <c r="VZG23" s="18"/>
      <c r="VZH23" s="18"/>
      <c r="VZI23" s="19"/>
      <c r="VZN23" s="18"/>
      <c r="VZO23" s="18"/>
      <c r="VZP23" s="19"/>
      <c r="VZU23" s="18"/>
      <c r="VZV23" s="18"/>
      <c r="VZW23" s="19"/>
      <c r="WAB23" s="18"/>
      <c r="WAC23" s="18"/>
      <c r="WAD23" s="19"/>
      <c r="WAI23" s="18"/>
      <c r="WAJ23" s="18"/>
      <c r="WAK23" s="19"/>
      <c r="WAP23" s="18"/>
      <c r="WAQ23" s="18"/>
      <c r="WAR23" s="19"/>
      <c r="WAW23" s="18"/>
      <c r="WAX23" s="18"/>
      <c r="WAY23" s="19"/>
      <c r="WBD23" s="18"/>
      <c r="WBE23" s="18"/>
      <c r="WBF23" s="19"/>
      <c r="WBK23" s="18"/>
      <c r="WBL23" s="18"/>
      <c r="WBM23" s="19"/>
      <c r="WBR23" s="18"/>
      <c r="WBS23" s="18"/>
      <c r="WBT23" s="19"/>
      <c r="WBY23" s="18"/>
      <c r="WBZ23" s="18"/>
      <c r="WCA23" s="19"/>
      <c r="WCF23" s="18"/>
      <c r="WCG23" s="18"/>
      <c r="WCH23" s="19"/>
      <c r="WCM23" s="18"/>
      <c r="WCN23" s="18"/>
      <c r="WCO23" s="19"/>
      <c r="WCT23" s="18"/>
      <c r="WCU23" s="18"/>
      <c r="WCV23" s="19"/>
      <c r="WDA23" s="18"/>
      <c r="WDB23" s="18"/>
      <c r="WDC23" s="19"/>
      <c r="WDH23" s="18"/>
      <c r="WDI23" s="18"/>
      <c r="WDJ23" s="19"/>
      <c r="WDO23" s="18"/>
      <c r="WDP23" s="18"/>
      <c r="WDQ23" s="19"/>
      <c r="WDV23" s="18"/>
      <c r="WDW23" s="18"/>
      <c r="WDX23" s="19"/>
      <c r="WEC23" s="18"/>
      <c r="WED23" s="18"/>
      <c r="WEE23" s="19"/>
      <c r="WEJ23" s="18"/>
      <c r="WEK23" s="18"/>
      <c r="WEL23" s="19"/>
      <c r="WEQ23" s="18"/>
      <c r="WER23" s="18"/>
      <c r="WES23" s="19"/>
      <c r="WEX23" s="18"/>
      <c r="WEY23" s="18"/>
      <c r="WEZ23" s="19"/>
      <c r="WFE23" s="18"/>
      <c r="WFF23" s="18"/>
      <c r="WFG23" s="19"/>
      <c r="WFL23" s="18"/>
      <c r="WFM23" s="18"/>
      <c r="WFN23" s="19"/>
      <c r="WFS23" s="18"/>
      <c r="WFT23" s="18"/>
      <c r="WFU23" s="19"/>
      <c r="WFZ23" s="18"/>
      <c r="WGA23" s="18"/>
      <c r="WGB23" s="19"/>
      <c r="WGG23" s="18"/>
      <c r="WGH23" s="18"/>
      <c r="WGI23" s="19"/>
      <c r="WGN23" s="18"/>
      <c r="WGO23" s="18"/>
      <c r="WGP23" s="19"/>
      <c r="WGU23" s="18"/>
      <c r="WGV23" s="18"/>
      <c r="WGW23" s="19"/>
      <c r="WHB23" s="18"/>
      <c r="WHC23" s="18"/>
      <c r="WHD23" s="19"/>
      <c r="WHI23" s="18"/>
      <c r="WHJ23" s="18"/>
      <c r="WHK23" s="19"/>
      <c r="WHP23" s="18"/>
      <c r="WHQ23" s="18"/>
      <c r="WHR23" s="19"/>
      <c r="WHW23" s="18"/>
      <c r="WHX23" s="18"/>
      <c r="WHY23" s="19"/>
      <c r="WID23" s="18"/>
      <c r="WIE23" s="18"/>
      <c r="WIF23" s="19"/>
      <c r="WIK23" s="18"/>
      <c r="WIL23" s="18"/>
      <c r="WIM23" s="19"/>
      <c r="WIR23" s="18"/>
      <c r="WIS23" s="18"/>
      <c r="WIT23" s="19"/>
      <c r="WIY23" s="18"/>
      <c r="WIZ23" s="18"/>
      <c r="WJA23" s="19"/>
      <c r="WJF23" s="18"/>
      <c r="WJG23" s="18"/>
      <c r="WJH23" s="19"/>
      <c r="WJM23" s="18"/>
      <c r="WJN23" s="18"/>
      <c r="WJO23" s="19"/>
      <c r="WJT23" s="18"/>
      <c r="WJU23" s="18"/>
      <c r="WJV23" s="19"/>
      <c r="WKA23" s="18"/>
      <c r="WKB23" s="18"/>
      <c r="WKC23" s="19"/>
      <c r="WKH23" s="18"/>
      <c r="WKI23" s="18"/>
      <c r="WKJ23" s="19"/>
      <c r="WKO23" s="18"/>
      <c r="WKP23" s="18"/>
      <c r="WKQ23" s="19"/>
      <c r="WKV23" s="18"/>
      <c r="WKW23" s="18"/>
      <c r="WKX23" s="19"/>
      <c r="WLC23" s="18"/>
      <c r="WLD23" s="18"/>
      <c r="WLE23" s="19"/>
      <c r="WLJ23" s="18"/>
      <c r="WLK23" s="18"/>
      <c r="WLL23" s="19"/>
      <c r="WLQ23" s="18"/>
      <c r="WLR23" s="18"/>
      <c r="WLS23" s="19"/>
      <c r="WLX23" s="18"/>
      <c r="WLY23" s="18"/>
      <c r="WLZ23" s="19"/>
      <c r="WME23" s="18"/>
      <c r="WMF23" s="18"/>
      <c r="WMG23" s="19"/>
      <c r="WML23" s="18"/>
      <c r="WMM23" s="18"/>
      <c r="WMN23" s="19"/>
      <c r="WMS23" s="18"/>
      <c r="WMT23" s="18"/>
      <c r="WMU23" s="19"/>
      <c r="WMZ23" s="18"/>
      <c r="WNA23" s="18"/>
      <c r="WNB23" s="19"/>
      <c r="WNG23" s="18"/>
      <c r="WNH23" s="18"/>
      <c r="WNI23" s="19"/>
      <c r="WNN23" s="18"/>
      <c r="WNO23" s="18"/>
      <c r="WNP23" s="19"/>
      <c r="WNU23" s="18"/>
      <c r="WNV23" s="18"/>
      <c r="WNW23" s="19"/>
      <c r="WOB23" s="18"/>
      <c r="WOC23" s="18"/>
      <c r="WOD23" s="19"/>
      <c r="WOI23" s="18"/>
      <c r="WOJ23" s="18"/>
      <c r="WOK23" s="19"/>
      <c r="WOP23" s="18"/>
      <c r="WOQ23" s="18"/>
      <c r="WOR23" s="19"/>
      <c r="WOW23" s="18"/>
      <c r="WOX23" s="18"/>
      <c r="WOY23" s="19"/>
      <c r="WPD23" s="18"/>
      <c r="WPE23" s="18"/>
      <c r="WPF23" s="19"/>
      <c r="WPK23" s="18"/>
      <c r="WPL23" s="18"/>
      <c r="WPM23" s="19"/>
      <c r="WPR23" s="18"/>
      <c r="WPS23" s="18"/>
      <c r="WPT23" s="19"/>
      <c r="WPY23" s="18"/>
      <c r="WPZ23" s="18"/>
      <c r="WQA23" s="19"/>
      <c r="WQF23" s="18"/>
      <c r="WQG23" s="18"/>
      <c r="WQH23" s="19"/>
      <c r="WQM23" s="18"/>
      <c r="WQN23" s="18"/>
      <c r="WQO23" s="19"/>
      <c r="WQT23" s="18"/>
      <c r="WQU23" s="18"/>
      <c r="WQV23" s="19"/>
      <c r="WRA23" s="18"/>
      <c r="WRB23" s="18"/>
      <c r="WRC23" s="19"/>
      <c r="WRH23" s="18"/>
      <c r="WRI23" s="18"/>
      <c r="WRJ23" s="19"/>
      <c r="WRO23" s="18"/>
      <c r="WRP23" s="18"/>
      <c r="WRQ23" s="19"/>
      <c r="WRV23" s="18"/>
      <c r="WRW23" s="18"/>
      <c r="WRX23" s="19"/>
      <c r="WSC23" s="18"/>
      <c r="WSD23" s="18"/>
      <c r="WSE23" s="19"/>
      <c r="WSJ23" s="18"/>
      <c r="WSK23" s="18"/>
      <c r="WSL23" s="19"/>
      <c r="WSQ23" s="18"/>
      <c r="WSR23" s="18"/>
      <c r="WSS23" s="19"/>
      <c r="WSX23" s="18"/>
      <c r="WSY23" s="18"/>
      <c r="WSZ23" s="19"/>
      <c r="WTE23" s="18"/>
      <c r="WTF23" s="18"/>
      <c r="WTG23" s="19"/>
      <c r="WTL23" s="18"/>
      <c r="WTM23" s="18"/>
      <c r="WTN23" s="19"/>
      <c r="WTS23" s="18"/>
      <c r="WTT23" s="18"/>
      <c r="WTU23" s="19"/>
      <c r="WTZ23" s="18"/>
      <c r="WUA23" s="18"/>
      <c r="WUB23" s="19"/>
      <c r="WUG23" s="18"/>
      <c r="WUH23" s="18"/>
      <c r="WUI23" s="19"/>
      <c r="WUN23" s="18"/>
      <c r="WUO23" s="18"/>
      <c r="WUP23" s="19"/>
      <c r="WUU23" s="18"/>
      <c r="WUV23" s="18"/>
      <c r="WUW23" s="19"/>
      <c r="WVB23" s="18"/>
      <c r="WVC23" s="18"/>
      <c r="WVD23" s="19"/>
      <c r="WVI23" s="18"/>
      <c r="WVJ23" s="18"/>
      <c r="WVK23" s="19"/>
      <c r="WVP23" s="18"/>
      <c r="WVQ23" s="18"/>
      <c r="WVR23" s="19"/>
      <c r="WVW23" s="18"/>
      <c r="WVX23" s="18"/>
      <c r="WVY23" s="19"/>
      <c r="WWD23" s="18"/>
      <c r="WWE23" s="18"/>
      <c r="WWF23" s="19"/>
      <c r="WWK23" s="18"/>
      <c r="WWL23" s="18"/>
      <c r="WWM23" s="19"/>
      <c r="WWR23" s="18"/>
      <c r="WWS23" s="18"/>
      <c r="WWT23" s="19"/>
      <c r="WWY23" s="18"/>
      <c r="WWZ23" s="18"/>
      <c r="WXA23" s="19"/>
      <c r="WXF23" s="18"/>
      <c r="WXG23" s="18"/>
      <c r="WXH23" s="19"/>
      <c r="WXM23" s="18"/>
      <c r="WXN23" s="18"/>
      <c r="WXO23" s="19"/>
      <c r="WXT23" s="18"/>
      <c r="WXU23" s="18"/>
      <c r="WXV23" s="19"/>
      <c r="WYA23" s="18"/>
      <c r="WYB23" s="18"/>
      <c r="WYC23" s="19"/>
      <c r="WYH23" s="18"/>
      <c r="WYI23" s="18"/>
      <c r="WYJ23" s="19"/>
      <c r="WYO23" s="18"/>
      <c r="WYP23" s="18"/>
      <c r="WYQ23" s="19"/>
      <c r="WYV23" s="18"/>
      <c r="WYW23" s="18"/>
      <c r="WYX23" s="19"/>
      <c r="WZC23" s="18"/>
      <c r="WZD23" s="18"/>
      <c r="WZE23" s="19"/>
      <c r="WZJ23" s="18"/>
      <c r="WZK23" s="18"/>
      <c r="WZL23" s="19"/>
      <c r="WZQ23" s="18"/>
      <c r="WZR23" s="18"/>
      <c r="WZS23" s="19"/>
      <c r="WZX23" s="18"/>
      <c r="WZY23" s="18"/>
      <c r="WZZ23" s="19"/>
      <c r="XAE23" s="18"/>
      <c r="XAF23" s="18"/>
      <c r="XAG23" s="19"/>
      <c r="XAL23" s="18"/>
      <c r="XAM23" s="18"/>
      <c r="XAN23" s="19"/>
      <c r="XAS23" s="18"/>
      <c r="XAT23" s="18"/>
      <c r="XAU23" s="19"/>
      <c r="XAZ23" s="18"/>
      <c r="XBA23" s="18"/>
      <c r="XBB23" s="19"/>
      <c r="XBG23" s="18"/>
      <c r="XBH23" s="18"/>
      <c r="XBI23" s="19"/>
      <c r="XBN23" s="18"/>
      <c r="XBO23" s="18"/>
      <c r="XBP23" s="19"/>
      <c r="XBU23" s="18"/>
      <c r="XBV23" s="18"/>
      <c r="XBW23" s="19"/>
      <c r="XCB23" s="18"/>
      <c r="XCC23" s="18"/>
      <c r="XCD23" s="19"/>
      <c r="XCI23" s="18"/>
      <c r="XCJ23" s="18"/>
      <c r="XCK23" s="19"/>
      <c r="XCP23" s="18"/>
      <c r="XCQ23" s="18"/>
      <c r="XCR23" s="19"/>
      <c r="XCW23" s="18"/>
      <c r="XCX23" s="18"/>
      <c r="XCY23" s="19"/>
      <c r="XDD23" s="18"/>
      <c r="XDE23" s="18"/>
      <c r="XDF23" s="19"/>
      <c r="XDK23" s="18"/>
      <c r="XDL23" s="18"/>
      <c r="XDM23" s="19"/>
      <c r="XDR23" s="18"/>
      <c r="XDS23" s="18"/>
      <c r="XDT23" s="19"/>
      <c r="XDY23" s="18"/>
      <c r="XDZ23" s="18"/>
      <c r="XEA23" s="19"/>
      <c r="XEF23" s="18"/>
      <c r="XEG23" s="18"/>
      <c r="XEH23" s="19"/>
      <c r="XEM23" s="18"/>
      <c r="XEN23" s="18"/>
      <c r="XEO23" s="19"/>
      <c r="XET23" s="18"/>
      <c r="XEU23" s="18"/>
      <c r="XEV23" s="19"/>
      <c r="XFA23" s="18"/>
      <c r="XFB23" s="18"/>
      <c r="XFC23" s="19"/>
    </row>
    <row r="24" spans="1:2047 2052:3069 3074:5120 5125:6142 6147:7164 7169:9215 9220:10237 10242:12288 12293:13310 13315:14332 14337:16383" s="20" customFormat="1">
      <c r="A24" s="31">
        <v>3</v>
      </c>
      <c r="B24" s="18" t="e">
        <f>SUM('Loan Amortization Schedule'!A46+11)</f>
        <v>#VALUE!</v>
      </c>
      <c r="C24" s="19">
        <f>SUM('Loan Amortization Schedule'!B57)</f>
        <v>0</v>
      </c>
      <c r="D24" s="20" t="e">
        <f>SUM('Loan Amortization Schedule'!K57)</f>
        <v>#DIV/0!</v>
      </c>
      <c r="E24" s="20" t="e">
        <f>SUM('Loan Amortization Schedule'!L57)</f>
        <v>#DIV/0!</v>
      </c>
      <c r="F24" s="20" t="e">
        <f>SUM('Loan Amortization Schedule'!M57)</f>
        <v>#DIV/0!</v>
      </c>
      <c r="G24" s="32" t="e">
        <f>SUM('Loan Amortization Schedule'!N57)</f>
        <v>#VALUE!</v>
      </c>
      <c r="H24" s="120" t="e">
        <f t="shared" si="0"/>
        <v>#DIV/0!</v>
      </c>
      <c r="I24" s="129"/>
      <c r="J24" s="130"/>
      <c r="K24" s="131"/>
      <c r="L24" s="131"/>
      <c r="M24" s="131"/>
      <c r="N24" s="97"/>
      <c r="O24" s="18"/>
      <c r="P24" s="18"/>
      <c r="Q24" s="19"/>
      <c r="V24" s="18"/>
      <c r="W24" s="18"/>
      <c r="X24" s="19"/>
      <c r="AC24" s="18"/>
      <c r="AD24" s="18"/>
      <c r="AE24" s="19"/>
      <c r="AJ24" s="18"/>
      <c r="AK24" s="18"/>
      <c r="AL24" s="19"/>
      <c r="AQ24" s="18"/>
      <c r="AR24" s="18"/>
      <c r="AS24" s="19"/>
      <c r="AX24" s="18"/>
      <c r="AY24" s="18"/>
      <c r="AZ24" s="19"/>
      <c r="BE24" s="18"/>
      <c r="BF24" s="18"/>
      <c r="BG24" s="19"/>
      <c r="BL24" s="18"/>
      <c r="BM24" s="18"/>
      <c r="BN24" s="19"/>
      <c r="BS24" s="18"/>
      <c r="BT24" s="18"/>
      <c r="BU24" s="19"/>
      <c r="BZ24" s="18"/>
      <c r="CA24" s="18"/>
      <c r="CB24" s="19"/>
      <c r="CG24" s="18"/>
      <c r="CH24" s="18"/>
      <c r="CI24" s="19"/>
      <c r="CN24" s="18"/>
      <c r="CO24" s="18"/>
      <c r="CP24" s="19"/>
      <c r="CU24" s="18"/>
      <c r="CV24" s="18"/>
      <c r="CW24" s="19"/>
      <c r="DB24" s="18"/>
      <c r="DC24" s="18"/>
      <c r="DD24" s="19"/>
      <c r="DI24" s="18"/>
      <c r="DJ24" s="18"/>
      <c r="DK24" s="19"/>
      <c r="DP24" s="18"/>
      <c r="DQ24" s="18"/>
      <c r="DR24" s="19"/>
      <c r="DW24" s="18"/>
      <c r="DX24" s="18"/>
      <c r="DY24" s="19"/>
      <c r="ED24" s="18"/>
      <c r="EE24" s="18"/>
      <c r="EF24" s="19"/>
      <c r="EK24" s="18"/>
      <c r="EL24" s="18"/>
      <c r="EM24" s="19"/>
      <c r="ER24" s="18"/>
      <c r="ES24" s="18"/>
      <c r="ET24" s="19"/>
      <c r="EY24" s="18"/>
      <c r="EZ24" s="18"/>
      <c r="FA24" s="19"/>
      <c r="FF24" s="18"/>
      <c r="FG24" s="18"/>
      <c r="FH24" s="19"/>
      <c r="FM24" s="18"/>
      <c r="FN24" s="18"/>
      <c r="FO24" s="19"/>
      <c r="FT24" s="18"/>
      <c r="FU24" s="18"/>
      <c r="FV24" s="19"/>
      <c r="GA24" s="18"/>
      <c r="GB24" s="18"/>
      <c r="GC24" s="19"/>
      <c r="GH24" s="18"/>
      <c r="GI24" s="18"/>
      <c r="GJ24" s="19"/>
      <c r="GO24" s="18"/>
      <c r="GP24" s="18"/>
      <c r="GQ24" s="19"/>
      <c r="GV24" s="18"/>
      <c r="GW24" s="18"/>
      <c r="GX24" s="19"/>
      <c r="HC24" s="18"/>
      <c r="HD24" s="18"/>
      <c r="HE24" s="19"/>
      <c r="HJ24" s="18"/>
      <c r="HK24" s="18"/>
      <c r="HL24" s="19"/>
      <c r="HQ24" s="18"/>
      <c r="HR24" s="18"/>
      <c r="HS24" s="19"/>
      <c r="HX24" s="18"/>
      <c r="HY24" s="18"/>
      <c r="HZ24" s="19"/>
      <c r="IE24" s="18"/>
      <c r="IF24" s="18"/>
      <c r="IG24" s="19"/>
      <c r="IL24" s="18"/>
      <c r="IM24" s="18"/>
      <c r="IN24" s="19"/>
      <c r="IS24" s="18"/>
      <c r="IT24" s="18"/>
      <c r="IU24" s="19"/>
      <c r="IZ24" s="18"/>
      <c r="JA24" s="18"/>
      <c r="JB24" s="19"/>
      <c r="JG24" s="18"/>
      <c r="JH24" s="18"/>
      <c r="JI24" s="19"/>
      <c r="JN24" s="18"/>
      <c r="JO24" s="18"/>
      <c r="JP24" s="19"/>
      <c r="JU24" s="18"/>
      <c r="JV24" s="18"/>
      <c r="JW24" s="19"/>
      <c r="KB24" s="18"/>
      <c r="KC24" s="18"/>
      <c r="KD24" s="19"/>
      <c r="KI24" s="18"/>
      <c r="KJ24" s="18"/>
      <c r="KK24" s="19"/>
      <c r="KP24" s="18"/>
      <c r="KQ24" s="18"/>
      <c r="KR24" s="19"/>
      <c r="KW24" s="18"/>
      <c r="KX24" s="18"/>
      <c r="KY24" s="19"/>
      <c r="LD24" s="18"/>
      <c r="LE24" s="18"/>
      <c r="LF24" s="19"/>
      <c r="LK24" s="18"/>
      <c r="LL24" s="18"/>
      <c r="LM24" s="19"/>
      <c r="LR24" s="18"/>
      <c r="LS24" s="18"/>
      <c r="LT24" s="19"/>
      <c r="LY24" s="18"/>
      <c r="LZ24" s="18"/>
      <c r="MA24" s="19"/>
      <c r="MF24" s="18"/>
      <c r="MG24" s="18"/>
      <c r="MH24" s="19"/>
      <c r="MM24" s="18"/>
      <c r="MN24" s="18"/>
      <c r="MO24" s="19"/>
      <c r="MT24" s="18"/>
      <c r="MU24" s="18"/>
      <c r="MV24" s="19"/>
      <c r="NA24" s="18"/>
      <c r="NB24" s="18"/>
      <c r="NC24" s="19"/>
      <c r="NH24" s="18"/>
      <c r="NI24" s="18"/>
      <c r="NJ24" s="19"/>
      <c r="NO24" s="18"/>
      <c r="NP24" s="18"/>
      <c r="NQ24" s="19"/>
      <c r="NV24" s="18"/>
      <c r="NW24" s="18"/>
      <c r="NX24" s="19"/>
      <c r="OC24" s="18"/>
      <c r="OD24" s="18"/>
      <c r="OE24" s="19"/>
      <c r="OJ24" s="18"/>
      <c r="OK24" s="18"/>
      <c r="OL24" s="19"/>
      <c r="OQ24" s="18"/>
      <c r="OR24" s="18"/>
      <c r="OS24" s="19"/>
      <c r="OX24" s="18"/>
      <c r="OY24" s="18"/>
      <c r="OZ24" s="19"/>
      <c r="PE24" s="18"/>
      <c r="PF24" s="18"/>
      <c r="PG24" s="19"/>
      <c r="PL24" s="18"/>
      <c r="PM24" s="18"/>
      <c r="PN24" s="19"/>
      <c r="PS24" s="18"/>
      <c r="PT24" s="18"/>
      <c r="PU24" s="19"/>
      <c r="PZ24" s="18"/>
      <c r="QA24" s="18"/>
      <c r="QB24" s="19"/>
      <c r="QG24" s="18"/>
      <c r="QH24" s="18"/>
      <c r="QI24" s="19"/>
      <c r="QN24" s="18"/>
      <c r="QO24" s="18"/>
      <c r="QP24" s="19"/>
      <c r="QU24" s="18"/>
      <c r="QV24" s="18"/>
      <c r="QW24" s="19"/>
      <c r="RB24" s="18"/>
      <c r="RC24" s="18"/>
      <c r="RD24" s="19"/>
      <c r="RI24" s="18"/>
      <c r="RJ24" s="18"/>
      <c r="RK24" s="19"/>
      <c r="RP24" s="18"/>
      <c r="RQ24" s="18"/>
      <c r="RR24" s="19"/>
      <c r="RW24" s="18"/>
      <c r="RX24" s="18"/>
      <c r="RY24" s="19"/>
      <c r="SD24" s="18"/>
      <c r="SE24" s="18"/>
      <c r="SF24" s="19"/>
      <c r="SK24" s="18"/>
      <c r="SL24" s="18"/>
      <c r="SM24" s="19"/>
      <c r="SR24" s="18"/>
      <c r="SS24" s="18"/>
      <c r="ST24" s="19"/>
      <c r="SY24" s="18"/>
      <c r="SZ24" s="18"/>
      <c r="TA24" s="19"/>
      <c r="TF24" s="18"/>
      <c r="TG24" s="18"/>
      <c r="TH24" s="19"/>
      <c r="TM24" s="18"/>
      <c r="TN24" s="18"/>
      <c r="TO24" s="19"/>
      <c r="TT24" s="18"/>
      <c r="TU24" s="18"/>
      <c r="TV24" s="19"/>
      <c r="UA24" s="18"/>
      <c r="UB24" s="18"/>
      <c r="UC24" s="19"/>
      <c r="UH24" s="18"/>
      <c r="UI24" s="18"/>
      <c r="UJ24" s="19"/>
      <c r="UO24" s="18"/>
      <c r="UP24" s="18"/>
      <c r="UQ24" s="19"/>
      <c r="UV24" s="18"/>
      <c r="UW24" s="18"/>
      <c r="UX24" s="19"/>
      <c r="VC24" s="18"/>
      <c r="VD24" s="18"/>
      <c r="VE24" s="19"/>
      <c r="VJ24" s="18"/>
      <c r="VK24" s="18"/>
      <c r="VL24" s="19"/>
      <c r="VQ24" s="18"/>
      <c r="VR24" s="18"/>
      <c r="VS24" s="19"/>
      <c r="VX24" s="18"/>
      <c r="VY24" s="18"/>
      <c r="VZ24" s="19"/>
      <c r="WE24" s="18"/>
      <c r="WF24" s="18"/>
      <c r="WG24" s="19"/>
      <c r="WL24" s="18"/>
      <c r="WM24" s="18"/>
      <c r="WN24" s="19"/>
      <c r="WS24" s="18"/>
      <c r="WT24" s="18"/>
      <c r="WU24" s="19"/>
      <c r="WZ24" s="18"/>
      <c r="XA24" s="18"/>
      <c r="XB24" s="19"/>
      <c r="XG24" s="18"/>
      <c r="XH24" s="18"/>
      <c r="XI24" s="19"/>
      <c r="XN24" s="18"/>
      <c r="XO24" s="18"/>
      <c r="XP24" s="19"/>
      <c r="XU24" s="18"/>
      <c r="XV24" s="18"/>
      <c r="XW24" s="19"/>
      <c r="YB24" s="18"/>
      <c r="YC24" s="18"/>
      <c r="YD24" s="19"/>
      <c r="YI24" s="18"/>
      <c r="YJ24" s="18"/>
      <c r="YK24" s="19"/>
      <c r="YP24" s="18"/>
      <c r="YQ24" s="18"/>
      <c r="YR24" s="19"/>
      <c r="YW24" s="18"/>
      <c r="YX24" s="18"/>
      <c r="YY24" s="19"/>
      <c r="ZD24" s="18"/>
      <c r="ZE24" s="18"/>
      <c r="ZF24" s="19"/>
      <c r="ZK24" s="18"/>
      <c r="ZL24" s="18"/>
      <c r="ZM24" s="19"/>
      <c r="ZR24" s="18"/>
      <c r="ZS24" s="18"/>
      <c r="ZT24" s="19"/>
      <c r="ZY24" s="18"/>
      <c r="ZZ24" s="18"/>
      <c r="AAA24" s="19"/>
      <c r="AAF24" s="18"/>
      <c r="AAG24" s="18"/>
      <c r="AAH24" s="19"/>
      <c r="AAM24" s="18"/>
      <c r="AAN24" s="18"/>
      <c r="AAO24" s="19"/>
      <c r="AAT24" s="18"/>
      <c r="AAU24" s="18"/>
      <c r="AAV24" s="19"/>
      <c r="ABA24" s="18"/>
      <c r="ABB24" s="18"/>
      <c r="ABC24" s="19"/>
      <c r="ABH24" s="18"/>
      <c r="ABI24" s="18"/>
      <c r="ABJ24" s="19"/>
      <c r="ABO24" s="18"/>
      <c r="ABP24" s="18"/>
      <c r="ABQ24" s="19"/>
      <c r="ABV24" s="18"/>
      <c r="ABW24" s="18"/>
      <c r="ABX24" s="19"/>
      <c r="ACC24" s="18"/>
      <c r="ACD24" s="18"/>
      <c r="ACE24" s="19"/>
      <c r="ACJ24" s="18"/>
      <c r="ACK24" s="18"/>
      <c r="ACL24" s="19"/>
      <c r="ACQ24" s="18"/>
      <c r="ACR24" s="18"/>
      <c r="ACS24" s="19"/>
      <c r="ACX24" s="18"/>
      <c r="ACY24" s="18"/>
      <c r="ACZ24" s="19"/>
      <c r="ADE24" s="18"/>
      <c r="ADF24" s="18"/>
      <c r="ADG24" s="19"/>
      <c r="ADL24" s="18"/>
      <c r="ADM24" s="18"/>
      <c r="ADN24" s="19"/>
      <c r="ADS24" s="18"/>
      <c r="ADT24" s="18"/>
      <c r="ADU24" s="19"/>
      <c r="ADZ24" s="18"/>
      <c r="AEA24" s="18"/>
      <c r="AEB24" s="19"/>
      <c r="AEG24" s="18"/>
      <c r="AEH24" s="18"/>
      <c r="AEI24" s="19"/>
      <c r="AEN24" s="18"/>
      <c r="AEO24" s="18"/>
      <c r="AEP24" s="19"/>
      <c r="AEU24" s="18"/>
      <c r="AEV24" s="18"/>
      <c r="AEW24" s="19"/>
      <c r="AFB24" s="18"/>
      <c r="AFC24" s="18"/>
      <c r="AFD24" s="19"/>
      <c r="AFI24" s="18"/>
      <c r="AFJ24" s="18"/>
      <c r="AFK24" s="19"/>
      <c r="AFP24" s="18"/>
      <c r="AFQ24" s="18"/>
      <c r="AFR24" s="19"/>
      <c r="AFW24" s="18"/>
      <c r="AFX24" s="18"/>
      <c r="AFY24" s="19"/>
      <c r="AGD24" s="18"/>
      <c r="AGE24" s="18"/>
      <c r="AGF24" s="19"/>
      <c r="AGK24" s="18"/>
      <c r="AGL24" s="18"/>
      <c r="AGM24" s="19"/>
      <c r="AGR24" s="18"/>
      <c r="AGS24" s="18"/>
      <c r="AGT24" s="19"/>
      <c r="AGY24" s="18"/>
      <c r="AGZ24" s="18"/>
      <c r="AHA24" s="19"/>
      <c r="AHF24" s="18"/>
      <c r="AHG24" s="18"/>
      <c r="AHH24" s="19"/>
      <c r="AHM24" s="18"/>
      <c r="AHN24" s="18"/>
      <c r="AHO24" s="19"/>
      <c r="AHT24" s="18"/>
      <c r="AHU24" s="18"/>
      <c r="AHV24" s="19"/>
      <c r="AIA24" s="18"/>
      <c r="AIB24" s="18"/>
      <c r="AIC24" s="19"/>
      <c r="AIH24" s="18"/>
      <c r="AII24" s="18"/>
      <c r="AIJ24" s="19"/>
      <c r="AIO24" s="18"/>
      <c r="AIP24" s="18"/>
      <c r="AIQ24" s="19"/>
      <c r="AIV24" s="18"/>
      <c r="AIW24" s="18"/>
      <c r="AIX24" s="19"/>
      <c r="AJC24" s="18"/>
      <c r="AJD24" s="18"/>
      <c r="AJE24" s="19"/>
      <c r="AJJ24" s="18"/>
      <c r="AJK24" s="18"/>
      <c r="AJL24" s="19"/>
      <c r="AJQ24" s="18"/>
      <c r="AJR24" s="18"/>
      <c r="AJS24" s="19"/>
      <c r="AJX24" s="18"/>
      <c r="AJY24" s="18"/>
      <c r="AJZ24" s="19"/>
      <c r="AKE24" s="18"/>
      <c r="AKF24" s="18"/>
      <c r="AKG24" s="19"/>
      <c r="AKL24" s="18"/>
      <c r="AKM24" s="18"/>
      <c r="AKN24" s="19"/>
      <c r="AKS24" s="18"/>
      <c r="AKT24" s="18"/>
      <c r="AKU24" s="19"/>
      <c r="AKZ24" s="18"/>
      <c r="ALA24" s="18"/>
      <c r="ALB24" s="19"/>
      <c r="ALG24" s="18"/>
      <c r="ALH24" s="18"/>
      <c r="ALI24" s="19"/>
      <c r="ALN24" s="18"/>
      <c r="ALO24" s="18"/>
      <c r="ALP24" s="19"/>
      <c r="ALU24" s="18"/>
      <c r="ALV24" s="18"/>
      <c r="ALW24" s="19"/>
      <c r="AMB24" s="18"/>
      <c r="AMC24" s="18"/>
      <c r="AMD24" s="19"/>
      <c r="AMI24" s="18"/>
      <c r="AMJ24" s="18"/>
      <c r="AMK24" s="19"/>
      <c r="AMP24" s="18"/>
      <c r="AMQ24" s="18"/>
      <c r="AMR24" s="19"/>
      <c r="AMW24" s="18"/>
      <c r="AMX24" s="18"/>
      <c r="AMY24" s="19"/>
      <c r="AND24" s="18"/>
      <c r="ANE24" s="18"/>
      <c r="ANF24" s="19"/>
      <c r="ANK24" s="18"/>
      <c r="ANL24" s="18"/>
      <c r="ANM24" s="19"/>
      <c r="ANR24" s="18"/>
      <c r="ANS24" s="18"/>
      <c r="ANT24" s="19"/>
      <c r="ANY24" s="18"/>
      <c r="ANZ24" s="18"/>
      <c r="AOA24" s="19"/>
      <c r="AOF24" s="18"/>
      <c r="AOG24" s="18"/>
      <c r="AOH24" s="19"/>
      <c r="AOM24" s="18"/>
      <c r="AON24" s="18"/>
      <c r="AOO24" s="19"/>
      <c r="AOT24" s="18"/>
      <c r="AOU24" s="18"/>
      <c r="AOV24" s="19"/>
      <c r="APA24" s="18"/>
      <c r="APB24" s="18"/>
      <c r="APC24" s="19"/>
      <c r="APH24" s="18"/>
      <c r="API24" s="18"/>
      <c r="APJ24" s="19"/>
      <c r="APO24" s="18"/>
      <c r="APP24" s="18"/>
      <c r="APQ24" s="19"/>
      <c r="APV24" s="18"/>
      <c r="APW24" s="18"/>
      <c r="APX24" s="19"/>
      <c r="AQC24" s="18"/>
      <c r="AQD24" s="18"/>
      <c r="AQE24" s="19"/>
      <c r="AQJ24" s="18"/>
      <c r="AQK24" s="18"/>
      <c r="AQL24" s="19"/>
      <c r="AQQ24" s="18"/>
      <c r="AQR24" s="18"/>
      <c r="AQS24" s="19"/>
      <c r="AQX24" s="18"/>
      <c r="AQY24" s="18"/>
      <c r="AQZ24" s="19"/>
      <c r="ARE24" s="18"/>
      <c r="ARF24" s="18"/>
      <c r="ARG24" s="19"/>
      <c r="ARL24" s="18"/>
      <c r="ARM24" s="18"/>
      <c r="ARN24" s="19"/>
      <c r="ARS24" s="18"/>
      <c r="ART24" s="18"/>
      <c r="ARU24" s="19"/>
      <c r="ARZ24" s="18"/>
      <c r="ASA24" s="18"/>
      <c r="ASB24" s="19"/>
      <c r="ASG24" s="18"/>
      <c r="ASH24" s="18"/>
      <c r="ASI24" s="19"/>
      <c r="ASN24" s="18"/>
      <c r="ASO24" s="18"/>
      <c r="ASP24" s="19"/>
      <c r="ASU24" s="18"/>
      <c r="ASV24" s="18"/>
      <c r="ASW24" s="19"/>
      <c r="ATB24" s="18"/>
      <c r="ATC24" s="18"/>
      <c r="ATD24" s="19"/>
      <c r="ATI24" s="18"/>
      <c r="ATJ24" s="18"/>
      <c r="ATK24" s="19"/>
      <c r="ATP24" s="18"/>
      <c r="ATQ24" s="18"/>
      <c r="ATR24" s="19"/>
      <c r="ATW24" s="18"/>
      <c r="ATX24" s="18"/>
      <c r="ATY24" s="19"/>
      <c r="AUD24" s="18"/>
      <c r="AUE24" s="18"/>
      <c r="AUF24" s="19"/>
      <c r="AUK24" s="18"/>
      <c r="AUL24" s="18"/>
      <c r="AUM24" s="19"/>
      <c r="AUR24" s="18"/>
      <c r="AUS24" s="18"/>
      <c r="AUT24" s="19"/>
      <c r="AUY24" s="18"/>
      <c r="AUZ24" s="18"/>
      <c r="AVA24" s="19"/>
      <c r="AVF24" s="18"/>
      <c r="AVG24" s="18"/>
      <c r="AVH24" s="19"/>
      <c r="AVM24" s="18"/>
      <c r="AVN24" s="18"/>
      <c r="AVO24" s="19"/>
      <c r="AVT24" s="18"/>
      <c r="AVU24" s="18"/>
      <c r="AVV24" s="19"/>
      <c r="AWA24" s="18"/>
      <c r="AWB24" s="18"/>
      <c r="AWC24" s="19"/>
      <c r="AWH24" s="18"/>
      <c r="AWI24" s="18"/>
      <c r="AWJ24" s="19"/>
      <c r="AWO24" s="18"/>
      <c r="AWP24" s="18"/>
      <c r="AWQ24" s="19"/>
      <c r="AWV24" s="18"/>
      <c r="AWW24" s="18"/>
      <c r="AWX24" s="19"/>
      <c r="AXC24" s="18"/>
      <c r="AXD24" s="18"/>
      <c r="AXE24" s="19"/>
      <c r="AXJ24" s="18"/>
      <c r="AXK24" s="18"/>
      <c r="AXL24" s="19"/>
      <c r="AXQ24" s="18"/>
      <c r="AXR24" s="18"/>
      <c r="AXS24" s="19"/>
      <c r="AXX24" s="18"/>
      <c r="AXY24" s="18"/>
      <c r="AXZ24" s="19"/>
      <c r="AYE24" s="18"/>
      <c r="AYF24" s="18"/>
      <c r="AYG24" s="19"/>
      <c r="AYL24" s="18"/>
      <c r="AYM24" s="18"/>
      <c r="AYN24" s="19"/>
      <c r="AYS24" s="18"/>
      <c r="AYT24" s="18"/>
      <c r="AYU24" s="19"/>
      <c r="AYZ24" s="18"/>
      <c r="AZA24" s="18"/>
      <c r="AZB24" s="19"/>
      <c r="AZG24" s="18"/>
      <c r="AZH24" s="18"/>
      <c r="AZI24" s="19"/>
      <c r="AZN24" s="18"/>
      <c r="AZO24" s="18"/>
      <c r="AZP24" s="19"/>
      <c r="AZU24" s="18"/>
      <c r="AZV24" s="18"/>
      <c r="AZW24" s="19"/>
      <c r="BAB24" s="18"/>
      <c r="BAC24" s="18"/>
      <c r="BAD24" s="19"/>
      <c r="BAI24" s="18"/>
      <c r="BAJ24" s="18"/>
      <c r="BAK24" s="19"/>
      <c r="BAP24" s="18"/>
      <c r="BAQ24" s="18"/>
      <c r="BAR24" s="19"/>
      <c r="BAW24" s="18"/>
      <c r="BAX24" s="18"/>
      <c r="BAY24" s="19"/>
      <c r="BBD24" s="18"/>
      <c r="BBE24" s="18"/>
      <c r="BBF24" s="19"/>
      <c r="BBK24" s="18"/>
      <c r="BBL24" s="18"/>
      <c r="BBM24" s="19"/>
      <c r="BBR24" s="18"/>
      <c r="BBS24" s="18"/>
      <c r="BBT24" s="19"/>
      <c r="BBY24" s="18"/>
      <c r="BBZ24" s="18"/>
      <c r="BCA24" s="19"/>
      <c r="BCF24" s="18"/>
      <c r="BCG24" s="18"/>
      <c r="BCH24" s="19"/>
      <c r="BCM24" s="18"/>
      <c r="BCN24" s="18"/>
      <c r="BCO24" s="19"/>
      <c r="BCT24" s="18"/>
      <c r="BCU24" s="18"/>
      <c r="BCV24" s="19"/>
      <c r="BDA24" s="18"/>
      <c r="BDB24" s="18"/>
      <c r="BDC24" s="19"/>
      <c r="BDH24" s="18"/>
      <c r="BDI24" s="18"/>
      <c r="BDJ24" s="19"/>
      <c r="BDO24" s="18"/>
      <c r="BDP24" s="18"/>
      <c r="BDQ24" s="19"/>
      <c r="BDV24" s="18"/>
      <c r="BDW24" s="18"/>
      <c r="BDX24" s="19"/>
      <c r="BEC24" s="18"/>
      <c r="BED24" s="18"/>
      <c r="BEE24" s="19"/>
      <c r="BEJ24" s="18"/>
      <c r="BEK24" s="18"/>
      <c r="BEL24" s="19"/>
      <c r="BEQ24" s="18"/>
      <c r="BER24" s="18"/>
      <c r="BES24" s="19"/>
      <c r="BEX24" s="18"/>
      <c r="BEY24" s="18"/>
      <c r="BEZ24" s="19"/>
      <c r="BFE24" s="18"/>
      <c r="BFF24" s="18"/>
      <c r="BFG24" s="19"/>
      <c r="BFL24" s="18"/>
      <c r="BFM24" s="18"/>
      <c r="BFN24" s="19"/>
      <c r="BFS24" s="18"/>
      <c r="BFT24" s="18"/>
      <c r="BFU24" s="19"/>
      <c r="BFZ24" s="18"/>
      <c r="BGA24" s="18"/>
      <c r="BGB24" s="19"/>
      <c r="BGG24" s="18"/>
      <c r="BGH24" s="18"/>
      <c r="BGI24" s="19"/>
      <c r="BGN24" s="18"/>
      <c r="BGO24" s="18"/>
      <c r="BGP24" s="19"/>
      <c r="BGU24" s="18"/>
      <c r="BGV24" s="18"/>
      <c r="BGW24" s="19"/>
      <c r="BHB24" s="18"/>
      <c r="BHC24" s="18"/>
      <c r="BHD24" s="19"/>
      <c r="BHI24" s="18"/>
      <c r="BHJ24" s="18"/>
      <c r="BHK24" s="19"/>
      <c r="BHP24" s="18"/>
      <c r="BHQ24" s="18"/>
      <c r="BHR24" s="19"/>
      <c r="BHW24" s="18"/>
      <c r="BHX24" s="18"/>
      <c r="BHY24" s="19"/>
      <c r="BID24" s="18"/>
      <c r="BIE24" s="18"/>
      <c r="BIF24" s="19"/>
      <c r="BIK24" s="18"/>
      <c r="BIL24" s="18"/>
      <c r="BIM24" s="19"/>
      <c r="BIR24" s="18"/>
      <c r="BIS24" s="18"/>
      <c r="BIT24" s="19"/>
      <c r="BIY24" s="18"/>
      <c r="BIZ24" s="18"/>
      <c r="BJA24" s="19"/>
      <c r="BJF24" s="18"/>
      <c r="BJG24" s="18"/>
      <c r="BJH24" s="19"/>
      <c r="BJM24" s="18"/>
      <c r="BJN24" s="18"/>
      <c r="BJO24" s="19"/>
      <c r="BJT24" s="18"/>
      <c r="BJU24" s="18"/>
      <c r="BJV24" s="19"/>
      <c r="BKA24" s="18"/>
      <c r="BKB24" s="18"/>
      <c r="BKC24" s="19"/>
      <c r="BKH24" s="18"/>
      <c r="BKI24" s="18"/>
      <c r="BKJ24" s="19"/>
      <c r="BKO24" s="18"/>
      <c r="BKP24" s="18"/>
      <c r="BKQ24" s="19"/>
      <c r="BKV24" s="18"/>
      <c r="BKW24" s="18"/>
      <c r="BKX24" s="19"/>
      <c r="BLC24" s="18"/>
      <c r="BLD24" s="18"/>
      <c r="BLE24" s="19"/>
      <c r="BLJ24" s="18"/>
      <c r="BLK24" s="18"/>
      <c r="BLL24" s="19"/>
      <c r="BLQ24" s="18"/>
      <c r="BLR24" s="18"/>
      <c r="BLS24" s="19"/>
      <c r="BLX24" s="18"/>
      <c r="BLY24" s="18"/>
      <c r="BLZ24" s="19"/>
      <c r="BME24" s="18"/>
      <c r="BMF24" s="18"/>
      <c r="BMG24" s="19"/>
      <c r="BML24" s="18"/>
      <c r="BMM24" s="18"/>
      <c r="BMN24" s="19"/>
      <c r="BMS24" s="18"/>
      <c r="BMT24" s="18"/>
      <c r="BMU24" s="19"/>
      <c r="BMZ24" s="18"/>
      <c r="BNA24" s="18"/>
      <c r="BNB24" s="19"/>
      <c r="BNG24" s="18"/>
      <c r="BNH24" s="18"/>
      <c r="BNI24" s="19"/>
      <c r="BNN24" s="18"/>
      <c r="BNO24" s="18"/>
      <c r="BNP24" s="19"/>
      <c r="BNU24" s="18"/>
      <c r="BNV24" s="18"/>
      <c r="BNW24" s="19"/>
      <c r="BOB24" s="18"/>
      <c r="BOC24" s="18"/>
      <c r="BOD24" s="19"/>
      <c r="BOI24" s="18"/>
      <c r="BOJ24" s="18"/>
      <c r="BOK24" s="19"/>
      <c r="BOP24" s="18"/>
      <c r="BOQ24" s="18"/>
      <c r="BOR24" s="19"/>
      <c r="BOW24" s="18"/>
      <c r="BOX24" s="18"/>
      <c r="BOY24" s="19"/>
      <c r="BPD24" s="18"/>
      <c r="BPE24" s="18"/>
      <c r="BPF24" s="19"/>
      <c r="BPK24" s="18"/>
      <c r="BPL24" s="18"/>
      <c r="BPM24" s="19"/>
      <c r="BPR24" s="18"/>
      <c r="BPS24" s="18"/>
      <c r="BPT24" s="19"/>
      <c r="BPY24" s="18"/>
      <c r="BPZ24" s="18"/>
      <c r="BQA24" s="19"/>
      <c r="BQF24" s="18"/>
      <c r="BQG24" s="18"/>
      <c r="BQH24" s="19"/>
      <c r="BQM24" s="18"/>
      <c r="BQN24" s="18"/>
      <c r="BQO24" s="19"/>
      <c r="BQT24" s="18"/>
      <c r="BQU24" s="18"/>
      <c r="BQV24" s="19"/>
      <c r="BRA24" s="18"/>
      <c r="BRB24" s="18"/>
      <c r="BRC24" s="19"/>
      <c r="BRH24" s="18"/>
      <c r="BRI24" s="18"/>
      <c r="BRJ24" s="19"/>
      <c r="BRO24" s="18"/>
      <c r="BRP24" s="18"/>
      <c r="BRQ24" s="19"/>
      <c r="BRV24" s="18"/>
      <c r="BRW24" s="18"/>
      <c r="BRX24" s="19"/>
      <c r="BSC24" s="18"/>
      <c r="BSD24" s="18"/>
      <c r="BSE24" s="19"/>
      <c r="BSJ24" s="18"/>
      <c r="BSK24" s="18"/>
      <c r="BSL24" s="19"/>
      <c r="BSQ24" s="18"/>
      <c r="BSR24" s="18"/>
      <c r="BSS24" s="19"/>
      <c r="BSX24" s="18"/>
      <c r="BSY24" s="18"/>
      <c r="BSZ24" s="19"/>
      <c r="BTE24" s="18"/>
      <c r="BTF24" s="18"/>
      <c r="BTG24" s="19"/>
      <c r="BTL24" s="18"/>
      <c r="BTM24" s="18"/>
      <c r="BTN24" s="19"/>
      <c r="BTS24" s="18"/>
      <c r="BTT24" s="18"/>
      <c r="BTU24" s="19"/>
      <c r="BTZ24" s="18"/>
      <c r="BUA24" s="18"/>
      <c r="BUB24" s="19"/>
      <c r="BUG24" s="18"/>
      <c r="BUH24" s="18"/>
      <c r="BUI24" s="19"/>
      <c r="BUN24" s="18"/>
      <c r="BUO24" s="18"/>
      <c r="BUP24" s="19"/>
      <c r="BUU24" s="18"/>
      <c r="BUV24" s="18"/>
      <c r="BUW24" s="19"/>
      <c r="BVB24" s="18"/>
      <c r="BVC24" s="18"/>
      <c r="BVD24" s="19"/>
      <c r="BVI24" s="18"/>
      <c r="BVJ24" s="18"/>
      <c r="BVK24" s="19"/>
      <c r="BVP24" s="18"/>
      <c r="BVQ24" s="18"/>
      <c r="BVR24" s="19"/>
      <c r="BVW24" s="18"/>
      <c r="BVX24" s="18"/>
      <c r="BVY24" s="19"/>
      <c r="BWD24" s="18"/>
      <c r="BWE24" s="18"/>
      <c r="BWF24" s="19"/>
      <c r="BWK24" s="18"/>
      <c r="BWL24" s="18"/>
      <c r="BWM24" s="19"/>
      <c r="BWR24" s="18"/>
      <c r="BWS24" s="18"/>
      <c r="BWT24" s="19"/>
      <c r="BWY24" s="18"/>
      <c r="BWZ24" s="18"/>
      <c r="BXA24" s="19"/>
      <c r="BXF24" s="18"/>
      <c r="BXG24" s="18"/>
      <c r="BXH24" s="19"/>
      <c r="BXM24" s="18"/>
      <c r="BXN24" s="18"/>
      <c r="BXO24" s="19"/>
      <c r="BXT24" s="18"/>
      <c r="BXU24" s="18"/>
      <c r="BXV24" s="19"/>
      <c r="BYA24" s="18"/>
      <c r="BYB24" s="18"/>
      <c r="BYC24" s="19"/>
      <c r="BYH24" s="18"/>
      <c r="BYI24" s="18"/>
      <c r="BYJ24" s="19"/>
      <c r="BYO24" s="18"/>
      <c r="BYP24" s="18"/>
      <c r="BYQ24" s="19"/>
      <c r="BYV24" s="18"/>
      <c r="BYW24" s="18"/>
      <c r="BYX24" s="19"/>
      <c r="BZC24" s="18"/>
      <c r="BZD24" s="18"/>
      <c r="BZE24" s="19"/>
      <c r="BZJ24" s="18"/>
      <c r="BZK24" s="18"/>
      <c r="BZL24" s="19"/>
      <c r="BZQ24" s="18"/>
      <c r="BZR24" s="18"/>
      <c r="BZS24" s="19"/>
      <c r="BZX24" s="18"/>
      <c r="BZY24" s="18"/>
      <c r="BZZ24" s="19"/>
      <c r="CAE24" s="18"/>
      <c r="CAF24" s="18"/>
      <c r="CAG24" s="19"/>
      <c r="CAL24" s="18"/>
      <c r="CAM24" s="18"/>
      <c r="CAN24" s="19"/>
      <c r="CAS24" s="18"/>
      <c r="CAT24" s="18"/>
      <c r="CAU24" s="19"/>
      <c r="CAZ24" s="18"/>
      <c r="CBA24" s="18"/>
      <c r="CBB24" s="19"/>
      <c r="CBG24" s="18"/>
      <c r="CBH24" s="18"/>
      <c r="CBI24" s="19"/>
      <c r="CBN24" s="18"/>
      <c r="CBO24" s="18"/>
      <c r="CBP24" s="19"/>
      <c r="CBU24" s="18"/>
      <c r="CBV24" s="18"/>
      <c r="CBW24" s="19"/>
      <c r="CCB24" s="18"/>
      <c r="CCC24" s="18"/>
      <c r="CCD24" s="19"/>
      <c r="CCI24" s="18"/>
      <c r="CCJ24" s="18"/>
      <c r="CCK24" s="19"/>
      <c r="CCP24" s="18"/>
      <c r="CCQ24" s="18"/>
      <c r="CCR24" s="19"/>
      <c r="CCW24" s="18"/>
      <c r="CCX24" s="18"/>
      <c r="CCY24" s="19"/>
      <c r="CDD24" s="18"/>
      <c r="CDE24" s="18"/>
      <c r="CDF24" s="19"/>
      <c r="CDK24" s="18"/>
      <c r="CDL24" s="18"/>
      <c r="CDM24" s="19"/>
      <c r="CDR24" s="18"/>
      <c r="CDS24" s="18"/>
      <c r="CDT24" s="19"/>
      <c r="CDY24" s="18"/>
      <c r="CDZ24" s="18"/>
      <c r="CEA24" s="19"/>
      <c r="CEF24" s="18"/>
      <c r="CEG24" s="18"/>
      <c r="CEH24" s="19"/>
      <c r="CEM24" s="18"/>
      <c r="CEN24" s="18"/>
      <c r="CEO24" s="19"/>
      <c r="CET24" s="18"/>
      <c r="CEU24" s="18"/>
      <c r="CEV24" s="19"/>
      <c r="CFA24" s="18"/>
      <c r="CFB24" s="18"/>
      <c r="CFC24" s="19"/>
      <c r="CFH24" s="18"/>
      <c r="CFI24" s="18"/>
      <c r="CFJ24" s="19"/>
      <c r="CFO24" s="18"/>
      <c r="CFP24" s="18"/>
      <c r="CFQ24" s="19"/>
      <c r="CFV24" s="18"/>
      <c r="CFW24" s="18"/>
      <c r="CFX24" s="19"/>
      <c r="CGC24" s="18"/>
      <c r="CGD24" s="18"/>
      <c r="CGE24" s="19"/>
      <c r="CGJ24" s="18"/>
      <c r="CGK24" s="18"/>
      <c r="CGL24" s="19"/>
      <c r="CGQ24" s="18"/>
      <c r="CGR24" s="18"/>
      <c r="CGS24" s="19"/>
      <c r="CGX24" s="18"/>
      <c r="CGY24" s="18"/>
      <c r="CGZ24" s="19"/>
      <c r="CHE24" s="18"/>
      <c r="CHF24" s="18"/>
      <c r="CHG24" s="19"/>
      <c r="CHL24" s="18"/>
      <c r="CHM24" s="18"/>
      <c r="CHN24" s="19"/>
      <c r="CHS24" s="18"/>
      <c r="CHT24" s="18"/>
      <c r="CHU24" s="19"/>
      <c r="CHZ24" s="18"/>
      <c r="CIA24" s="18"/>
      <c r="CIB24" s="19"/>
      <c r="CIG24" s="18"/>
      <c r="CIH24" s="18"/>
      <c r="CII24" s="19"/>
      <c r="CIN24" s="18"/>
      <c r="CIO24" s="18"/>
      <c r="CIP24" s="19"/>
      <c r="CIU24" s="18"/>
      <c r="CIV24" s="18"/>
      <c r="CIW24" s="19"/>
      <c r="CJB24" s="18"/>
      <c r="CJC24" s="18"/>
      <c r="CJD24" s="19"/>
      <c r="CJI24" s="18"/>
      <c r="CJJ24" s="18"/>
      <c r="CJK24" s="19"/>
      <c r="CJP24" s="18"/>
      <c r="CJQ24" s="18"/>
      <c r="CJR24" s="19"/>
      <c r="CJW24" s="18"/>
      <c r="CJX24" s="18"/>
      <c r="CJY24" s="19"/>
      <c r="CKD24" s="18"/>
      <c r="CKE24" s="18"/>
      <c r="CKF24" s="19"/>
      <c r="CKK24" s="18"/>
      <c r="CKL24" s="18"/>
      <c r="CKM24" s="19"/>
      <c r="CKR24" s="18"/>
      <c r="CKS24" s="18"/>
      <c r="CKT24" s="19"/>
      <c r="CKY24" s="18"/>
      <c r="CKZ24" s="18"/>
      <c r="CLA24" s="19"/>
      <c r="CLF24" s="18"/>
      <c r="CLG24" s="18"/>
      <c r="CLH24" s="19"/>
      <c r="CLM24" s="18"/>
      <c r="CLN24" s="18"/>
      <c r="CLO24" s="19"/>
      <c r="CLT24" s="18"/>
      <c r="CLU24" s="18"/>
      <c r="CLV24" s="19"/>
      <c r="CMA24" s="18"/>
      <c r="CMB24" s="18"/>
      <c r="CMC24" s="19"/>
      <c r="CMH24" s="18"/>
      <c r="CMI24" s="18"/>
      <c r="CMJ24" s="19"/>
      <c r="CMO24" s="18"/>
      <c r="CMP24" s="18"/>
      <c r="CMQ24" s="19"/>
      <c r="CMV24" s="18"/>
      <c r="CMW24" s="18"/>
      <c r="CMX24" s="19"/>
      <c r="CNC24" s="18"/>
      <c r="CND24" s="18"/>
      <c r="CNE24" s="19"/>
      <c r="CNJ24" s="18"/>
      <c r="CNK24" s="18"/>
      <c r="CNL24" s="19"/>
      <c r="CNQ24" s="18"/>
      <c r="CNR24" s="18"/>
      <c r="CNS24" s="19"/>
      <c r="CNX24" s="18"/>
      <c r="CNY24" s="18"/>
      <c r="CNZ24" s="19"/>
      <c r="COE24" s="18"/>
      <c r="COF24" s="18"/>
      <c r="COG24" s="19"/>
      <c r="COL24" s="18"/>
      <c r="COM24" s="18"/>
      <c r="CON24" s="19"/>
      <c r="COS24" s="18"/>
      <c r="COT24" s="18"/>
      <c r="COU24" s="19"/>
      <c r="COZ24" s="18"/>
      <c r="CPA24" s="18"/>
      <c r="CPB24" s="19"/>
      <c r="CPG24" s="18"/>
      <c r="CPH24" s="18"/>
      <c r="CPI24" s="19"/>
      <c r="CPN24" s="18"/>
      <c r="CPO24" s="18"/>
      <c r="CPP24" s="19"/>
      <c r="CPU24" s="18"/>
      <c r="CPV24" s="18"/>
      <c r="CPW24" s="19"/>
      <c r="CQB24" s="18"/>
      <c r="CQC24" s="18"/>
      <c r="CQD24" s="19"/>
      <c r="CQI24" s="18"/>
      <c r="CQJ24" s="18"/>
      <c r="CQK24" s="19"/>
      <c r="CQP24" s="18"/>
      <c r="CQQ24" s="18"/>
      <c r="CQR24" s="19"/>
      <c r="CQW24" s="18"/>
      <c r="CQX24" s="18"/>
      <c r="CQY24" s="19"/>
      <c r="CRD24" s="18"/>
      <c r="CRE24" s="18"/>
      <c r="CRF24" s="19"/>
      <c r="CRK24" s="18"/>
      <c r="CRL24" s="18"/>
      <c r="CRM24" s="19"/>
      <c r="CRR24" s="18"/>
      <c r="CRS24" s="18"/>
      <c r="CRT24" s="19"/>
      <c r="CRY24" s="18"/>
      <c r="CRZ24" s="18"/>
      <c r="CSA24" s="19"/>
      <c r="CSF24" s="18"/>
      <c r="CSG24" s="18"/>
      <c r="CSH24" s="19"/>
      <c r="CSM24" s="18"/>
      <c r="CSN24" s="18"/>
      <c r="CSO24" s="19"/>
      <c r="CST24" s="18"/>
      <c r="CSU24" s="18"/>
      <c r="CSV24" s="19"/>
      <c r="CTA24" s="18"/>
      <c r="CTB24" s="18"/>
      <c r="CTC24" s="19"/>
      <c r="CTH24" s="18"/>
      <c r="CTI24" s="18"/>
      <c r="CTJ24" s="19"/>
      <c r="CTO24" s="18"/>
      <c r="CTP24" s="18"/>
      <c r="CTQ24" s="19"/>
      <c r="CTV24" s="18"/>
      <c r="CTW24" s="18"/>
      <c r="CTX24" s="19"/>
      <c r="CUC24" s="18"/>
      <c r="CUD24" s="18"/>
      <c r="CUE24" s="19"/>
      <c r="CUJ24" s="18"/>
      <c r="CUK24" s="18"/>
      <c r="CUL24" s="19"/>
      <c r="CUQ24" s="18"/>
      <c r="CUR24" s="18"/>
      <c r="CUS24" s="19"/>
      <c r="CUX24" s="18"/>
      <c r="CUY24" s="18"/>
      <c r="CUZ24" s="19"/>
      <c r="CVE24" s="18"/>
      <c r="CVF24" s="18"/>
      <c r="CVG24" s="19"/>
      <c r="CVL24" s="18"/>
      <c r="CVM24" s="18"/>
      <c r="CVN24" s="19"/>
      <c r="CVS24" s="18"/>
      <c r="CVT24" s="18"/>
      <c r="CVU24" s="19"/>
      <c r="CVZ24" s="18"/>
      <c r="CWA24" s="18"/>
      <c r="CWB24" s="19"/>
      <c r="CWG24" s="18"/>
      <c r="CWH24" s="18"/>
      <c r="CWI24" s="19"/>
      <c r="CWN24" s="18"/>
      <c r="CWO24" s="18"/>
      <c r="CWP24" s="19"/>
      <c r="CWU24" s="18"/>
      <c r="CWV24" s="18"/>
      <c r="CWW24" s="19"/>
      <c r="CXB24" s="18"/>
      <c r="CXC24" s="18"/>
      <c r="CXD24" s="19"/>
      <c r="CXI24" s="18"/>
      <c r="CXJ24" s="18"/>
      <c r="CXK24" s="19"/>
      <c r="CXP24" s="18"/>
      <c r="CXQ24" s="18"/>
      <c r="CXR24" s="19"/>
      <c r="CXW24" s="18"/>
      <c r="CXX24" s="18"/>
      <c r="CXY24" s="19"/>
      <c r="CYD24" s="18"/>
      <c r="CYE24" s="18"/>
      <c r="CYF24" s="19"/>
      <c r="CYK24" s="18"/>
      <c r="CYL24" s="18"/>
      <c r="CYM24" s="19"/>
      <c r="CYR24" s="18"/>
      <c r="CYS24" s="18"/>
      <c r="CYT24" s="19"/>
      <c r="CYY24" s="18"/>
      <c r="CYZ24" s="18"/>
      <c r="CZA24" s="19"/>
      <c r="CZF24" s="18"/>
      <c r="CZG24" s="18"/>
      <c r="CZH24" s="19"/>
      <c r="CZM24" s="18"/>
      <c r="CZN24" s="18"/>
      <c r="CZO24" s="19"/>
      <c r="CZT24" s="18"/>
      <c r="CZU24" s="18"/>
      <c r="CZV24" s="19"/>
      <c r="DAA24" s="18"/>
      <c r="DAB24" s="18"/>
      <c r="DAC24" s="19"/>
      <c r="DAH24" s="18"/>
      <c r="DAI24" s="18"/>
      <c r="DAJ24" s="19"/>
      <c r="DAO24" s="18"/>
      <c r="DAP24" s="18"/>
      <c r="DAQ24" s="19"/>
      <c r="DAV24" s="18"/>
      <c r="DAW24" s="18"/>
      <c r="DAX24" s="19"/>
      <c r="DBC24" s="18"/>
      <c r="DBD24" s="18"/>
      <c r="DBE24" s="19"/>
      <c r="DBJ24" s="18"/>
      <c r="DBK24" s="18"/>
      <c r="DBL24" s="19"/>
      <c r="DBQ24" s="18"/>
      <c r="DBR24" s="18"/>
      <c r="DBS24" s="19"/>
      <c r="DBX24" s="18"/>
      <c r="DBY24" s="18"/>
      <c r="DBZ24" s="19"/>
      <c r="DCE24" s="18"/>
      <c r="DCF24" s="18"/>
      <c r="DCG24" s="19"/>
      <c r="DCL24" s="18"/>
      <c r="DCM24" s="18"/>
      <c r="DCN24" s="19"/>
      <c r="DCS24" s="18"/>
      <c r="DCT24" s="18"/>
      <c r="DCU24" s="19"/>
      <c r="DCZ24" s="18"/>
      <c r="DDA24" s="18"/>
      <c r="DDB24" s="19"/>
      <c r="DDG24" s="18"/>
      <c r="DDH24" s="18"/>
      <c r="DDI24" s="19"/>
      <c r="DDN24" s="18"/>
      <c r="DDO24" s="18"/>
      <c r="DDP24" s="19"/>
      <c r="DDU24" s="18"/>
      <c r="DDV24" s="18"/>
      <c r="DDW24" s="19"/>
      <c r="DEB24" s="18"/>
      <c r="DEC24" s="18"/>
      <c r="DED24" s="19"/>
      <c r="DEI24" s="18"/>
      <c r="DEJ24" s="18"/>
      <c r="DEK24" s="19"/>
      <c r="DEP24" s="18"/>
      <c r="DEQ24" s="18"/>
      <c r="DER24" s="19"/>
      <c r="DEW24" s="18"/>
      <c r="DEX24" s="18"/>
      <c r="DEY24" s="19"/>
      <c r="DFD24" s="18"/>
      <c r="DFE24" s="18"/>
      <c r="DFF24" s="19"/>
      <c r="DFK24" s="18"/>
      <c r="DFL24" s="18"/>
      <c r="DFM24" s="19"/>
      <c r="DFR24" s="18"/>
      <c r="DFS24" s="18"/>
      <c r="DFT24" s="19"/>
      <c r="DFY24" s="18"/>
      <c r="DFZ24" s="18"/>
      <c r="DGA24" s="19"/>
      <c r="DGF24" s="18"/>
      <c r="DGG24" s="18"/>
      <c r="DGH24" s="19"/>
      <c r="DGM24" s="18"/>
      <c r="DGN24" s="18"/>
      <c r="DGO24" s="19"/>
      <c r="DGT24" s="18"/>
      <c r="DGU24" s="18"/>
      <c r="DGV24" s="19"/>
      <c r="DHA24" s="18"/>
      <c r="DHB24" s="18"/>
      <c r="DHC24" s="19"/>
      <c r="DHH24" s="18"/>
      <c r="DHI24" s="18"/>
      <c r="DHJ24" s="19"/>
      <c r="DHO24" s="18"/>
      <c r="DHP24" s="18"/>
      <c r="DHQ24" s="19"/>
      <c r="DHV24" s="18"/>
      <c r="DHW24" s="18"/>
      <c r="DHX24" s="19"/>
      <c r="DIC24" s="18"/>
      <c r="DID24" s="18"/>
      <c r="DIE24" s="19"/>
      <c r="DIJ24" s="18"/>
      <c r="DIK24" s="18"/>
      <c r="DIL24" s="19"/>
      <c r="DIQ24" s="18"/>
      <c r="DIR24" s="18"/>
      <c r="DIS24" s="19"/>
      <c r="DIX24" s="18"/>
      <c r="DIY24" s="18"/>
      <c r="DIZ24" s="19"/>
      <c r="DJE24" s="18"/>
      <c r="DJF24" s="18"/>
      <c r="DJG24" s="19"/>
      <c r="DJL24" s="18"/>
      <c r="DJM24" s="18"/>
      <c r="DJN24" s="19"/>
      <c r="DJS24" s="18"/>
      <c r="DJT24" s="18"/>
      <c r="DJU24" s="19"/>
      <c r="DJZ24" s="18"/>
      <c r="DKA24" s="18"/>
      <c r="DKB24" s="19"/>
      <c r="DKG24" s="18"/>
      <c r="DKH24" s="18"/>
      <c r="DKI24" s="19"/>
      <c r="DKN24" s="18"/>
      <c r="DKO24" s="18"/>
      <c r="DKP24" s="19"/>
      <c r="DKU24" s="18"/>
      <c r="DKV24" s="18"/>
      <c r="DKW24" s="19"/>
      <c r="DLB24" s="18"/>
      <c r="DLC24" s="18"/>
      <c r="DLD24" s="19"/>
      <c r="DLI24" s="18"/>
      <c r="DLJ24" s="18"/>
      <c r="DLK24" s="19"/>
      <c r="DLP24" s="18"/>
      <c r="DLQ24" s="18"/>
      <c r="DLR24" s="19"/>
      <c r="DLW24" s="18"/>
      <c r="DLX24" s="18"/>
      <c r="DLY24" s="19"/>
      <c r="DMD24" s="18"/>
      <c r="DME24" s="18"/>
      <c r="DMF24" s="19"/>
      <c r="DMK24" s="18"/>
      <c r="DML24" s="18"/>
      <c r="DMM24" s="19"/>
      <c r="DMR24" s="18"/>
      <c r="DMS24" s="18"/>
      <c r="DMT24" s="19"/>
      <c r="DMY24" s="18"/>
      <c r="DMZ24" s="18"/>
      <c r="DNA24" s="19"/>
      <c r="DNF24" s="18"/>
      <c r="DNG24" s="18"/>
      <c r="DNH24" s="19"/>
      <c r="DNM24" s="18"/>
      <c r="DNN24" s="18"/>
      <c r="DNO24" s="19"/>
      <c r="DNT24" s="18"/>
      <c r="DNU24" s="18"/>
      <c r="DNV24" s="19"/>
      <c r="DOA24" s="18"/>
      <c r="DOB24" s="18"/>
      <c r="DOC24" s="19"/>
      <c r="DOH24" s="18"/>
      <c r="DOI24" s="18"/>
      <c r="DOJ24" s="19"/>
      <c r="DOO24" s="18"/>
      <c r="DOP24" s="18"/>
      <c r="DOQ24" s="19"/>
      <c r="DOV24" s="18"/>
      <c r="DOW24" s="18"/>
      <c r="DOX24" s="19"/>
      <c r="DPC24" s="18"/>
      <c r="DPD24" s="18"/>
      <c r="DPE24" s="19"/>
      <c r="DPJ24" s="18"/>
      <c r="DPK24" s="18"/>
      <c r="DPL24" s="19"/>
      <c r="DPQ24" s="18"/>
      <c r="DPR24" s="18"/>
      <c r="DPS24" s="19"/>
      <c r="DPX24" s="18"/>
      <c r="DPY24" s="18"/>
      <c r="DPZ24" s="19"/>
      <c r="DQE24" s="18"/>
      <c r="DQF24" s="18"/>
      <c r="DQG24" s="19"/>
      <c r="DQL24" s="18"/>
      <c r="DQM24" s="18"/>
      <c r="DQN24" s="19"/>
      <c r="DQS24" s="18"/>
      <c r="DQT24" s="18"/>
      <c r="DQU24" s="19"/>
      <c r="DQZ24" s="18"/>
      <c r="DRA24" s="18"/>
      <c r="DRB24" s="19"/>
      <c r="DRG24" s="18"/>
      <c r="DRH24" s="18"/>
      <c r="DRI24" s="19"/>
      <c r="DRN24" s="18"/>
      <c r="DRO24" s="18"/>
      <c r="DRP24" s="19"/>
      <c r="DRU24" s="18"/>
      <c r="DRV24" s="18"/>
      <c r="DRW24" s="19"/>
      <c r="DSB24" s="18"/>
      <c r="DSC24" s="18"/>
      <c r="DSD24" s="19"/>
      <c r="DSI24" s="18"/>
      <c r="DSJ24" s="18"/>
      <c r="DSK24" s="19"/>
      <c r="DSP24" s="18"/>
      <c r="DSQ24" s="18"/>
      <c r="DSR24" s="19"/>
      <c r="DSW24" s="18"/>
      <c r="DSX24" s="18"/>
      <c r="DSY24" s="19"/>
      <c r="DTD24" s="18"/>
      <c r="DTE24" s="18"/>
      <c r="DTF24" s="19"/>
      <c r="DTK24" s="18"/>
      <c r="DTL24" s="18"/>
      <c r="DTM24" s="19"/>
      <c r="DTR24" s="18"/>
      <c r="DTS24" s="18"/>
      <c r="DTT24" s="19"/>
      <c r="DTY24" s="18"/>
      <c r="DTZ24" s="18"/>
      <c r="DUA24" s="19"/>
      <c r="DUF24" s="18"/>
      <c r="DUG24" s="18"/>
      <c r="DUH24" s="19"/>
      <c r="DUM24" s="18"/>
      <c r="DUN24" s="18"/>
      <c r="DUO24" s="19"/>
      <c r="DUT24" s="18"/>
      <c r="DUU24" s="18"/>
      <c r="DUV24" s="19"/>
      <c r="DVA24" s="18"/>
      <c r="DVB24" s="18"/>
      <c r="DVC24" s="19"/>
      <c r="DVH24" s="18"/>
      <c r="DVI24" s="18"/>
      <c r="DVJ24" s="19"/>
      <c r="DVO24" s="18"/>
      <c r="DVP24" s="18"/>
      <c r="DVQ24" s="19"/>
      <c r="DVV24" s="18"/>
      <c r="DVW24" s="18"/>
      <c r="DVX24" s="19"/>
      <c r="DWC24" s="18"/>
      <c r="DWD24" s="18"/>
      <c r="DWE24" s="19"/>
      <c r="DWJ24" s="18"/>
      <c r="DWK24" s="18"/>
      <c r="DWL24" s="19"/>
      <c r="DWQ24" s="18"/>
      <c r="DWR24" s="18"/>
      <c r="DWS24" s="19"/>
      <c r="DWX24" s="18"/>
      <c r="DWY24" s="18"/>
      <c r="DWZ24" s="19"/>
      <c r="DXE24" s="18"/>
      <c r="DXF24" s="18"/>
      <c r="DXG24" s="19"/>
      <c r="DXL24" s="18"/>
      <c r="DXM24" s="18"/>
      <c r="DXN24" s="19"/>
      <c r="DXS24" s="18"/>
      <c r="DXT24" s="18"/>
      <c r="DXU24" s="19"/>
      <c r="DXZ24" s="18"/>
      <c r="DYA24" s="18"/>
      <c r="DYB24" s="19"/>
      <c r="DYG24" s="18"/>
      <c r="DYH24" s="18"/>
      <c r="DYI24" s="19"/>
      <c r="DYN24" s="18"/>
      <c r="DYO24" s="18"/>
      <c r="DYP24" s="19"/>
      <c r="DYU24" s="18"/>
      <c r="DYV24" s="18"/>
      <c r="DYW24" s="19"/>
      <c r="DZB24" s="18"/>
      <c r="DZC24" s="18"/>
      <c r="DZD24" s="19"/>
      <c r="DZI24" s="18"/>
      <c r="DZJ24" s="18"/>
      <c r="DZK24" s="19"/>
      <c r="DZP24" s="18"/>
      <c r="DZQ24" s="18"/>
      <c r="DZR24" s="19"/>
      <c r="DZW24" s="18"/>
      <c r="DZX24" s="18"/>
      <c r="DZY24" s="19"/>
      <c r="EAD24" s="18"/>
      <c r="EAE24" s="18"/>
      <c r="EAF24" s="19"/>
      <c r="EAK24" s="18"/>
      <c r="EAL24" s="18"/>
      <c r="EAM24" s="19"/>
      <c r="EAR24" s="18"/>
      <c r="EAS24" s="18"/>
      <c r="EAT24" s="19"/>
      <c r="EAY24" s="18"/>
      <c r="EAZ24" s="18"/>
      <c r="EBA24" s="19"/>
      <c r="EBF24" s="18"/>
      <c r="EBG24" s="18"/>
      <c r="EBH24" s="19"/>
      <c r="EBM24" s="18"/>
      <c r="EBN24" s="18"/>
      <c r="EBO24" s="19"/>
      <c r="EBT24" s="18"/>
      <c r="EBU24" s="18"/>
      <c r="EBV24" s="19"/>
      <c r="ECA24" s="18"/>
      <c r="ECB24" s="18"/>
      <c r="ECC24" s="19"/>
      <c r="ECH24" s="18"/>
      <c r="ECI24" s="18"/>
      <c r="ECJ24" s="19"/>
      <c r="ECO24" s="18"/>
      <c r="ECP24" s="18"/>
      <c r="ECQ24" s="19"/>
      <c r="ECV24" s="18"/>
      <c r="ECW24" s="18"/>
      <c r="ECX24" s="19"/>
      <c r="EDC24" s="18"/>
      <c r="EDD24" s="18"/>
      <c r="EDE24" s="19"/>
      <c r="EDJ24" s="18"/>
      <c r="EDK24" s="18"/>
      <c r="EDL24" s="19"/>
      <c r="EDQ24" s="18"/>
      <c r="EDR24" s="18"/>
      <c r="EDS24" s="19"/>
      <c r="EDX24" s="18"/>
      <c r="EDY24" s="18"/>
      <c r="EDZ24" s="19"/>
      <c r="EEE24" s="18"/>
      <c r="EEF24" s="18"/>
      <c r="EEG24" s="19"/>
      <c r="EEL24" s="18"/>
      <c r="EEM24" s="18"/>
      <c r="EEN24" s="19"/>
      <c r="EES24" s="18"/>
      <c r="EET24" s="18"/>
      <c r="EEU24" s="19"/>
      <c r="EEZ24" s="18"/>
      <c r="EFA24" s="18"/>
      <c r="EFB24" s="19"/>
      <c r="EFG24" s="18"/>
      <c r="EFH24" s="18"/>
      <c r="EFI24" s="19"/>
      <c r="EFN24" s="18"/>
      <c r="EFO24" s="18"/>
      <c r="EFP24" s="19"/>
      <c r="EFU24" s="18"/>
      <c r="EFV24" s="18"/>
      <c r="EFW24" s="19"/>
      <c r="EGB24" s="18"/>
      <c r="EGC24" s="18"/>
      <c r="EGD24" s="19"/>
      <c r="EGI24" s="18"/>
      <c r="EGJ24" s="18"/>
      <c r="EGK24" s="19"/>
      <c r="EGP24" s="18"/>
      <c r="EGQ24" s="18"/>
      <c r="EGR24" s="19"/>
      <c r="EGW24" s="18"/>
      <c r="EGX24" s="18"/>
      <c r="EGY24" s="19"/>
      <c r="EHD24" s="18"/>
      <c r="EHE24" s="18"/>
      <c r="EHF24" s="19"/>
      <c r="EHK24" s="18"/>
      <c r="EHL24" s="18"/>
      <c r="EHM24" s="19"/>
      <c r="EHR24" s="18"/>
      <c r="EHS24" s="18"/>
      <c r="EHT24" s="19"/>
      <c r="EHY24" s="18"/>
      <c r="EHZ24" s="18"/>
      <c r="EIA24" s="19"/>
      <c r="EIF24" s="18"/>
      <c r="EIG24" s="18"/>
      <c r="EIH24" s="19"/>
      <c r="EIM24" s="18"/>
      <c r="EIN24" s="18"/>
      <c r="EIO24" s="19"/>
      <c r="EIT24" s="18"/>
      <c r="EIU24" s="18"/>
      <c r="EIV24" s="19"/>
      <c r="EJA24" s="18"/>
      <c r="EJB24" s="18"/>
      <c r="EJC24" s="19"/>
      <c r="EJH24" s="18"/>
      <c r="EJI24" s="18"/>
      <c r="EJJ24" s="19"/>
      <c r="EJO24" s="18"/>
      <c r="EJP24" s="18"/>
      <c r="EJQ24" s="19"/>
      <c r="EJV24" s="18"/>
      <c r="EJW24" s="18"/>
      <c r="EJX24" s="19"/>
      <c r="EKC24" s="18"/>
      <c r="EKD24" s="18"/>
      <c r="EKE24" s="19"/>
      <c r="EKJ24" s="18"/>
      <c r="EKK24" s="18"/>
      <c r="EKL24" s="19"/>
      <c r="EKQ24" s="18"/>
      <c r="EKR24" s="18"/>
      <c r="EKS24" s="19"/>
      <c r="EKX24" s="18"/>
      <c r="EKY24" s="18"/>
      <c r="EKZ24" s="19"/>
      <c r="ELE24" s="18"/>
      <c r="ELF24" s="18"/>
      <c r="ELG24" s="19"/>
      <c r="ELL24" s="18"/>
      <c r="ELM24" s="18"/>
      <c r="ELN24" s="19"/>
      <c r="ELS24" s="18"/>
      <c r="ELT24" s="18"/>
      <c r="ELU24" s="19"/>
      <c r="ELZ24" s="18"/>
      <c r="EMA24" s="18"/>
      <c r="EMB24" s="19"/>
      <c r="EMG24" s="18"/>
      <c r="EMH24" s="18"/>
      <c r="EMI24" s="19"/>
      <c r="EMN24" s="18"/>
      <c r="EMO24" s="18"/>
      <c r="EMP24" s="19"/>
      <c r="EMU24" s="18"/>
      <c r="EMV24" s="18"/>
      <c r="EMW24" s="19"/>
      <c r="ENB24" s="18"/>
      <c r="ENC24" s="18"/>
      <c r="END24" s="19"/>
      <c r="ENI24" s="18"/>
      <c r="ENJ24" s="18"/>
      <c r="ENK24" s="19"/>
      <c r="ENP24" s="18"/>
      <c r="ENQ24" s="18"/>
      <c r="ENR24" s="19"/>
      <c r="ENW24" s="18"/>
      <c r="ENX24" s="18"/>
      <c r="ENY24" s="19"/>
      <c r="EOD24" s="18"/>
      <c r="EOE24" s="18"/>
      <c r="EOF24" s="19"/>
      <c r="EOK24" s="18"/>
      <c r="EOL24" s="18"/>
      <c r="EOM24" s="19"/>
      <c r="EOR24" s="18"/>
      <c r="EOS24" s="18"/>
      <c r="EOT24" s="19"/>
      <c r="EOY24" s="18"/>
      <c r="EOZ24" s="18"/>
      <c r="EPA24" s="19"/>
      <c r="EPF24" s="18"/>
      <c r="EPG24" s="18"/>
      <c r="EPH24" s="19"/>
      <c r="EPM24" s="18"/>
      <c r="EPN24" s="18"/>
      <c r="EPO24" s="19"/>
      <c r="EPT24" s="18"/>
      <c r="EPU24" s="18"/>
      <c r="EPV24" s="19"/>
      <c r="EQA24" s="18"/>
      <c r="EQB24" s="18"/>
      <c r="EQC24" s="19"/>
      <c r="EQH24" s="18"/>
      <c r="EQI24" s="18"/>
      <c r="EQJ24" s="19"/>
      <c r="EQO24" s="18"/>
      <c r="EQP24" s="18"/>
      <c r="EQQ24" s="19"/>
      <c r="EQV24" s="18"/>
      <c r="EQW24" s="18"/>
      <c r="EQX24" s="19"/>
      <c r="ERC24" s="18"/>
      <c r="ERD24" s="18"/>
      <c r="ERE24" s="19"/>
      <c r="ERJ24" s="18"/>
      <c r="ERK24" s="18"/>
      <c r="ERL24" s="19"/>
      <c r="ERQ24" s="18"/>
      <c r="ERR24" s="18"/>
      <c r="ERS24" s="19"/>
      <c r="ERX24" s="18"/>
      <c r="ERY24" s="18"/>
      <c r="ERZ24" s="19"/>
      <c r="ESE24" s="18"/>
      <c r="ESF24" s="18"/>
      <c r="ESG24" s="19"/>
      <c r="ESL24" s="18"/>
      <c r="ESM24" s="18"/>
      <c r="ESN24" s="19"/>
      <c r="ESS24" s="18"/>
      <c r="EST24" s="18"/>
      <c r="ESU24" s="19"/>
      <c r="ESZ24" s="18"/>
      <c r="ETA24" s="18"/>
      <c r="ETB24" s="19"/>
      <c r="ETG24" s="18"/>
      <c r="ETH24" s="18"/>
      <c r="ETI24" s="19"/>
      <c r="ETN24" s="18"/>
      <c r="ETO24" s="18"/>
      <c r="ETP24" s="19"/>
      <c r="ETU24" s="18"/>
      <c r="ETV24" s="18"/>
      <c r="ETW24" s="19"/>
      <c r="EUB24" s="18"/>
      <c r="EUC24" s="18"/>
      <c r="EUD24" s="19"/>
      <c r="EUI24" s="18"/>
      <c r="EUJ24" s="18"/>
      <c r="EUK24" s="19"/>
      <c r="EUP24" s="18"/>
      <c r="EUQ24" s="18"/>
      <c r="EUR24" s="19"/>
      <c r="EUW24" s="18"/>
      <c r="EUX24" s="18"/>
      <c r="EUY24" s="19"/>
      <c r="EVD24" s="18"/>
      <c r="EVE24" s="18"/>
      <c r="EVF24" s="19"/>
      <c r="EVK24" s="18"/>
      <c r="EVL24" s="18"/>
      <c r="EVM24" s="19"/>
      <c r="EVR24" s="18"/>
      <c r="EVS24" s="18"/>
      <c r="EVT24" s="19"/>
      <c r="EVY24" s="18"/>
      <c r="EVZ24" s="18"/>
      <c r="EWA24" s="19"/>
      <c r="EWF24" s="18"/>
      <c r="EWG24" s="18"/>
      <c r="EWH24" s="19"/>
      <c r="EWM24" s="18"/>
      <c r="EWN24" s="18"/>
      <c r="EWO24" s="19"/>
      <c r="EWT24" s="18"/>
      <c r="EWU24" s="18"/>
      <c r="EWV24" s="19"/>
      <c r="EXA24" s="18"/>
      <c r="EXB24" s="18"/>
      <c r="EXC24" s="19"/>
      <c r="EXH24" s="18"/>
      <c r="EXI24" s="18"/>
      <c r="EXJ24" s="19"/>
      <c r="EXO24" s="18"/>
      <c r="EXP24" s="18"/>
      <c r="EXQ24" s="19"/>
      <c r="EXV24" s="18"/>
      <c r="EXW24" s="18"/>
      <c r="EXX24" s="19"/>
      <c r="EYC24" s="18"/>
      <c r="EYD24" s="18"/>
      <c r="EYE24" s="19"/>
      <c r="EYJ24" s="18"/>
      <c r="EYK24" s="18"/>
      <c r="EYL24" s="19"/>
      <c r="EYQ24" s="18"/>
      <c r="EYR24" s="18"/>
      <c r="EYS24" s="19"/>
      <c r="EYX24" s="18"/>
      <c r="EYY24" s="18"/>
      <c r="EYZ24" s="19"/>
      <c r="EZE24" s="18"/>
      <c r="EZF24" s="18"/>
      <c r="EZG24" s="19"/>
      <c r="EZL24" s="18"/>
      <c r="EZM24" s="18"/>
      <c r="EZN24" s="19"/>
      <c r="EZS24" s="18"/>
      <c r="EZT24" s="18"/>
      <c r="EZU24" s="19"/>
      <c r="EZZ24" s="18"/>
      <c r="FAA24" s="18"/>
      <c r="FAB24" s="19"/>
      <c r="FAG24" s="18"/>
      <c r="FAH24" s="18"/>
      <c r="FAI24" s="19"/>
      <c r="FAN24" s="18"/>
      <c r="FAO24" s="18"/>
      <c r="FAP24" s="19"/>
      <c r="FAU24" s="18"/>
      <c r="FAV24" s="18"/>
      <c r="FAW24" s="19"/>
      <c r="FBB24" s="18"/>
      <c r="FBC24" s="18"/>
      <c r="FBD24" s="19"/>
      <c r="FBI24" s="18"/>
      <c r="FBJ24" s="18"/>
      <c r="FBK24" s="19"/>
      <c r="FBP24" s="18"/>
      <c r="FBQ24" s="18"/>
      <c r="FBR24" s="19"/>
      <c r="FBW24" s="18"/>
      <c r="FBX24" s="18"/>
      <c r="FBY24" s="19"/>
      <c r="FCD24" s="18"/>
      <c r="FCE24" s="18"/>
      <c r="FCF24" s="19"/>
      <c r="FCK24" s="18"/>
      <c r="FCL24" s="18"/>
      <c r="FCM24" s="19"/>
      <c r="FCR24" s="18"/>
      <c r="FCS24" s="18"/>
      <c r="FCT24" s="19"/>
      <c r="FCY24" s="18"/>
      <c r="FCZ24" s="18"/>
      <c r="FDA24" s="19"/>
      <c r="FDF24" s="18"/>
      <c r="FDG24" s="18"/>
      <c r="FDH24" s="19"/>
      <c r="FDM24" s="18"/>
      <c r="FDN24" s="18"/>
      <c r="FDO24" s="19"/>
      <c r="FDT24" s="18"/>
      <c r="FDU24" s="18"/>
      <c r="FDV24" s="19"/>
      <c r="FEA24" s="18"/>
      <c r="FEB24" s="18"/>
      <c r="FEC24" s="19"/>
      <c r="FEH24" s="18"/>
      <c r="FEI24" s="18"/>
      <c r="FEJ24" s="19"/>
      <c r="FEO24" s="18"/>
      <c r="FEP24" s="18"/>
      <c r="FEQ24" s="19"/>
      <c r="FEV24" s="18"/>
      <c r="FEW24" s="18"/>
      <c r="FEX24" s="19"/>
      <c r="FFC24" s="18"/>
      <c r="FFD24" s="18"/>
      <c r="FFE24" s="19"/>
      <c r="FFJ24" s="18"/>
      <c r="FFK24" s="18"/>
      <c r="FFL24" s="19"/>
      <c r="FFQ24" s="18"/>
      <c r="FFR24" s="18"/>
      <c r="FFS24" s="19"/>
      <c r="FFX24" s="18"/>
      <c r="FFY24" s="18"/>
      <c r="FFZ24" s="19"/>
      <c r="FGE24" s="18"/>
      <c r="FGF24" s="18"/>
      <c r="FGG24" s="19"/>
      <c r="FGL24" s="18"/>
      <c r="FGM24" s="18"/>
      <c r="FGN24" s="19"/>
      <c r="FGS24" s="18"/>
      <c r="FGT24" s="18"/>
      <c r="FGU24" s="19"/>
      <c r="FGZ24" s="18"/>
      <c r="FHA24" s="18"/>
      <c r="FHB24" s="19"/>
      <c r="FHG24" s="18"/>
      <c r="FHH24" s="18"/>
      <c r="FHI24" s="19"/>
      <c r="FHN24" s="18"/>
      <c r="FHO24" s="18"/>
      <c r="FHP24" s="19"/>
      <c r="FHU24" s="18"/>
      <c r="FHV24" s="18"/>
      <c r="FHW24" s="19"/>
      <c r="FIB24" s="18"/>
      <c r="FIC24" s="18"/>
      <c r="FID24" s="19"/>
      <c r="FII24" s="18"/>
      <c r="FIJ24" s="18"/>
      <c r="FIK24" s="19"/>
      <c r="FIP24" s="18"/>
      <c r="FIQ24" s="18"/>
      <c r="FIR24" s="19"/>
      <c r="FIW24" s="18"/>
      <c r="FIX24" s="18"/>
      <c r="FIY24" s="19"/>
      <c r="FJD24" s="18"/>
      <c r="FJE24" s="18"/>
      <c r="FJF24" s="19"/>
      <c r="FJK24" s="18"/>
      <c r="FJL24" s="18"/>
      <c r="FJM24" s="19"/>
      <c r="FJR24" s="18"/>
      <c r="FJS24" s="18"/>
      <c r="FJT24" s="19"/>
      <c r="FJY24" s="18"/>
      <c r="FJZ24" s="18"/>
      <c r="FKA24" s="19"/>
      <c r="FKF24" s="18"/>
      <c r="FKG24" s="18"/>
      <c r="FKH24" s="19"/>
      <c r="FKM24" s="18"/>
      <c r="FKN24" s="18"/>
      <c r="FKO24" s="19"/>
      <c r="FKT24" s="18"/>
      <c r="FKU24" s="18"/>
      <c r="FKV24" s="19"/>
      <c r="FLA24" s="18"/>
      <c r="FLB24" s="18"/>
      <c r="FLC24" s="19"/>
      <c r="FLH24" s="18"/>
      <c r="FLI24" s="18"/>
      <c r="FLJ24" s="19"/>
      <c r="FLO24" s="18"/>
      <c r="FLP24" s="18"/>
      <c r="FLQ24" s="19"/>
      <c r="FLV24" s="18"/>
      <c r="FLW24" s="18"/>
      <c r="FLX24" s="19"/>
      <c r="FMC24" s="18"/>
      <c r="FMD24" s="18"/>
      <c r="FME24" s="19"/>
      <c r="FMJ24" s="18"/>
      <c r="FMK24" s="18"/>
      <c r="FML24" s="19"/>
      <c r="FMQ24" s="18"/>
      <c r="FMR24" s="18"/>
      <c r="FMS24" s="19"/>
      <c r="FMX24" s="18"/>
      <c r="FMY24" s="18"/>
      <c r="FMZ24" s="19"/>
      <c r="FNE24" s="18"/>
      <c r="FNF24" s="18"/>
      <c r="FNG24" s="19"/>
      <c r="FNL24" s="18"/>
      <c r="FNM24" s="18"/>
      <c r="FNN24" s="19"/>
      <c r="FNS24" s="18"/>
      <c r="FNT24" s="18"/>
      <c r="FNU24" s="19"/>
      <c r="FNZ24" s="18"/>
      <c r="FOA24" s="18"/>
      <c r="FOB24" s="19"/>
      <c r="FOG24" s="18"/>
      <c r="FOH24" s="18"/>
      <c r="FOI24" s="19"/>
      <c r="FON24" s="18"/>
      <c r="FOO24" s="18"/>
      <c r="FOP24" s="19"/>
      <c r="FOU24" s="18"/>
      <c r="FOV24" s="18"/>
      <c r="FOW24" s="19"/>
      <c r="FPB24" s="18"/>
      <c r="FPC24" s="18"/>
      <c r="FPD24" s="19"/>
      <c r="FPI24" s="18"/>
      <c r="FPJ24" s="18"/>
      <c r="FPK24" s="19"/>
      <c r="FPP24" s="18"/>
      <c r="FPQ24" s="18"/>
      <c r="FPR24" s="19"/>
      <c r="FPW24" s="18"/>
      <c r="FPX24" s="18"/>
      <c r="FPY24" s="19"/>
      <c r="FQD24" s="18"/>
      <c r="FQE24" s="18"/>
      <c r="FQF24" s="19"/>
      <c r="FQK24" s="18"/>
      <c r="FQL24" s="18"/>
      <c r="FQM24" s="19"/>
      <c r="FQR24" s="18"/>
      <c r="FQS24" s="18"/>
      <c r="FQT24" s="19"/>
      <c r="FQY24" s="18"/>
      <c r="FQZ24" s="18"/>
      <c r="FRA24" s="19"/>
      <c r="FRF24" s="18"/>
      <c r="FRG24" s="18"/>
      <c r="FRH24" s="19"/>
      <c r="FRM24" s="18"/>
      <c r="FRN24" s="18"/>
      <c r="FRO24" s="19"/>
      <c r="FRT24" s="18"/>
      <c r="FRU24" s="18"/>
      <c r="FRV24" s="19"/>
      <c r="FSA24" s="18"/>
      <c r="FSB24" s="18"/>
      <c r="FSC24" s="19"/>
      <c r="FSH24" s="18"/>
      <c r="FSI24" s="18"/>
      <c r="FSJ24" s="19"/>
      <c r="FSO24" s="18"/>
      <c r="FSP24" s="18"/>
      <c r="FSQ24" s="19"/>
      <c r="FSV24" s="18"/>
      <c r="FSW24" s="18"/>
      <c r="FSX24" s="19"/>
      <c r="FTC24" s="18"/>
      <c r="FTD24" s="18"/>
      <c r="FTE24" s="19"/>
      <c r="FTJ24" s="18"/>
      <c r="FTK24" s="18"/>
      <c r="FTL24" s="19"/>
      <c r="FTQ24" s="18"/>
      <c r="FTR24" s="18"/>
      <c r="FTS24" s="19"/>
      <c r="FTX24" s="18"/>
      <c r="FTY24" s="18"/>
      <c r="FTZ24" s="19"/>
      <c r="FUE24" s="18"/>
      <c r="FUF24" s="18"/>
      <c r="FUG24" s="19"/>
      <c r="FUL24" s="18"/>
      <c r="FUM24" s="18"/>
      <c r="FUN24" s="19"/>
      <c r="FUS24" s="18"/>
      <c r="FUT24" s="18"/>
      <c r="FUU24" s="19"/>
      <c r="FUZ24" s="18"/>
      <c r="FVA24" s="18"/>
      <c r="FVB24" s="19"/>
      <c r="FVG24" s="18"/>
      <c r="FVH24" s="18"/>
      <c r="FVI24" s="19"/>
      <c r="FVN24" s="18"/>
      <c r="FVO24" s="18"/>
      <c r="FVP24" s="19"/>
      <c r="FVU24" s="18"/>
      <c r="FVV24" s="18"/>
      <c r="FVW24" s="19"/>
      <c r="FWB24" s="18"/>
      <c r="FWC24" s="18"/>
      <c r="FWD24" s="19"/>
      <c r="FWI24" s="18"/>
      <c r="FWJ24" s="18"/>
      <c r="FWK24" s="19"/>
      <c r="FWP24" s="18"/>
      <c r="FWQ24" s="18"/>
      <c r="FWR24" s="19"/>
      <c r="FWW24" s="18"/>
      <c r="FWX24" s="18"/>
      <c r="FWY24" s="19"/>
      <c r="FXD24" s="18"/>
      <c r="FXE24" s="18"/>
      <c r="FXF24" s="19"/>
      <c r="FXK24" s="18"/>
      <c r="FXL24" s="18"/>
      <c r="FXM24" s="19"/>
      <c r="FXR24" s="18"/>
      <c r="FXS24" s="18"/>
      <c r="FXT24" s="19"/>
      <c r="FXY24" s="18"/>
      <c r="FXZ24" s="18"/>
      <c r="FYA24" s="19"/>
      <c r="FYF24" s="18"/>
      <c r="FYG24" s="18"/>
      <c r="FYH24" s="19"/>
      <c r="FYM24" s="18"/>
      <c r="FYN24" s="18"/>
      <c r="FYO24" s="19"/>
      <c r="FYT24" s="18"/>
      <c r="FYU24" s="18"/>
      <c r="FYV24" s="19"/>
      <c r="FZA24" s="18"/>
      <c r="FZB24" s="18"/>
      <c r="FZC24" s="19"/>
      <c r="FZH24" s="18"/>
      <c r="FZI24" s="18"/>
      <c r="FZJ24" s="19"/>
      <c r="FZO24" s="18"/>
      <c r="FZP24" s="18"/>
      <c r="FZQ24" s="19"/>
      <c r="FZV24" s="18"/>
      <c r="FZW24" s="18"/>
      <c r="FZX24" s="19"/>
      <c r="GAC24" s="18"/>
      <c r="GAD24" s="18"/>
      <c r="GAE24" s="19"/>
      <c r="GAJ24" s="18"/>
      <c r="GAK24" s="18"/>
      <c r="GAL24" s="19"/>
      <c r="GAQ24" s="18"/>
      <c r="GAR24" s="18"/>
      <c r="GAS24" s="19"/>
      <c r="GAX24" s="18"/>
      <c r="GAY24" s="18"/>
      <c r="GAZ24" s="19"/>
      <c r="GBE24" s="18"/>
      <c r="GBF24" s="18"/>
      <c r="GBG24" s="19"/>
      <c r="GBL24" s="18"/>
      <c r="GBM24" s="18"/>
      <c r="GBN24" s="19"/>
      <c r="GBS24" s="18"/>
      <c r="GBT24" s="18"/>
      <c r="GBU24" s="19"/>
      <c r="GBZ24" s="18"/>
      <c r="GCA24" s="18"/>
      <c r="GCB24" s="19"/>
      <c r="GCG24" s="18"/>
      <c r="GCH24" s="18"/>
      <c r="GCI24" s="19"/>
      <c r="GCN24" s="18"/>
      <c r="GCO24" s="18"/>
      <c r="GCP24" s="19"/>
      <c r="GCU24" s="18"/>
      <c r="GCV24" s="18"/>
      <c r="GCW24" s="19"/>
      <c r="GDB24" s="18"/>
      <c r="GDC24" s="18"/>
      <c r="GDD24" s="19"/>
      <c r="GDI24" s="18"/>
      <c r="GDJ24" s="18"/>
      <c r="GDK24" s="19"/>
      <c r="GDP24" s="18"/>
      <c r="GDQ24" s="18"/>
      <c r="GDR24" s="19"/>
      <c r="GDW24" s="18"/>
      <c r="GDX24" s="18"/>
      <c r="GDY24" s="19"/>
      <c r="GED24" s="18"/>
      <c r="GEE24" s="18"/>
      <c r="GEF24" s="19"/>
      <c r="GEK24" s="18"/>
      <c r="GEL24" s="18"/>
      <c r="GEM24" s="19"/>
      <c r="GER24" s="18"/>
      <c r="GES24" s="18"/>
      <c r="GET24" s="19"/>
      <c r="GEY24" s="18"/>
      <c r="GEZ24" s="18"/>
      <c r="GFA24" s="19"/>
      <c r="GFF24" s="18"/>
      <c r="GFG24" s="18"/>
      <c r="GFH24" s="19"/>
      <c r="GFM24" s="18"/>
      <c r="GFN24" s="18"/>
      <c r="GFO24" s="19"/>
      <c r="GFT24" s="18"/>
      <c r="GFU24" s="18"/>
      <c r="GFV24" s="19"/>
      <c r="GGA24" s="18"/>
      <c r="GGB24" s="18"/>
      <c r="GGC24" s="19"/>
      <c r="GGH24" s="18"/>
      <c r="GGI24" s="18"/>
      <c r="GGJ24" s="19"/>
      <c r="GGO24" s="18"/>
      <c r="GGP24" s="18"/>
      <c r="GGQ24" s="19"/>
      <c r="GGV24" s="18"/>
      <c r="GGW24" s="18"/>
      <c r="GGX24" s="19"/>
      <c r="GHC24" s="18"/>
      <c r="GHD24" s="18"/>
      <c r="GHE24" s="19"/>
      <c r="GHJ24" s="18"/>
      <c r="GHK24" s="18"/>
      <c r="GHL24" s="19"/>
      <c r="GHQ24" s="18"/>
      <c r="GHR24" s="18"/>
      <c r="GHS24" s="19"/>
      <c r="GHX24" s="18"/>
      <c r="GHY24" s="18"/>
      <c r="GHZ24" s="19"/>
      <c r="GIE24" s="18"/>
      <c r="GIF24" s="18"/>
      <c r="GIG24" s="19"/>
      <c r="GIL24" s="18"/>
      <c r="GIM24" s="18"/>
      <c r="GIN24" s="19"/>
      <c r="GIS24" s="18"/>
      <c r="GIT24" s="18"/>
      <c r="GIU24" s="19"/>
      <c r="GIZ24" s="18"/>
      <c r="GJA24" s="18"/>
      <c r="GJB24" s="19"/>
      <c r="GJG24" s="18"/>
      <c r="GJH24" s="18"/>
      <c r="GJI24" s="19"/>
      <c r="GJN24" s="18"/>
      <c r="GJO24" s="18"/>
      <c r="GJP24" s="19"/>
      <c r="GJU24" s="18"/>
      <c r="GJV24" s="18"/>
      <c r="GJW24" s="19"/>
      <c r="GKB24" s="18"/>
      <c r="GKC24" s="18"/>
      <c r="GKD24" s="19"/>
      <c r="GKI24" s="18"/>
      <c r="GKJ24" s="18"/>
      <c r="GKK24" s="19"/>
      <c r="GKP24" s="18"/>
      <c r="GKQ24" s="18"/>
      <c r="GKR24" s="19"/>
      <c r="GKW24" s="18"/>
      <c r="GKX24" s="18"/>
      <c r="GKY24" s="19"/>
      <c r="GLD24" s="18"/>
      <c r="GLE24" s="18"/>
      <c r="GLF24" s="19"/>
      <c r="GLK24" s="18"/>
      <c r="GLL24" s="18"/>
      <c r="GLM24" s="19"/>
      <c r="GLR24" s="18"/>
      <c r="GLS24" s="18"/>
      <c r="GLT24" s="19"/>
      <c r="GLY24" s="18"/>
      <c r="GLZ24" s="18"/>
      <c r="GMA24" s="19"/>
      <c r="GMF24" s="18"/>
      <c r="GMG24" s="18"/>
      <c r="GMH24" s="19"/>
      <c r="GMM24" s="18"/>
      <c r="GMN24" s="18"/>
      <c r="GMO24" s="19"/>
      <c r="GMT24" s="18"/>
      <c r="GMU24" s="18"/>
      <c r="GMV24" s="19"/>
      <c r="GNA24" s="18"/>
      <c r="GNB24" s="18"/>
      <c r="GNC24" s="19"/>
      <c r="GNH24" s="18"/>
      <c r="GNI24" s="18"/>
      <c r="GNJ24" s="19"/>
      <c r="GNO24" s="18"/>
      <c r="GNP24" s="18"/>
      <c r="GNQ24" s="19"/>
      <c r="GNV24" s="18"/>
      <c r="GNW24" s="18"/>
      <c r="GNX24" s="19"/>
      <c r="GOC24" s="18"/>
      <c r="GOD24" s="18"/>
      <c r="GOE24" s="19"/>
      <c r="GOJ24" s="18"/>
      <c r="GOK24" s="18"/>
      <c r="GOL24" s="19"/>
      <c r="GOQ24" s="18"/>
      <c r="GOR24" s="18"/>
      <c r="GOS24" s="19"/>
      <c r="GOX24" s="18"/>
      <c r="GOY24" s="18"/>
      <c r="GOZ24" s="19"/>
      <c r="GPE24" s="18"/>
      <c r="GPF24" s="18"/>
      <c r="GPG24" s="19"/>
      <c r="GPL24" s="18"/>
      <c r="GPM24" s="18"/>
      <c r="GPN24" s="19"/>
      <c r="GPS24" s="18"/>
      <c r="GPT24" s="18"/>
      <c r="GPU24" s="19"/>
      <c r="GPZ24" s="18"/>
      <c r="GQA24" s="18"/>
      <c r="GQB24" s="19"/>
      <c r="GQG24" s="18"/>
      <c r="GQH24" s="18"/>
      <c r="GQI24" s="19"/>
      <c r="GQN24" s="18"/>
      <c r="GQO24" s="18"/>
      <c r="GQP24" s="19"/>
      <c r="GQU24" s="18"/>
      <c r="GQV24" s="18"/>
      <c r="GQW24" s="19"/>
      <c r="GRB24" s="18"/>
      <c r="GRC24" s="18"/>
      <c r="GRD24" s="19"/>
      <c r="GRI24" s="18"/>
      <c r="GRJ24" s="18"/>
      <c r="GRK24" s="19"/>
      <c r="GRP24" s="18"/>
      <c r="GRQ24" s="18"/>
      <c r="GRR24" s="19"/>
      <c r="GRW24" s="18"/>
      <c r="GRX24" s="18"/>
      <c r="GRY24" s="19"/>
      <c r="GSD24" s="18"/>
      <c r="GSE24" s="18"/>
      <c r="GSF24" s="19"/>
      <c r="GSK24" s="18"/>
      <c r="GSL24" s="18"/>
      <c r="GSM24" s="19"/>
      <c r="GSR24" s="18"/>
      <c r="GSS24" s="18"/>
      <c r="GST24" s="19"/>
      <c r="GSY24" s="18"/>
      <c r="GSZ24" s="18"/>
      <c r="GTA24" s="19"/>
      <c r="GTF24" s="18"/>
      <c r="GTG24" s="18"/>
      <c r="GTH24" s="19"/>
      <c r="GTM24" s="18"/>
      <c r="GTN24" s="18"/>
      <c r="GTO24" s="19"/>
      <c r="GTT24" s="18"/>
      <c r="GTU24" s="18"/>
      <c r="GTV24" s="19"/>
      <c r="GUA24" s="18"/>
      <c r="GUB24" s="18"/>
      <c r="GUC24" s="19"/>
      <c r="GUH24" s="18"/>
      <c r="GUI24" s="18"/>
      <c r="GUJ24" s="19"/>
      <c r="GUO24" s="18"/>
      <c r="GUP24" s="18"/>
      <c r="GUQ24" s="19"/>
      <c r="GUV24" s="18"/>
      <c r="GUW24" s="18"/>
      <c r="GUX24" s="19"/>
      <c r="GVC24" s="18"/>
      <c r="GVD24" s="18"/>
      <c r="GVE24" s="19"/>
      <c r="GVJ24" s="18"/>
      <c r="GVK24" s="18"/>
      <c r="GVL24" s="19"/>
      <c r="GVQ24" s="18"/>
      <c r="GVR24" s="18"/>
      <c r="GVS24" s="19"/>
      <c r="GVX24" s="18"/>
      <c r="GVY24" s="18"/>
      <c r="GVZ24" s="19"/>
      <c r="GWE24" s="18"/>
      <c r="GWF24" s="18"/>
      <c r="GWG24" s="19"/>
      <c r="GWL24" s="18"/>
      <c r="GWM24" s="18"/>
      <c r="GWN24" s="19"/>
      <c r="GWS24" s="18"/>
      <c r="GWT24" s="18"/>
      <c r="GWU24" s="19"/>
      <c r="GWZ24" s="18"/>
      <c r="GXA24" s="18"/>
      <c r="GXB24" s="19"/>
      <c r="GXG24" s="18"/>
      <c r="GXH24" s="18"/>
      <c r="GXI24" s="19"/>
      <c r="GXN24" s="18"/>
      <c r="GXO24" s="18"/>
      <c r="GXP24" s="19"/>
      <c r="GXU24" s="18"/>
      <c r="GXV24" s="18"/>
      <c r="GXW24" s="19"/>
      <c r="GYB24" s="18"/>
      <c r="GYC24" s="18"/>
      <c r="GYD24" s="19"/>
      <c r="GYI24" s="18"/>
      <c r="GYJ24" s="18"/>
      <c r="GYK24" s="19"/>
      <c r="GYP24" s="18"/>
      <c r="GYQ24" s="18"/>
      <c r="GYR24" s="19"/>
      <c r="GYW24" s="18"/>
      <c r="GYX24" s="18"/>
      <c r="GYY24" s="19"/>
      <c r="GZD24" s="18"/>
      <c r="GZE24" s="18"/>
      <c r="GZF24" s="19"/>
      <c r="GZK24" s="18"/>
      <c r="GZL24" s="18"/>
      <c r="GZM24" s="19"/>
      <c r="GZR24" s="18"/>
      <c r="GZS24" s="18"/>
      <c r="GZT24" s="19"/>
      <c r="GZY24" s="18"/>
      <c r="GZZ24" s="18"/>
      <c r="HAA24" s="19"/>
      <c r="HAF24" s="18"/>
      <c r="HAG24" s="18"/>
      <c r="HAH24" s="19"/>
      <c r="HAM24" s="18"/>
      <c r="HAN24" s="18"/>
      <c r="HAO24" s="19"/>
      <c r="HAT24" s="18"/>
      <c r="HAU24" s="18"/>
      <c r="HAV24" s="19"/>
      <c r="HBA24" s="18"/>
      <c r="HBB24" s="18"/>
      <c r="HBC24" s="19"/>
      <c r="HBH24" s="18"/>
      <c r="HBI24" s="18"/>
      <c r="HBJ24" s="19"/>
      <c r="HBO24" s="18"/>
      <c r="HBP24" s="18"/>
      <c r="HBQ24" s="19"/>
      <c r="HBV24" s="18"/>
      <c r="HBW24" s="18"/>
      <c r="HBX24" s="19"/>
      <c r="HCC24" s="18"/>
      <c r="HCD24" s="18"/>
      <c r="HCE24" s="19"/>
      <c r="HCJ24" s="18"/>
      <c r="HCK24" s="18"/>
      <c r="HCL24" s="19"/>
      <c r="HCQ24" s="18"/>
      <c r="HCR24" s="18"/>
      <c r="HCS24" s="19"/>
      <c r="HCX24" s="18"/>
      <c r="HCY24" s="18"/>
      <c r="HCZ24" s="19"/>
      <c r="HDE24" s="18"/>
      <c r="HDF24" s="18"/>
      <c r="HDG24" s="19"/>
      <c r="HDL24" s="18"/>
      <c r="HDM24" s="18"/>
      <c r="HDN24" s="19"/>
      <c r="HDS24" s="18"/>
      <c r="HDT24" s="18"/>
      <c r="HDU24" s="19"/>
      <c r="HDZ24" s="18"/>
      <c r="HEA24" s="18"/>
      <c r="HEB24" s="19"/>
      <c r="HEG24" s="18"/>
      <c r="HEH24" s="18"/>
      <c r="HEI24" s="19"/>
      <c r="HEN24" s="18"/>
      <c r="HEO24" s="18"/>
      <c r="HEP24" s="19"/>
      <c r="HEU24" s="18"/>
      <c r="HEV24" s="18"/>
      <c r="HEW24" s="19"/>
      <c r="HFB24" s="18"/>
      <c r="HFC24" s="18"/>
      <c r="HFD24" s="19"/>
      <c r="HFI24" s="18"/>
      <c r="HFJ24" s="18"/>
      <c r="HFK24" s="19"/>
      <c r="HFP24" s="18"/>
      <c r="HFQ24" s="18"/>
      <c r="HFR24" s="19"/>
      <c r="HFW24" s="18"/>
      <c r="HFX24" s="18"/>
      <c r="HFY24" s="19"/>
      <c r="HGD24" s="18"/>
      <c r="HGE24" s="18"/>
      <c r="HGF24" s="19"/>
      <c r="HGK24" s="18"/>
      <c r="HGL24" s="18"/>
      <c r="HGM24" s="19"/>
      <c r="HGR24" s="18"/>
      <c r="HGS24" s="18"/>
      <c r="HGT24" s="19"/>
      <c r="HGY24" s="18"/>
      <c r="HGZ24" s="18"/>
      <c r="HHA24" s="19"/>
      <c r="HHF24" s="18"/>
      <c r="HHG24" s="18"/>
      <c r="HHH24" s="19"/>
      <c r="HHM24" s="18"/>
      <c r="HHN24" s="18"/>
      <c r="HHO24" s="19"/>
      <c r="HHT24" s="18"/>
      <c r="HHU24" s="18"/>
      <c r="HHV24" s="19"/>
      <c r="HIA24" s="18"/>
      <c r="HIB24" s="18"/>
      <c r="HIC24" s="19"/>
      <c r="HIH24" s="18"/>
      <c r="HII24" s="18"/>
      <c r="HIJ24" s="19"/>
      <c r="HIO24" s="18"/>
      <c r="HIP24" s="18"/>
      <c r="HIQ24" s="19"/>
      <c r="HIV24" s="18"/>
      <c r="HIW24" s="18"/>
      <c r="HIX24" s="19"/>
      <c r="HJC24" s="18"/>
      <c r="HJD24" s="18"/>
      <c r="HJE24" s="19"/>
      <c r="HJJ24" s="18"/>
      <c r="HJK24" s="18"/>
      <c r="HJL24" s="19"/>
      <c r="HJQ24" s="18"/>
      <c r="HJR24" s="18"/>
      <c r="HJS24" s="19"/>
      <c r="HJX24" s="18"/>
      <c r="HJY24" s="18"/>
      <c r="HJZ24" s="19"/>
      <c r="HKE24" s="18"/>
      <c r="HKF24" s="18"/>
      <c r="HKG24" s="19"/>
      <c r="HKL24" s="18"/>
      <c r="HKM24" s="18"/>
      <c r="HKN24" s="19"/>
      <c r="HKS24" s="18"/>
      <c r="HKT24" s="18"/>
      <c r="HKU24" s="19"/>
      <c r="HKZ24" s="18"/>
      <c r="HLA24" s="18"/>
      <c r="HLB24" s="19"/>
      <c r="HLG24" s="18"/>
      <c r="HLH24" s="18"/>
      <c r="HLI24" s="19"/>
      <c r="HLN24" s="18"/>
      <c r="HLO24" s="18"/>
      <c r="HLP24" s="19"/>
      <c r="HLU24" s="18"/>
      <c r="HLV24" s="18"/>
      <c r="HLW24" s="19"/>
      <c r="HMB24" s="18"/>
      <c r="HMC24" s="18"/>
      <c r="HMD24" s="19"/>
      <c r="HMI24" s="18"/>
      <c r="HMJ24" s="18"/>
      <c r="HMK24" s="19"/>
      <c r="HMP24" s="18"/>
      <c r="HMQ24" s="18"/>
      <c r="HMR24" s="19"/>
      <c r="HMW24" s="18"/>
      <c r="HMX24" s="18"/>
      <c r="HMY24" s="19"/>
      <c r="HND24" s="18"/>
      <c r="HNE24" s="18"/>
      <c r="HNF24" s="19"/>
      <c r="HNK24" s="18"/>
      <c r="HNL24" s="18"/>
      <c r="HNM24" s="19"/>
      <c r="HNR24" s="18"/>
      <c r="HNS24" s="18"/>
      <c r="HNT24" s="19"/>
      <c r="HNY24" s="18"/>
      <c r="HNZ24" s="18"/>
      <c r="HOA24" s="19"/>
      <c r="HOF24" s="18"/>
      <c r="HOG24" s="18"/>
      <c r="HOH24" s="19"/>
      <c r="HOM24" s="18"/>
      <c r="HON24" s="18"/>
      <c r="HOO24" s="19"/>
      <c r="HOT24" s="18"/>
      <c r="HOU24" s="18"/>
      <c r="HOV24" s="19"/>
      <c r="HPA24" s="18"/>
      <c r="HPB24" s="18"/>
      <c r="HPC24" s="19"/>
      <c r="HPH24" s="18"/>
      <c r="HPI24" s="18"/>
      <c r="HPJ24" s="19"/>
      <c r="HPO24" s="18"/>
      <c r="HPP24" s="18"/>
      <c r="HPQ24" s="19"/>
      <c r="HPV24" s="18"/>
      <c r="HPW24" s="18"/>
      <c r="HPX24" s="19"/>
      <c r="HQC24" s="18"/>
      <c r="HQD24" s="18"/>
      <c r="HQE24" s="19"/>
      <c r="HQJ24" s="18"/>
      <c r="HQK24" s="18"/>
      <c r="HQL24" s="19"/>
      <c r="HQQ24" s="18"/>
      <c r="HQR24" s="18"/>
      <c r="HQS24" s="19"/>
      <c r="HQX24" s="18"/>
      <c r="HQY24" s="18"/>
      <c r="HQZ24" s="19"/>
      <c r="HRE24" s="18"/>
      <c r="HRF24" s="18"/>
      <c r="HRG24" s="19"/>
      <c r="HRL24" s="18"/>
      <c r="HRM24" s="18"/>
      <c r="HRN24" s="19"/>
      <c r="HRS24" s="18"/>
      <c r="HRT24" s="18"/>
      <c r="HRU24" s="19"/>
      <c r="HRZ24" s="18"/>
      <c r="HSA24" s="18"/>
      <c r="HSB24" s="19"/>
      <c r="HSG24" s="18"/>
      <c r="HSH24" s="18"/>
      <c r="HSI24" s="19"/>
      <c r="HSN24" s="18"/>
      <c r="HSO24" s="18"/>
      <c r="HSP24" s="19"/>
      <c r="HSU24" s="18"/>
      <c r="HSV24" s="18"/>
      <c r="HSW24" s="19"/>
      <c r="HTB24" s="18"/>
      <c r="HTC24" s="18"/>
      <c r="HTD24" s="19"/>
      <c r="HTI24" s="18"/>
      <c r="HTJ24" s="18"/>
      <c r="HTK24" s="19"/>
      <c r="HTP24" s="18"/>
      <c r="HTQ24" s="18"/>
      <c r="HTR24" s="19"/>
      <c r="HTW24" s="18"/>
      <c r="HTX24" s="18"/>
      <c r="HTY24" s="19"/>
      <c r="HUD24" s="18"/>
      <c r="HUE24" s="18"/>
      <c r="HUF24" s="19"/>
      <c r="HUK24" s="18"/>
      <c r="HUL24" s="18"/>
      <c r="HUM24" s="19"/>
      <c r="HUR24" s="18"/>
      <c r="HUS24" s="18"/>
      <c r="HUT24" s="19"/>
      <c r="HUY24" s="18"/>
      <c r="HUZ24" s="18"/>
      <c r="HVA24" s="19"/>
      <c r="HVF24" s="18"/>
      <c r="HVG24" s="18"/>
      <c r="HVH24" s="19"/>
      <c r="HVM24" s="18"/>
      <c r="HVN24" s="18"/>
      <c r="HVO24" s="19"/>
      <c r="HVT24" s="18"/>
      <c r="HVU24" s="18"/>
      <c r="HVV24" s="19"/>
      <c r="HWA24" s="18"/>
      <c r="HWB24" s="18"/>
      <c r="HWC24" s="19"/>
      <c r="HWH24" s="18"/>
      <c r="HWI24" s="18"/>
      <c r="HWJ24" s="19"/>
      <c r="HWO24" s="18"/>
      <c r="HWP24" s="18"/>
      <c r="HWQ24" s="19"/>
      <c r="HWV24" s="18"/>
      <c r="HWW24" s="18"/>
      <c r="HWX24" s="19"/>
      <c r="HXC24" s="18"/>
      <c r="HXD24" s="18"/>
      <c r="HXE24" s="19"/>
      <c r="HXJ24" s="18"/>
      <c r="HXK24" s="18"/>
      <c r="HXL24" s="19"/>
      <c r="HXQ24" s="18"/>
      <c r="HXR24" s="18"/>
      <c r="HXS24" s="19"/>
      <c r="HXX24" s="18"/>
      <c r="HXY24" s="18"/>
      <c r="HXZ24" s="19"/>
      <c r="HYE24" s="18"/>
      <c r="HYF24" s="18"/>
      <c r="HYG24" s="19"/>
      <c r="HYL24" s="18"/>
      <c r="HYM24" s="18"/>
      <c r="HYN24" s="19"/>
      <c r="HYS24" s="18"/>
      <c r="HYT24" s="18"/>
      <c r="HYU24" s="19"/>
      <c r="HYZ24" s="18"/>
      <c r="HZA24" s="18"/>
      <c r="HZB24" s="19"/>
      <c r="HZG24" s="18"/>
      <c r="HZH24" s="18"/>
      <c r="HZI24" s="19"/>
      <c r="HZN24" s="18"/>
      <c r="HZO24" s="18"/>
      <c r="HZP24" s="19"/>
      <c r="HZU24" s="18"/>
      <c r="HZV24" s="18"/>
      <c r="HZW24" s="19"/>
      <c r="IAB24" s="18"/>
      <c r="IAC24" s="18"/>
      <c r="IAD24" s="19"/>
      <c r="IAI24" s="18"/>
      <c r="IAJ24" s="18"/>
      <c r="IAK24" s="19"/>
      <c r="IAP24" s="18"/>
      <c r="IAQ24" s="18"/>
      <c r="IAR24" s="19"/>
      <c r="IAW24" s="18"/>
      <c r="IAX24" s="18"/>
      <c r="IAY24" s="19"/>
      <c r="IBD24" s="18"/>
      <c r="IBE24" s="18"/>
      <c r="IBF24" s="19"/>
      <c r="IBK24" s="18"/>
      <c r="IBL24" s="18"/>
      <c r="IBM24" s="19"/>
      <c r="IBR24" s="18"/>
      <c r="IBS24" s="18"/>
      <c r="IBT24" s="19"/>
      <c r="IBY24" s="18"/>
      <c r="IBZ24" s="18"/>
      <c r="ICA24" s="19"/>
      <c r="ICF24" s="18"/>
      <c r="ICG24" s="18"/>
      <c r="ICH24" s="19"/>
      <c r="ICM24" s="18"/>
      <c r="ICN24" s="18"/>
      <c r="ICO24" s="19"/>
      <c r="ICT24" s="18"/>
      <c r="ICU24" s="18"/>
      <c r="ICV24" s="19"/>
      <c r="IDA24" s="18"/>
      <c r="IDB24" s="18"/>
      <c r="IDC24" s="19"/>
      <c r="IDH24" s="18"/>
      <c r="IDI24" s="18"/>
      <c r="IDJ24" s="19"/>
      <c r="IDO24" s="18"/>
      <c r="IDP24" s="18"/>
      <c r="IDQ24" s="19"/>
      <c r="IDV24" s="18"/>
      <c r="IDW24" s="18"/>
      <c r="IDX24" s="19"/>
      <c r="IEC24" s="18"/>
      <c r="IED24" s="18"/>
      <c r="IEE24" s="19"/>
      <c r="IEJ24" s="18"/>
      <c r="IEK24" s="18"/>
      <c r="IEL24" s="19"/>
      <c r="IEQ24" s="18"/>
      <c r="IER24" s="18"/>
      <c r="IES24" s="19"/>
      <c r="IEX24" s="18"/>
      <c r="IEY24" s="18"/>
      <c r="IEZ24" s="19"/>
      <c r="IFE24" s="18"/>
      <c r="IFF24" s="18"/>
      <c r="IFG24" s="19"/>
      <c r="IFL24" s="18"/>
      <c r="IFM24" s="18"/>
      <c r="IFN24" s="19"/>
      <c r="IFS24" s="18"/>
      <c r="IFT24" s="18"/>
      <c r="IFU24" s="19"/>
      <c r="IFZ24" s="18"/>
      <c r="IGA24" s="18"/>
      <c r="IGB24" s="19"/>
      <c r="IGG24" s="18"/>
      <c r="IGH24" s="18"/>
      <c r="IGI24" s="19"/>
      <c r="IGN24" s="18"/>
      <c r="IGO24" s="18"/>
      <c r="IGP24" s="19"/>
      <c r="IGU24" s="18"/>
      <c r="IGV24" s="18"/>
      <c r="IGW24" s="19"/>
      <c r="IHB24" s="18"/>
      <c r="IHC24" s="18"/>
      <c r="IHD24" s="19"/>
      <c r="IHI24" s="18"/>
      <c r="IHJ24" s="18"/>
      <c r="IHK24" s="19"/>
      <c r="IHP24" s="18"/>
      <c r="IHQ24" s="18"/>
      <c r="IHR24" s="19"/>
      <c r="IHW24" s="18"/>
      <c r="IHX24" s="18"/>
      <c r="IHY24" s="19"/>
      <c r="IID24" s="18"/>
      <c r="IIE24" s="18"/>
      <c r="IIF24" s="19"/>
      <c r="IIK24" s="18"/>
      <c r="IIL24" s="18"/>
      <c r="IIM24" s="19"/>
      <c r="IIR24" s="18"/>
      <c r="IIS24" s="18"/>
      <c r="IIT24" s="19"/>
      <c r="IIY24" s="18"/>
      <c r="IIZ24" s="18"/>
      <c r="IJA24" s="19"/>
      <c r="IJF24" s="18"/>
      <c r="IJG24" s="18"/>
      <c r="IJH24" s="19"/>
      <c r="IJM24" s="18"/>
      <c r="IJN24" s="18"/>
      <c r="IJO24" s="19"/>
      <c r="IJT24" s="18"/>
      <c r="IJU24" s="18"/>
      <c r="IJV24" s="19"/>
      <c r="IKA24" s="18"/>
      <c r="IKB24" s="18"/>
      <c r="IKC24" s="19"/>
      <c r="IKH24" s="18"/>
      <c r="IKI24" s="18"/>
      <c r="IKJ24" s="19"/>
      <c r="IKO24" s="18"/>
      <c r="IKP24" s="18"/>
      <c r="IKQ24" s="19"/>
      <c r="IKV24" s="18"/>
      <c r="IKW24" s="18"/>
      <c r="IKX24" s="19"/>
      <c r="ILC24" s="18"/>
      <c r="ILD24" s="18"/>
      <c r="ILE24" s="19"/>
      <c r="ILJ24" s="18"/>
      <c r="ILK24" s="18"/>
      <c r="ILL24" s="19"/>
      <c r="ILQ24" s="18"/>
      <c r="ILR24" s="18"/>
      <c r="ILS24" s="19"/>
      <c r="ILX24" s="18"/>
      <c r="ILY24" s="18"/>
      <c r="ILZ24" s="19"/>
      <c r="IME24" s="18"/>
      <c r="IMF24" s="18"/>
      <c r="IMG24" s="19"/>
      <c r="IML24" s="18"/>
      <c r="IMM24" s="18"/>
      <c r="IMN24" s="19"/>
      <c r="IMS24" s="18"/>
      <c r="IMT24" s="18"/>
      <c r="IMU24" s="19"/>
      <c r="IMZ24" s="18"/>
      <c r="INA24" s="18"/>
      <c r="INB24" s="19"/>
      <c r="ING24" s="18"/>
      <c r="INH24" s="18"/>
      <c r="INI24" s="19"/>
      <c r="INN24" s="18"/>
      <c r="INO24" s="18"/>
      <c r="INP24" s="19"/>
      <c r="INU24" s="18"/>
      <c r="INV24" s="18"/>
      <c r="INW24" s="19"/>
      <c r="IOB24" s="18"/>
      <c r="IOC24" s="18"/>
      <c r="IOD24" s="19"/>
      <c r="IOI24" s="18"/>
      <c r="IOJ24" s="18"/>
      <c r="IOK24" s="19"/>
      <c r="IOP24" s="18"/>
      <c r="IOQ24" s="18"/>
      <c r="IOR24" s="19"/>
      <c r="IOW24" s="18"/>
      <c r="IOX24" s="18"/>
      <c r="IOY24" s="19"/>
      <c r="IPD24" s="18"/>
      <c r="IPE24" s="18"/>
      <c r="IPF24" s="19"/>
      <c r="IPK24" s="18"/>
      <c r="IPL24" s="18"/>
      <c r="IPM24" s="19"/>
      <c r="IPR24" s="18"/>
      <c r="IPS24" s="18"/>
      <c r="IPT24" s="19"/>
      <c r="IPY24" s="18"/>
      <c r="IPZ24" s="18"/>
      <c r="IQA24" s="19"/>
      <c r="IQF24" s="18"/>
      <c r="IQG24" s="18"/>
      <c r="IQH24" s="19"/>
      <c r="IQM24" s="18"/>
      <c r="IQN24" s="18"/>
      <c r="IQO24" s="19"/>
      <c r="IQT24" s="18"/>
      <c r="IQU24" s="18"/>
      <c r="IQV24" s="19"/>
      <c r="IRA24" s="18"/>
      <c r="IRB24" s="18"/>
      <c r="IRC24" s="19"/>
      <c r="IRH24" s="18"/>
      <c r="IRI24" s="18"/>
      <c r="IRJ24" s="19"/>
      <c r="IRO24" s="18"/>
      <c r="IRP24" s="18"/>
      <c r="IRQ24" s="19"/>
      <c r="IRV24" s="18"/>
      <c r="IRW24" s="18"/>
      <c r="IRX24" s="19"/>
      <c r="ISC24" s="18"/>
      <c r="ISD24" s="18"/>
      <c r="ISE24" s="19"/>
      <c r="ISJ24" s="18"/>
      <c r="ISK24" s="18"/>
      <c r="ISL24" s="19"/>
      <c r="ISQ24" s="18"/>
      <c r="ISR24" s="18"/>
      <c r="ISS24" s="19"/>
      <c r="ISX24" s="18"/>
      <c r="ISY24" s="18"/>
      <c r="ISZ24" s="19"/>
      <c r="ITE24" s="18"/>
      <c r="ITF24" s="18"/>
      <c r="ITG24" s="19"/>
      <c r="ITL24" s="18"/>
      <c r="ITM24" s="18"/>
      <c r="ITN24" s="19"/>
      <c r="ITS24" s="18"/>
      <c r="ITT24" s="18"/>
      <c r="ITU24" s="19"/>
      <c r="ITZ24" s="18"/>
      <c r="IUA24" s="18"/>
      <c r="IUB24" s="19"/>
      <c r="IUG24" s="18"/>
      <c r="IUH24" s="18"/>
      <c r="IUI24" s="19"/>
      <c r="IUN24" s="18"/>
      <c r="IUO24" s="18"/>
      <c r="IUP24" s="19"/>
      <c r="IUU24" s="18"/>
      <c r="IUV24" s="18"/>
      <c r="IUW24" s="19"/>
      <c r="IVB24" s="18"/>
      <c r="IVC24" s="18"/>
      <c r="IVD24" s="19"/>
      <c r="IVI24" s="18"/>
      <c r="IVJ24" s="18"/>
      <c r="IVK24" s="19"/>
      <c r="IVP24" s="18"/>
      <c r="IVQ24" s="18"/>
      <c r="IVR24" s="19"/>
      <c r="IVW24" s="18"/>
      <c r="IVX24" s="18"/>
      <c r="IVY24" s="19"/>
      <c r="IWD24" s="18"/>
      <c r="IWE24" s="18"/>
      <c r="IWF24" s="19"/>
      <c r="IWK24" s="18"/>
      <c r="IWL24" s="18"/>
      <c r="IWM24" s="19"/>
      <c r="IWR24" s="18"/>
      <c r="IWS24" s="18"/>
      <c r="IWT24" s="19"/>
      <c r="IWY24" s="18"/>
      <c r="IWZ24" s="18"/>
      <c r="IXA24" s="19"/>
      <c r="IXF24" s="18"/>
      <c r="IXG24" s="18"/>
      <c r="IXH24" s="19"/>
      <c r="IXM24" s="18"/>
      <c r="IXN24" s="18"/>
      <c r="IXO24" s="19"/>
      <c r="IXT24" s="18"/>
      <c r="IXU24" s="18"/>
      <c r="IXV24" s="19"/>
      <c r="IYA24" s="18"/>
      <c r="IYB24" s="18"/>
      <c r="IYC24" s="19"/>
      <c r="IYH24" s="18"/>
      <c r="IYI24" s="18"/>
      <c r="IYJ24" s="19"/>
      <c r="IYO24" s="18"/>
      <c r="IYP24" s="18"/>
      <c r="IYQ24" s="19"/>
      <c r="IYV24" s="18"/>
      <c r="IYW24" s="18"/>
      <c r="IYX24" s="19"/>
      <c r="IZC24" s="18"/>
      <c r="IZD24" s="18"/>
      <c r="IZE24" s="19"/>
      <c r="IZJ24" s="18"/>
      <c r="IZK24" s="18"/>
      <c r="IZL24" s="19"/>
      <c r="IZQ24" s="18"/>
      <c r="IZR24" s="18"/>
      <c r="IZS24" s="19"/>
      <c r="IZX24" s="18"/>
      <c r="IZY24" s="18"/>
      <c r="IZZ24" s="19"/>
      <c r="JAE24" s="18"/>
      <c r="JAF24" s="18"/>
      <c r="JAG24" s="19"/>
      <c r="JAL24" s="18"/>
      <c r="JAM24" s="18"/>
      <c r="JAN24" s="19"/>
      <c r="JAS24" s="18"/>
      <c r="JAT24" s="18"/>
      <c r="JAU24" s="19"/>
      <c r="JAZ24" s="18"/>
      <c r="JBA24" s="18"/>
      <c r="JBB24" s="19"/>
      <c r="JBG24" s="18"/>
      <c r="JBH24" s="18"/>
      <c r="JBI24" s="19"/>
      <c r="JBN24" s="18"/>
      <c r="JBO24" s="18"/>
      <c r="JBP24" s="19"/>
      <c r="JBU24" s="18"/>
      <c r="JBV24" s="18"/>
      <c r="JBW24" s="19"/>
      <c r="JCB24" s="18"/>
      <c r="JCC24" s="18"/>
      <c r="JCD24" s="19"/>
      <c r="JCI24" s="18"/>
      <c r="JCJ24" s="18"/>
      <c r="JCK24" s="19"/>
      <c r="JCP24" s="18"/>
      <c r="JCQ24" s="18"/>
      <c r="JCR24" s="19"/>
      <c r="JCW24" s="18"/>
      <c r="JCX24" s="18"/>
      <c r="JCY24" s="19"/>
      <c r="JDD24" s="18"/>
      <c r="JDE24" s="18"/>
      <c r="JDF24" s="19"/>
      <c r="JDK24" s="18"/>
      <c r="JDL24" s="18"/>
      <c r="JDM24" s="19"/>
      <c r="JDR24" s="18"/>
      <c r="JDS24" s="18"/>
      <c r="JDT24" s="19"/>
      <c r="JDY24" s="18"/>
      <c r="JDZ24" s="18"/>
      <c r="JEA24" s="19"/>
      <c r="JEF24" s="18"/>
      <c r="JEG24" s="18"/>
      <c r="JEH24" s="19"/>
      <c r="JEM24" s="18"/>
      <c r="JEN24" s="18"/>
      <c r="JEO24" s="19"/>
      <c r="JET24" s="18"/>
      <c r="JEU24" s="18"/>
      <c r="JEV24" s="19"/>
      <c r="JFA24" s="18"/>
      <c r="JFB24" s="18"/>
      <c r="JFC24" s="19"/>
      <c r="JFH24" s="18"/>
      <c r="JFI24" s="18"/>
      <c r="JFJ24" s="19"/>
      <c r="JFO24" s="18"/>
      <c r="JFP24" s="18"/>
      <c r="JFQ24" s="19"/>
      <c r="JFV24" s="18"/>
      <c r="JFW24" s="18"/>
      <c r="JFX24" s="19"/>
      <c r="JGC24" s="18"/>
      <c r="JGD24" s="18"/>
      <c r="JGE24" s="19"/>
      <c r="JGJ24" s="18"/>
      <c r="JGK24" s="18"/>
      <c r="JGL24" s="19"/>
      <c r="JGQ24" s="18"/>
      <c r="JGR24" s="18"/>
      <c r="JGS24" s="19"/>
      <c r="JGX24" s="18"/>
      <c r="JGY24" s="18"/>
      <c r="JGZ24" s="19"/>
      <c r="JHE24" s="18"/>
      <c r="JHF24" s="18"/>
      <c r="JHG24" s="19"/>
      <c r="JHL24" s="18"/>
      <c r="JHM24" s="18"/>
      <c r="JHN24" s="19"/>
      <c r="JHS24" s="18"/>
      <c r="JHT24" s="18"/>
      <c r="JHU24" s="19"/>
      <c r="JHZ24" s="18"/>
      <c r="JIA24" s="18"/>
      <c r="JIB24" s="19"/>
      <c r="JIG24" s="18"/>
      <c r="JIH24" s="18"/>
      <c r="JII24" s="19"/>
      <c r="JIN24" s="18"/>
      <c r="JIO24" s="18"/>
      <c r="JIP24" s="19"/>
      <c r="JIU24" s="18"/>
      <c r="JIV24" s="18"/>
      <c r="JIW24" s="19"/>
      <c r="JJB24" s="18"/>
      <c r="JJC24" s="18"/>
      <c r="JJD24" s="19"/>
      <c r="JJI24" s="18"/>
      <c r="JJJ24" s="18"/>
      <c r="JJK24" s="19"/>
      <c r="JJP24" s="18"/>
      <c r="JJQ24" s="18"/>
      <c r="JJR24" s="19"/>
      <c r="JJW24" s="18"/>
      <c r="JJX24" s="18"/>
      <c r="JJY24" s="19"/>
      <c r="JKD24" s="18"/>
      <c r="JKE24" s="18"/>
      <c r="JKF24" s="19"/>
      <c r="JKK24" s="18"/>
      <c r="JKL24" s="18"/>
      <c r="JKM24" s="19"/>
      <c r="JKR24" s="18"/>
      <c r="JKS24" s="18"/>
      <c r="JKT24" s="19"/>
      <c r="JKY24" s="18"/>
      <c r="JKZ24" s="18"/>
      <c r="JLA24" s="19"/>
      <c r="JLF24" s="18"/>
      <c r="JLG24" s="18"/>
      <c r="JLH24" s="19"/>
      <c r="JLM24" s="18"/>
      <c r="JLN24" s="18"/>
      <c r="JLO24" s="19"/>
      <c r="JLT24" s="18"/>
      <c r="JLU24" s="18"/>
      <c r="JLV24" s="19"/>
      <c r="JMA24" s="18"/>
      <c r="JMB24" s="18"/>
      <c r="JMC24" s="19"/>
      <c r="JMH24" s="18"/>
      <c r="JMI24" s="18"/>
      <c r="JMJ24" s="19"/>
      <c r="JMO24" s="18"/>
      <c r="JMP24" s="18"/>
      <c r="JMQ24" s="19"/>
      <c r="JMV24" s="18"/>
      <c r="JMW24" s="18"/>
      <c r="JMX24" s="19"/>
      <c r="JNC24" s="18"/>
      <c r="JND24" s="18"/>
      <c r="JNE24" s="19"/>
      <c r="JNJ24" s="18"/>
      <c r="JNK24" s="18"/>
      <c r="JNL24" s="19"/>
      <c r="JNQ24" s="18"/>
      <c r="JNR24" s="18"/>
      <c r="JNS24" s="19"/>
      <c r="JNX24" s="18"/>
      <c r="JNY24" s="18"/>
      <c r="JNZ24" s="19"/>
      <c r="JOE24" s="18"/>
      <c r="JOF24" s="18"/>
      <c r="JOG24" s="19"/>
      <c r="JOL24" s="18"/>
      <c r="JOM24" s="18"/>
      <c r="JON24" s="19"/>
      <c r="JOS24" s="18"/>
      <c r="JOT24" s="18"/>
      <c r="JOU24" s="19"/>
      <c r="JOZ24" s="18"/>
      <c r="JPA24" s="18"/>
      <c r="JPB24" s="19"/>
      <c r="JPG24" s="18"/>
      <c r="JPH24" s="18"/>
      <c r="JPI24" s="19"/>
      <c r="JPN24" s="18"/>
      <c r="JPO24" s="18"/>
      <c r="JPP24" s="19"/>
      <c r="JPU24" s="18"/>
      <c r="JPV24" s="18"/>
      <c r="JPW24" s="19"/>
      <c r="JQB24" s="18"/>
      <c r="JQC24" s="18"/>
      <c r="JQD24" s="19"/>
      <c r="JQI24" s="18"/>
      <c r="JQJ24" s="18"/>
      <c r="JQK24" s="19"/>
      <c r="JQP24" s="18"/>
      <c r="JQQ24" s="18"/>
      <c r="JQR24" s="19"/>
      <c r="JQW24" s="18"/>
      <c r="JQX24" s="18"/>
      <c r="JQY24" s="19"/>
      <c r="JRD24" s="18"/>
      <c r="JRE24" s="18"/>
      <c r="JRF24" s="19"/>
      <c r="JRK24" s="18"/>
      <c r="JRL24" s="18"/>
      <c r="JRM24" s="19"/>
      <c r="JRR24" s="18"/>
      <c r="JRS24" s="18"/>
      <c r="JRT24" s="19"/>
      <c r="JRY24" s="18"/>
      <c r="JRZ24" s="18"/>
      <c r="JSA24" s="19"/>
      <c r="JSF24" s="18"/>
      <c r="JSG24" s="18"/>
      <c r="JSH24" s="19"/>
      <c r="JSM24" s="18"/>
      <c r="JSN24" s="18"/>
      <c r="JSO24" s="19"/>
      <c r="JST24" s="18"/>
      <c r="JSU24" s="18"/>
      <c r="JSV24" s="19"/>
      <c r="JTA24" s="18"/>
      <c r="JTB24" s="18"/>
      <c r="JTC24" s="19"/>
      <c r="JTH24" s="18"/>
      <c r="JTI24" s="18"/>
      <c r="JTJ24" s="19"/>
      <c r="JTO24" s="18"/>
      <c r="JTP24" s="18"/>
      <c r="JTQ24" s="19"/>
      <c r="JTV24" s="18"/>
      <c r="JTW24" s="18"/>
      <c r="JTX24" s="19"/>
      <c r="JUC24" s="18"/>
      <c r="JUD24" s="18"/>
      <c r="JUE24" s="19"/>
      <c r="JUJ24" s="18"/>
      <c r="JUK24" s="18"/>
      <c r="JUL24" s="19"/>
      <c r="JUQ24" s="18"/>
      <c r="JUR24" s="18"/>
      <c r="JUS24" s="19"/>
      <c r="JUX24" s="18"/>
      <c r="JUY24" s="18"/>
      <c r="JUZ24" s="19"/>
      <c r="JVE24" s="18"/>
      <c r="JVF24" s="18"/>
      <c r="JVG24" s="19"/>
      <c r="JVL24" s="18"/>
      <c r="JVM24" s="18"/>
      <c r="JVN24" s="19"/>
      <c r="JVS24" s="18"/>
      <c r="JVT24" s="18"/>
      <c r="JVU24" s="19"/>
      <c r="JVZ24" s="18"/>
      <c r="JWA24" s="18"/>
      <c r="JWB24" s="19"/>
      <c r="JWG24" s="18"/>
      <c r="JWH24" s="18"/>
      <c r="JWI24" s="19"/>
      <c r="JWN24" s="18"/>
      <c r="JWO24" s="18"/>
      <c r="JWP24" s="19"/>
      <c r="JWU24" s="18"/>
      <c r="JWV24" s="18"/>
      <c r="JWW24" s="19"/>
      <c r="JXB24" s="18"/>
      <c r="JXC24" s="18"/>
      <c r="JXD24" s="19"/>
      <c r="JXI24" s="18"/>
      <c r="JXJ24" s="18"/>
      <c r="JXK24" s="19"/>
      <c r="JXP24" s="18"/>
      <c r="JXQ24" s="18"/>
      <c r="JXR24" s="19"/>
      <c r="JXW24" s="18"/>
      <c r="JXX24" s="18"/>
      <c r="JXY24" s="19"/>
      <c r="JYD24" s="18"/>
      <c r="JYE24" s="18"/>
      <c r="JYF24" s="19"/>
      <c r="JYK24" s="18"/>
      <c r="JYL24" s="18"/>
      <c r="JYM24" s="19"/>
      <c r="JYR24" s="18"/>
      <c r="JYS24" s="18"/>
      <c r="JYT24" s="19"/>
      <c r="JYY24" s="18"/>
      <c r="JYZ24" s="18"/>
      <c r="JZA24" s="19"/>
      <c r="JZF24" s="18"/>
      <c r="JZG24" s="18"/>
      <c r="JZH24" s="19"/>
      <c r="JZM24" s="18"/>
      <c r="JZN24" s="18"/>
      <c r="JZO24" s="19"/>
      <c r="JZT24" s="18"/>
      <c r="JZU24" s="18"/>
      <c r="JZV24" s="19"/>
      <c r="KAA24" s="18"/>
      <c r="KAB24" s="18"/>
      <c r="KAC24" s="19"/>
      <c r="KAH24" s="18"/>
      <c r="KAI24" s="18"/>
      <c r="KAJ24" s="19"/>
      <c r="KAO24" s="18"/>
      <c r="KAP24" s="18"/>
      <c r="KAQ24" s="19"/>
      <c r="KAV24" s="18"/>
      <c r="KAW24" s="18"/>
      <c r="KAX24" s="19"/>
      <c r="KBC24" s="18"/>
      <c r="KBD24" s="18"/>
      <c r="KBE24" s="19"/>
      <c r="KBJ24" s="18"/>
      <c r="KBK24" s="18"/>
      <c r="KBL24" s="19"/>
      <c r="KBQ24" s="18"/>
      <c r="KBR24" s="18"/>
      <c r="KBS24" s="19"/>
      <c r="KBX24" s="18"/>
      <c r="KBY24" s="18"/>
      <c r="KBZ24" s="19"/>
      <c r="KCE24" s="18"/>
      <c r="KCF24" s="18"/>
      <c r="KCG24" s="19"/>
      <c r="KCL24" s="18"/>
      <c r="KCM24" s="18"/>
      <c r="KCN24" s="19"/>
      <c r="KCS24" s="18"/>
      <c r="KCT24" s="18"/>
      <c r="KCU24" s="19"/>
      <c r="KCZ24" s="18"/>
      <c r="KDA24" s="18"/>
      <c r="KDB24" s="19"/>
      <c r="KDG24" s="18"/>
      <c r="KDH24" s="18"/>
      <c r="KDI24" s="19"/>
      <c r="KDN24" s="18"/>
      <c r="KDO24" s="18"/>
      <c r="KDP24" s="19"/>
      <c r="KDU24" s="18"/>
      <c r="KDV24" s="18"/>
      <c r="KDW24" s="19"/>
      <c r="KEB24" s="18"/>
      <c r="KEC24" s="18"/>
      <c r="KED24" s="19"/>
      <c r="KEI24" s="18"/>
      <c r="KEJ24" s="18"/>
      <c r="KEK24" s="19"/>
      <c r="KEP24" s="18"/>
      <c r="KEQ24" s="18"/>
      <c r="KER24" s="19"/>
      <c r="KEW24" s="18"/>
      <c r="KEX24" s="18"/>
      <c r="KEY24" s="19"/>
      <c r="KFD24" s="18"/>
      <c r="KFE24" s="18"/>
      <c r="KFF24" s="19"/>
      <c r="KFK24" s="18"/>
      <c r="KFL24" s="18"/>
      <c r="KFM24" s="19"/>
      <c r="KFR24" s="18"/>
      <c r="KFS24" s="18"/>
      <c r="KFT24" s="19"/>
      <c r="KFY24" s="18"/>
      <c r="KFZ24" s="18"/>
      <c r="KGA24" s="19"/>
      <c r="KGF24" s="18"/>
      <c r="KGG24" s="18"/>
      <c r="KGH24" s="19"/>
      <c r="KGM24" s="18"/>
      <c r="KGN24" s="18"/>
      <c r="KGO24" s="19"/>
      <c r="KGT24" s="18"/>
      <c r="KGU24" s="18"/>
      <c r="KGV24" s="19"/>
      <c r="KHA24" s="18"/>
      <c r="KHB24" s="18"/>
      <c r="KHC24" s="19"/>
      <c r="KHH24" s="18"/>
      <c r="KHI24" s="18"/>
      <c r="KHJ24" s="19"/>
      <c r="KHO24" s="18"/>
      <c r="KHP24" s="18"/>
      <c r="KHQ24" s="19"/>
      <c r="KHV24" s="18"/>
      <c r="KHW24" s="18"/>
      <c r="KHX24" s="19"/>
      <c r="KIC24" s="18"/>
      <c r="KID24" s="18"/>
      <c r="KIE24" s="19"/>
      <c r="KIJ24" s="18"/>
      <c r="KIK24" s="18"/>
      <c r="KIL24" s="19"/>
      <c r="KIQ24" s="18"/>
      <c r="KIR24" s="18"/>
      <c r="KIS24" s="19"/>
      <c r="KIX24" s="18"/>
      <c r="KIY24" s="18"/>
      <c r="KIZ24" s="19"/>
      <c r="KJE24" s="18"/>
      <c r="KJF24" s="18"/>
      <c r="KJG24" s="19"/>
      <c r="KJL24" s="18"/>
      <c r="KJM24" s="18"/>
      <c r="KJN24" s="19"/>
      <c r="KJS24" s="18"/>
      <c r="KJT24" s="18"/>
      <c r="KJU24" s="19"/>
      <c r="KJZ24" s="18"/>
      <c r="KKA24" s="18"/>
      <c r="KKB24" s="19"/>
      <c r="KKG24" s="18"/>
      <c r="KKH24" s="18"/>
      <c r="KKI24" s="19"/>
      <c r="KKN24" s="18"/>
      <c r="KKO24" s="18"/>
      <c r="KKP24" s="19"/>
      <c r="KKU24" s="18"/>
      <c r="KKV24" s="18"/>
      <c r="KKW24" s="19"/>
      <c r="KLB24" s="18"/>
      <c r="KLC24" s="18"/>
      <c r="KLD24" s="19"/>
      <c r="KLI24" s="18"/>
      <c r="KLJ24" s="18"/>
      <c r="KLK24" s="19"/>
      <c r="KLP24" s="18"/>
      <c r="KLQ24" s="18"/>
      <c r="KLR24" s="19"/>
      <c r="KLW24" s="18"/>
      <c r="KLX24" s="18"/>
      <c r="KLY24" s="19"/>
      <c r="KMD24" s="18"/>
      <c r="KME24" s="18"/>
      <c r="KMF24" s="19"/>
      <c r="KMK24" s="18"/>
      <c r="KML24" s="18"/>
      <c r="KMM24" s="19"/>
      <c r="KMR24" s="18"/>
      <c r="KMS24" s="18"/>
      <c r="KMT24" s="19"/>
      <c r="KMY24" s="18"/>
      <c r="KMZ24" s="18"/>
      <c r="KNA24" s="19"/>
      <c r="KNF24" s="18"/>
      <c r="KNG24" s="18"/>
      <c r="KNH24" s="19"/>
      <c r="KNM24" s="18"/>
      <c r="KNN24" s="18"/>
      <c r="KNO24" s="19"/>
      <c r="KNT24" s="18"/>
      <c r="KNU24" s="18"/>
      <c r="KNV24" s="19"/>
      <c r="KOA24" s="18"/>
      <c r="KOB24" s="18"/>
      <c r="KOC24" s="19"/>
      <c r="KOH24" s="18"/>
      <c r="KOI24" s="18"/>
      <c r="KOJ24" s="19"/>
      <c r="KOO24" s="18"/>
      <c r="KOP24" s="18"/>
      <c r="KOQ24" s="19"/>
      <c r="KOV24" s="18"/>
      <c r="KOW24" s="18"/>
      <c r="KOX24" s="19"/>
      <c r="KPC24" s="18"/>
      <c r="KPD24" s="18"/>
      <c r="KPE24" s="19"/>
      <c r="KPJ24" s="18"/>
      <c r="KPK24" s="18"/>
      <c r="KPL24" s="19"/>
      <c r="KPQ24" s="18"/>
      <c r="KPR24" s="18"/>
      <c r="KPS24" s="19"/>
      <c r="KPX24" s="18"/>
      <c r="KPY24" s="18"/>
      <c r="KPZ24" s="19"/>
      <c r="KQE24" s="18"/>
      <c r="KQF24" s="18"/>
      <c r="KQG24" s="19"/>
      <c r="KQL24" s="18"/>
      <c r="KQM24" s="18"/>
      <c r="KQN24" s="19"/>
      <c r="KQS24" s="18"/>
      <c r="KQT24" s="18"/>
      <c r="KQU24" s="19"/>
      <c r="KQZ24" s="18"/>
      <c r="KRA24" s="18"/>
      <c r="KRB24" s="19"/>
      <c r="KRG24" s="18"/>
      <c r="KRH24" s="18"/>
      <c r="KRI24" s="19"/>
      <c r="KRN24" s="18"/>
      <c r="KRO24" s="18"/>
      <c r="KRP24" s="19"/>
      <c r="KRU24" s="18"/>
      <c r="KRV24" s="18"/>
      <c r="KRW24" s="19"/>
      <c r="KSB24" s="18"/>
      <c r="KSC24" s="18"/>
      <c r="KSD24" s="19"/>
      <c r="KSI24" s="18"/>
      <c r="KSJ24" s="18"/>
      <c r="KSK24" s="19"/>
      <c r="KSP24" s="18"/>
      <c r="KSQ24" s="18"/>
      <c r="KSR24" s="19"/>
      <c r="KSW24" s="18"/>
      <c r="KSX24" s="18"/>
      <c r="KSY24" s="19"/>
      <c r="KTD24" s="18"/>
      <c r="KTE24" s="18"/>
      <c r="KTF24" s="19"/>
      <c r="KTK24" s="18"/>
      <c r="KTL24" s="18"/>
      <c r="KTM24" s="19"/>
      <c r="KTR24" s="18"/>
      <c r="KTS24" s="18"/>
      <c r="KTT24" s="19"/>
      <c r="KTY24" s="18"/>
      <c r="KTZ24" s="18"/>
      <c r="KUA24" s="19"/>
      <c r="KUF24" s="18"/>
      <c r="KUG24" s="18"/>
      <c r="KUH24" s="19"/>
      <c r="KUM24" s="18"/>
      <c r="KUN24" s="18"/>
      <c r="KUO24" s="19"/>
      <c r="KUT24" s="18"/>
      <c r="KUU24" s="18"/>
      <c r="KUV24" s="19"/>
      <c r="KVA24" s="18"/>
      <c r="KVB24" s="18"/>
      <c r="KVC24" s="19"/>
      <c r="KVH24" s="18"/>
      <c r="KVI24" s="18"/>
      <c r="KVJ24" s="19"/>
      <c r="KVO24" s="18"/>
      <c r="KVP24" s="18"/>
      <c r="KVQ24" s="19"/>
      <c r="KVV24" s="18"/>
      <c r="KVW24" s="18"/>
      <c r="KVX24" s="19"/>
      <c r="KWC24" s="18"/>
      <c r="KWD24" s="18"/>
      <c r="KWE24" s="19"/>
      <c r="KWJ24" s="18"/>
      <c r="KWK24" s="18"/>
      <c r="KWL24" s="19"/>
      <c r="KWQ24" s="18"/>
      <c r="KWR24" s="18"/>
      <c r="KWS24" s="19"/>
      <c r="KWX24" s="18"/>
      <c r="KWY24" s="18"/>
      <c r="KWZ24" s="19"/>
      <c r="KXE24" s="18"/>
      <c r="KXF24" s="18"/>
      <c r="KXG24" s="19"/>
      <c r="KXL24" s="18"/>
      <c r="KXM24" s="18"/>
      <c r="KXN24" s="19"/>
      <c r="KXS24" s="18"/>
      <c r="KXT24" s="18"/>
      <c r="KXU24" s="19"/>
      <c r="KXZ24" s="18"/>
      <c r="KYA24" s="18"/>
      <c r="KYB24" s="19"/>
      <c r="KYG24" s="18"/>
      <c r="KYH24" s="18"/>
      <c r="KYI24" s="19"/>
      <c r="KYN24" s="18"/>
      <c r="KYO24" s="18"/>
      <c r="KYP24" s="19"/>
      <c r="KYU24" s="18"/>
      <c r="KYV24" s="18"/>
      <c r="KYW24" s="19"/>
      <c r="KZB24" s="18"/>
      <c r="KZC24" s="18"/>
      <c r="KZD24" s="19"/>
      <c r="KZI24" s="18"/>
      <c r="KZJ24" s="18"/>
      <c r="KZK24" s="19"/>
      <c r="KZP24" s="18"/>
      <c r="KZQ24" s="18"/>
      <c r="KZR24" s="19"/>
      <c r="KZW24" s="18"/>
      <c r="KZX24" s="18"/>
      <c r="KZY24" s="19"/>
      <c r="LAD24" s="18"/>
      <c r="LAE24" s="18"/>
      <c r="LAF24" s="19"/>
      <c r="LAK24" s="18"/>
      <c r="LAL24" s="18"/>
      <c r="LAM24" s="19"/>
      <c r="LAR24" s="18"/>
      <c r="LAS24" s="18"/>
      <c r="LAT24" s="19"/>
      <c r="LAY24" s="18"/>
      <c r="LAZ24" s="18"/>
      <c r="LBA24" s="19"/>
      <c r="LBF24" s="18"/>
      <c r="LBG24" s="18"/>
      <c r="LBH24" s="19"/>
      <c r="LBM24" s="18"/>
      <c r="LBN24" s="18"/>
      <c r="LBO24" s="19"/>
      <c r="LBT24" s="18"/>
      <c r="LBU24" s="18"/>
      <c r="LBV24" s="19"/>
      <c r="LCA24" s="18"/>
      <c r="LCB24" s="18"/>
      <c r="LCC24" s="19"/>
      <c r="LCH24" s="18"/>
      <c r="LCI24" s="18"/>
      <c r="LCJ24" s="19"/>
      <c r="LCO24" s="18"/>
      <c r="LCP24" s="18"/>
      <c r="LCQ24" s="19"/>
      <c r="LCV24" s="18"/>
      <c r="LCW24" s="18"/>
      <c r="LCX24" s="19"/>
      <c r="LDC24" s="18"/>
      <c r="LDD24" s="18"/>
      <c r="LDE24" s="19"/>
      <c r="LDJ24" s="18"/>
      <c r="LDK24" s="18"/>
      <c r="LDL24" s="19"/>
      <c r="LDQ24" s="18"/>
      <c r="LDR24" s="18"/>
      <c r="LDS24" s="19"/>
      <c r="LDX24" s="18"/>
      <c r="LDY24" s="18"/>
      <c r="LDZ24" s="19"/>
      <c r="LEE24" s="18"/>
      <c r="LEF24" s="18"/>
      <c r="LEG24" s="19"/>
      <c r="LEL24" s="18"/>
      <c r="LEM24" s="18"/>
      <c r="LEN24" s="19"/>
      <c r="LES24" s="18"/>
      <c r="LET24" s="18"/>
      <c r="LEU24" s="19"/>
      <c r="LEZ24" s="18"/>
      <c r="LFA24" s="18"/>
      <c r="LFB24" s="19"/>
      <c r="LFG24" s="18"/>
      <c r="LFH24" s="18"/>
      <c r="LFI24" s="19"/>
      <c r="LFN24" s="18"/>
      <c r="LFO24" s="18"/>
      <c r="LFP24" s="19"/>
      <c r="LFU24" s="18"/>
      <c r="LFV24" s="18"/>
      <c r="LFW24" s="19"/>
      <c r="LGB24" s="18"/>
      <c r="LGC24" s="18"/>
      <c r="LGD24" s="19"/>
      <c r="LGI24" s="18"/>
      <c r="LGJ24" s="18"/>
      <c r="LGK24" s="19"/>
      <c r="LGP24" s="18"/>
      <c r="LGQ24" s="18"/>
      <c r="LGR24" s="19"/>
      <c r="LGW24" s="18"/>
      <c r="LGX24" s="18"/>
      <c r="LGY24" s="19"/>
      <c r="LHD24" s="18"/>
      <c r="LHE24" s="18"/>
      <c r="LHF24" s="19"/>
      <c r="LHK24" s="18"/>
      <c r="LHL24" s="18"/>
      <c r="LHM24" s="19"/>
      <c r="LHR24" s="18"/>
      <c r="LHS24" s="18"/>
      <c r="LHT24" s="19"/>
      <c r="LHY24" s="18"/>
      <c r="LHZ24" s="18"/>
      <c r="LIA24" s="19"/>
      <c r="LIF24" s="18"/>
      <c r="LIG24" s="18"/>
      <c r="LIH24" s="19"/>
      <c r="LIM24" s="18"/>
      <c r="LIN24" s="18"/>
      <c r="LIO24" s="19"/>
      <c r="LIT24" s="18"/>
      <c r="LIU24" s="18"/>
      <c r="LIV24" s="19"/>
      <c r="LJA24" s="18"/>
      <c r="LJB24" s="18"/>
      <c r="LJC24" s="19"/>
      <c r="LJH24" s="18"/>
      <c r="LJI24" s="18"/>
      <c r="LJJ24" s="19"/>
      <c r="LJO24" s="18"/>
      <c r="LJP24" s="18"/>
      <c r="LJQ24" s="19"/>
      <c r="LJV24" s="18"/>
      <c r="LJW24" s="18"/>
      <c r="LJX24" s="19"/>
      <c r="LKC24" s="18"/>
      <c r="LKD24" s="18"/>
      <c r="LKE24" s="19"/>
      <c r="LKJ24" s="18"/>
      <c r="LKK24" s="18"/>
      <c r="LKL24" s="19"/>
      <c r="LKQ24" s="18"/>
      <c r="LKR24" s="18"/>
      <c r="LKS24" s="19"/>
      <c r="LKX24" s="18"/>
      <c r="LKY24" s="18"/>
      <c r="LKZ24" s="19"/>
      <c r="LLE24" s="18"/>
      <c r="LLF24" s="18"/>
      <c r="LLG24" s="19"/>
      <c r="LLL24" s="18"/>
      <c r="LLM24" s="18"/>
      <c r="LLN24" s="19"/>
      <c r="LLS24" s="18"/>
      <c r="LLT24" s="18"/>
      <c r="LLU24" s="19"/>
      <c r="LLZ24" s="18"/>
      <c r="LMA24" s="18"/>
      <c r="LMB24" s="19"/>
      <c r="LMG24" s="18"/>
      <c r="LMH24" s="18"/>
      <c r="LMI24" s="19"/>
      <c r="LMN24" s="18"/>
      <c r="LMO24" s="18"/>
      <c r="LMP24" s="19"/>
      <c r="LMU24" s="18"/>
      <c r="LMV24" s="18"/>
      <c r="LMW24" s="19"/>
      <c r="LNB24" s="18"/>
      <c r="LNC24" s="18"/>
      <c r="LND24" s="19"/>
      <c r="LNI24" s="18"/>
      <c r="LNJ24" s="18"/>
      <c r="LNK24" s="19"/>
      <c r="LNP24" s="18"/>
      <c r="LNQ24" s="18"/>
      <c r="LNR24" s="19"/>
      <c r="LNW24" s="18"/>
      <c r="LNX24" s="18"/>
      <c r="LNY24" s="19"/>
      <c r="LOD24" s="18"/>
      <c r="LOE24" s="18"/>
      <c r="LOF24" s="19"/>
      <c r="LOK24" s="18"/>
      <c r="LOL24" s="18"/>
      <c r="LOM24" s="19"/>
      <c r="LOR24" s="18"/>
      <c r="LOS24" s="18"/>
      <c r="LOT24" s="19"/>
      <c r="LOY24" s="18"/>
      <c r="LOZ24" s="18"/>
      <c r="LPA24" s="19"/>
      <c r="LPF24" s="18"/>
      <c r="LPG24" s="18"/>
      <c r="LPH24" s="19"/>
      <c r="LPM24" s="18"/>
      <c r="LPN24" s="18"/>
      <c r="LPO24" s="19"/>
      <c r="LPT24" s="18"/>
      <c r="LPU24" s="18"/>
      <c r="LPV24" s="19"/>
      <c r="LQA24" s="18"/>
      <c r="LQB24" s="18"/>
      <c r="LQC24" s="19"/>
      <c r="LQH24" s="18"/>
      <c r="LQI24" s="18"/>
      <c r="LQJ24" s="19"/>
      <c r="LQO24" s="18"/>
      <c r="LQP24" s="18"/>
      <c r="LQQ24" s="19"/>
      <c r="LQV24" s="18"/>
      <c r="LQW24" s="18"/>
      <c r="LQX24" s="19"/>
      <c r="LRC24" s="18"/>
      <c r="LRD24" s="18"/>
      <c r="LRE24" s="19"/>
      <c r="LRJ24" s="18"/>
      <c r="LRK24" s="18"/>
      <c r="LRL24" s="19"/>
      <c r="LRQ24" s="18"/>
      <c r="LRR24" s="18"/>
      <c r="LRS24" s="19"/>
      <c r="LRX24" s="18"/>
      <c r="LRY24" s="18"/>
      <c r="LRZ24" s="19"/>
      <c r="LSE24" s="18"/>
      <c r="LSF24" s="18"/>
      <c r="LSG24" s="19"/>
      <c r="LSL24" s="18"/>
      <c r="LSM24" s="18"/>
      <c r="LSN24" s="19"/>
      <c r="LSS24" s="18"/>
      <c r="LST24" s="18"/>
      <c r="LSU24" s="19"/>
      <c r="LSZ24" s="18"/>
      <c r="LTA24" s="18"/>
      <c r="LTB24" s="19"/>
      <c r="LTG24" s="18"/>
      <c r="LTH24" s="18"/>
      <c r="LTI24" s="19"/>
      <c r="LTN24" s="18"/>
      <c r="LTO24" s="18"/>
      <c r="LTP24" s="19"/>
      <c r="LTU24" s="18"/>
      <c r="LTV24" s="18"/>
      <c r="LTW24" s="19"/>
      <c r="LUB24" s="18"/>
      <c r="LUC24" s="18"/>
      <c r="LUD24" s="19"/>
      <c r="LUI24" s="18"/>
      <c r="LUJ24" s="18"/>
      <c r="LUK24" s="19"/>
      <c r="LUP24" s="18"/>
      <c r="LUQ24" s="18"/>
      <c r="LUR24" s="19"/>
      <c r="LUW24" s="18"/>
      <c r="LUX24" s="18"/>
      <c r="LUY24" s="19"/>
      <c r="LVD24" s="18"/>
      <c r="LVE24" s="18"/>
      <c r="LVF24" s="19"/>
      <c r="LVK24" s="18"/>
      <c r="LVL24" s="18"/>
      <c r="LVM24" s="19"/>
      <c r="LVR24" s="18"/>
      <c r="LVS24" s="18"/>
      <c r="LVT24" s="19"/>
      <c r="LVY24" s="18"/>
      <c r="LVZ24" s="18"/>
      <c r="LWA24" s="19"/>
      <c r="LWF24" s="18"/>
      <c r="LWG24" s="18"/>
      <c r="LWH24" s="19"/>
      <c r="LWM24" s="18"/>
      <c r="LWN24" s="18"/>
      <c r="LWO24" s="19"/>
      <c r="LWT24" s="18"/>
      <c r="LWU24" s="18"/>
      <c r="LWV24" s="19"/>
      <c r="LXA24" s="18"/>
      <c r="LXB24" s="18"/>
      <c r="LXC24" s="19"/>
      <c r="LXH24" s="18"/>
      <c r="LXI24" s="18"/>
      <c r="LXJ24" s="19"/>
      <c r="LXO24" s="18"/>
      <c r="LXP24" s="18"/>
      <c r="LXQ24" s="19"/>
      <c r="LXV24" s="18"/>
      <c r="LXW24" s="18"/>
      <c r="LXX24" s="19"/>
      <c r="LYC24" s="18"/>
      <c r="LYD24" s="18"/>
      <c r="LYE24" s="19"/>
      <c r="LYJ24" s="18"/>
      <c r="LYK24" s="18"/>
      <c r="LYL24" s="19"/>
      <c r="LYQ24" s="18"/>
      <c r="LYR24" s="18"/>
      <c r="LYS24" s="19"/>
      <c r="LYX24" s="18"/>
      <c r="LYY24" s="18"/>
      <c r="LYZ24" s="19"/>
      <c r="LZE24" s="18"/>
      <c r="LZF24" s="18"/>
      <c r="LZG24" s="19"/>
      <c r="LZL24" s="18"/>
      <c r="LZM24" s="18"/>
      <c r="LZN24" s="19"/>
      <c r="LZS24" s="18"/>
      <c r="LZT24" s="18"/>
      <c r="LZU24" s="19"/>
      <c r="LZZ24" s="18"/>
      <c r="MAA24" s="18"/>
      <c r="MAB24" s="19"/>
      <c r="MAG24" s="18"/>
      <c r="MAH24" s="18"/>
      <c r="MAI24" s="19"/>
      <c r="MAN24" s="18"/>
      <c r="MAO24" s="18"/>
      <c r="MAP24" s="19"/>
      <c r="MAU24" s="18"/>
      <c r="MAV24" s="18"/>
      <c r="MAW24" s="19"/>
      <c r="MBB24" s="18"/>
      <c r="MBC24" s="18"/>
      <c r="MBD24" s="19"/>
      <c r="MBI24" s="18"/>
      <c r="MBJ24" s="18"/>
      <c r="MBK24" s="19"/>
      <c r="MBP24" s="18"/>
      <c r="MBQ24" s="18"/>
      <c r="MBR24" s="19"/>
      <c r="MBW24" s="18"/>
      <c r="MBX24" s="18"/>
      <c r="MBY24" s="19"/>
      <c r="MCD24" s="18"/>
      <c r="MCE24" s="18"/>
      <c r="MCF24" s="19"/>
      <c r="MCK24" s="18"/>
      <c r="MCL24" s="18"/>
      <c r="MCM24" s="19"/>
      <c r="MCR24" s="18"/>
      <c r="MCS24" s="18"/>
      <c r="MCT24" s="19"/>
      <c r="MCY24" s="18"/>
      <c r="MCZ24" s="18"/>
      <c r="MDA24" s="19"/>
      <c r="MDF24" s="18"/>
      <c r="MDG24" s="18"/>
      <c r="MDH24" s="19"/>
      <c r="MDM24" s="18"/>
      <c r="MDN24" s="18"/>
      <c r="MDO24" s="19"/>
      <c r="MDT24" s="18"/>
      <c r="MDU24" s="18"/>
      <c r="MDV24" s="19"/>
      <c r="MEA24" s="18"/>
      <c r="MEB24" s="18"/>
      <c r="MEC24" s="19"/>
      <c r="MEH24" s="18"/>
      <c r="MEI24" s="18"/>
      <c r="MEJ24" s="19"/>
      <c r="MEO24" s="18"/>
      <c r="MEP24" s="18"/>
      <c r="MEQ24" s="19"/>
      <c r="MEV24" s="18"/>
      <c r="MEW24" s="18"/>
      <c r="MEX24" s="19"/>
      <c r="MFC24" s="18"/>
      <c r="MFD24" s="18"/>
      <c r="MFE24" s="19"/>
      <c r="MFJ24" s="18"/>
      <c r="MFK24" s="18"/>
      <c r="MFL24" s="19"/>
      <c r="MFQ24" s="18"/>
      <c r="MFR24" s="18"/>
      <c r="MFS24" s="19"/>
      <c r="MFX24" s="18"/>
      <c r="MFY24" s="18"/>
      <c r="MFZ24" s="19"/>
      <c r="MGE24" s="18"/>
      <c r="MGF24" s="18"/>
      <c r="MGG24" s="19"/>
      <c r="MGL24" s="18"/>
      <c r="MGM24" s="18"/>
      <c r="MGN24" s="19"/>
      <c r="MGS24" s="18"/>
      <c r="MGT24" s="18"/>
      <c r="MGU24" s="19"/>
      <c r="MGZ24" s="18"/>
      <c r="MHA24" s="18"/>
      <c r="MHB24" s="19"/>
      <c r="MHG24" s="18"/>
      <c r="MHH24" s="18"/>
      <c r="MHI24" s="19"/>
      <c r="MHN24" s="18"/>
      <c r="MHO24" s="18"/>
      <c r="MHP24" s="19"/>
      <c r="MHU24" s="18"/>
      <c r="MHV24" s="18"/>
      <c r="MHW24" s="19"/>
      <c r="MIB24" s="18"/>
      <c r="MIC24" s="18"/>
      <c r="MID24" s="19"/>
      <c r="MII24" s="18"/>
      <c r="MIJ24" s="18"/>
      <c r="MIK24" s="19"/>
      <c r="MIP24" s="18"/>
      <c r="MIQ24" s="18"/>
      <c r="MIR24" s="19"/>
      <c r="MIW24" s="18"/>
      <c r="MIX24" s="18"/>
      <c r="MIY24" s="19"/>
      <c r="MJD24" s="18"/>
      <c r="MJE24" s="18"/>
      <c r="MJF24" s="19"/>
      <c r="MJK24" s="18"/>
      <c r="MJL24" s="18"/>
      <c r="MJM24" s="19"/>
      <c r="MJR24" s="18"/>
      <c r="MJS24" s="18"/>
      <c r="MJT24" s="19"/>
      <c r="MJY24" s="18"/>
      <c r="MJZ24" s="18"/>
      <c r="MKA24" s="19"/>
      <c r="MKF24" s="18"/>
      <c r="MKG24" s="18"/>
      <c r="MKH24" s="19"/>
      <c r="MKM24" s="18"/>
      <c r="MKN24" s="18"/>
      <c r="MKO24" s="19"/>
      <c r="MKT24" s="18"/>
      <c r="MKU24" s="18"/>
      <c r="MKV24" s="19"/>
      <c r="MLA24" s="18"/>
      <c r="MLB24" s="18"/>
      <c r="MLC24" s="19"/>
      <c r="MLH24" s="18"/>
      <c r="MLI24" s="18"/>
      <c r="MLJ24" s="19"/>
      <c r="MLO24" s="18"/>
      <c r="MLP24" s="18"/>
      <c r="MLQ24" s="19"/>
      <c r="MLV24" s="18"/>
      <c r="MLW24" s="18"/>
      <c r="MLX24" s="19"/>
      <c r="MMC24" s="18"/>
      <c r="MMD24" s="18"/>
      <c r="MME24" s="19"/>
      <c r="MMJ24" s="18"/>
      <c r="MMK24" s="18"/>
      <c r="MML24" s="19"/>
      <c r="MMQ24" s="18"/>
      <c r="MMR24" s="18"/>
      <c r="MMS24" s="19"/>
      <c r="MMX24" s="18"/>
      <c r="MMY24" s="18"/>
      <c r="MMZ24" s="19"/>
      <c r="MNE24" s="18"/>
      <c r="MNF24" s="18"/>
      <c r="MNG24" s="19"/>
      <c r="MNL24" s="18"/>
      <c r="MNM24" s="18"/>
      <c r="MNN24" s="19"/>
      <c r="MNS24" s="18"/>
      <c r="MNT24" s="18"/>
      <c r="MNU24" s="19"/>
      <c r="MNZ24" s="18"/>
      <c r="MOA24" s="18"/>
      <c r="MOB24" s="19"/>
      <c r="MOG24" s="18"/>
      <c r="MOH24" s="18"/>
      <c r="MOI24" s="19"/>
      <c r="MON24" s="18"/>
      <c r="MOO24" s="18"/>
      <c r="MOP24" s="19"/>
      <c r="MOU24" s="18"/>
      <c r="MOV24" s="18"/>
      <c r="MOW24" s="19"/>
      <c r="MPB24" s="18"/>
      <c r="MPC24" s="18"/>
      <c r="MPD24" s="19"/>
      <c r="MPI24" s="18"/>
      <c r="MPJ24" s="18"/>
      <c r="MPK24" s="19"/>
      <c r="MPP24" s="18"/>
      <c r="MPQ24" s="18"/>
      <c r="MPR24" s="19"/>
      <c r="MPW24" s="18"/>
      <c r="MPX24" s="18"/>
      <c r="MPY24" s="19"/>
      <c r="MQD24" s="18"/>
      <c r="MQE24" s="18"/>
      <c r="MQF24" s="19"/>
      <c r="MQK24" s="18"/>
      <c r="MQL24" s="18"/>
      <c r="MQM24" s="19"/>
      <c r="MQR24" s="18"/>
      <c r="MQS24" s="18"/>
      <c r="MQT24" s="19"/>
      <c r="MQY24" s="18"/>
      <c r="MQZ24" s="18"/>
      <c r="MRA24" s="19"/>
      <c r="MRF24" s="18"/>
      <c r="MRG24" s="18"/>
      <c r="MRH24" s="19"/>
      <c r="MRM24" s="18"/>
      <c r="MRN24" s="18"/>
      <c r="MRO24" s="19"/>
      <c r="MRT24" s="18"/>
      <c r="MRU24" s="18"/>
      <c r="MRV24" s="19"/>
      <c r="MSA24" s="18"/>
      <c r="MSB24" s="18"/>
      <c r="MSC24" s="19"/>
      <c r="MSH24" s="18"/>
      <c r="MSI24" s="18"/>
      <c r="MSJ24" s="19"/>
      <c r="MSO24" s="18"/>
      <c r="MSP24" s="18"/>
      <c r="MSQ24" s="19"/>
      <c r="MSV24" s="18"/>
      <c r="MSW24" s="18"/>
      <c r="MSX24" s="19"/>
      <c r="MTC24" s="18"/>
      <c r="MTD24" s="18"/>
      <c r="MTE24" s="19"/>
      <c r="MTJ24" s="18"/>
      <c r="MTK24" s="18"/>
      <c r="MTL24" s="19"/>
      <c r="MTQ24" s="18"/>
      <c r="MTR24" s="18"/>
      <c r="MTS24" s="19"/>
      <c r="MTX24" s="18"/>
      <c r="MTY24" s="18"/>
      <c r="MTZ24" s="19"/>
      <c r="MUE24" s="18"/>
      <c r="MUF24" s="18"/>
      <c r="MUG24" s="19"/>
      <c r="MUL24" s="18"/>
      <c r="MUM24" s="18"/>
      <c r="MUN24" s="19"/>
      <c r="MUS24" s="18"/>
      <c r="MUT24" s="18"/>
      <c r="MUU24" s="19"/>
      <c r="MUZ24" s="18"/>
      <c r="MVA24" s="18"/>
      <c r="MVB24" s="19"/>
      <c r="MVG24" s="18"/>
      <c r="MVH24" s="18"/>
      <c r="MVI24" s="19"/>
      <c r="MVN24" s="18"/>
      <c r="MVO24" s="18"/>
      <c r="MVP24" s="19"/>
      <c r="MVU24" s="18"/>
      <c r="MVV24" s="18"/>
      <c r="MVW24" s="19"/>
      <c r="MWB24" s="18"/>
      <c r="MWC24" s="18"/>
      <c r="MWD24" s="19"/>
      <c r="MWI24" s="18"/>
      <c r="MWJ24" s="18"/>
      <c r="MWK24" s="19"/>
      <c r="MWP24" s="18"/>
      <c r="MWQ24" s="18"/>
      <c r="MWR24" s="19"/>
      <c r="MWW24" s="18"/>
      <c r="MWX24" s="18"/>
      <c r="MWY24" s="19"/>
      <c r="MXD24" s="18"/>
      <c r="MXE24" s="18"/>
      <c r="MXF24" s="19"/>
      <c r="MXK24" s="18"/>
      <c r="MXL24" s="18"/>
      <c r="MXM24" s="19"/>
      <c r="MXR24" s="18"/>
      <c r="MXS24" s="18"/>
      <c r="MXT24" s="19"/>
      <c r="MXY24" s="18"/>
      <c r="MXZ24" s="18"/>
      <c r="MYA24" s="19"/>
      <c r="MYF24" s="18"/>
      <c r="MYG24" s="18"/>
      <c r="MYH24" s="19"/>
      <c r="MYM24" s="18"/>
      <c r="MYN24" s="18"/>
      <c r="MYO24" s="19"/>
      <c r="MYT24" s="18"/>
      <c r="MYU24" s="18"/>
      <c r="MYV24" s="19"/>
      <c r="MZA24" s="18"/>
      <c r="MZB24" s="18"/>
      <c r="MZC24" s="19"/>
      <c r="MZH24" s="18"/>
      <c r="MZI24" s="18"/>
      <c r="MZJ24" s="19"/>
      <c r="MZO24" s="18"/>
      <c r="MZP24" s="18"/>
      <c r="MZQ24" s="19"/>
      <c r="MZV24" s="18"/>
      <c r="MZW24" s="18"/>
      <c r="MZX24" s="19"/>
      <c r="NAC24" s="18"/>
      <c r="NAD24" s="18"/>
      <c r="NAE24" s="19"/>
      <c r="NAJ24" s="18"/>
      <c r="NAK24" s="18"/>
      <c r="NAL24" s="19"/>
      <c r="NAQ24" s="18"/>
      <c r="NAR24" s="18"/>
      <c r="NAS24" s="19"/>
      <c r="NAX24" s="18"/>
      <c r="NAY24" s="18"/>
      <c r="NAZ24" s="19"/>
      <c r="NBE24" s="18"/>
      <c r="NBF24" s="18"/>
      <c r="NBG24" s="19"/>
      <c r="NBL24" s="18"/>
      <c r="NBM24" s="18"/>
      <c r="NBN24" s="19"/>
      <c r="NBS24" s="18"/>
      <c r="NBT24" s="18"/>
      <c r="NBU24" s="19"/>
      <c r="NBZ24" s="18"/>
      <c r="NCA24" s="18"/>
      <c r="NCB24" s="19"/>
      <c r="NCG24" s="18"/>
      <c r="NCH24" s="18"/>
      <c r="NCI24" s="19"/>
      <c r="NCN24" s="18"/>
      <c r="NCO24" s="18"/>
      <c r="NCP24" s="19"/>
      <c r="NCU24" s="18"/>
      <c r="NCV24" s="18"/>
      <c r="NCW24" s="19"/>
      <c r="NDB24" s="18"/>
      <c r="NDC24" s="18"/>
      <c r="NDD24" s="19"/>
      <c r="NDI24" s="18"/>
      <c r="NDJ24" s="18"/>
      <c r="NDK24" s="19"/>
      <c r="NDP24" s="18"/>
      <c r="NDQ24" s="18"/>
      <c r="NDR24" s="19"/>
      <c r="NDW24" s="18"/>
      <c r="NDX24" s="18"/>
      <c r="NDY24" s="19"/>
      <c r="NED24" s="18"/>
      <c r="NEE24" s="18"/>
      <c r="NEF24" s="19"/>
      <c r="NEK24" s="18"/>
      <c r="NEL24" s="18"/>
      <c r="NEM24" s="19"/>
      <c r="NER24" s="18"/>
      <c r="NES24" s="18"/>
      <c r="NET24" s="19"/>
      <c r="NEY24" s="18"/>
      <c r="NEZ24" s="18"/>
      <c r="NFA24" s="19"/>
      <c r="NFF24" s="18"/>
      <c r="NFG24" s="18"/>
      <c r="NFH24" s="19"/>
      <c r="NFM24" s="18"/>
      <c r="NFN24" s="18"/>
      <c r="NFO24" s="19"/>
      <c r="NFT24" s="18"/>
      <c r="NFU24" s="18"/>
      <c r="NFV24" s="19"/>
      <c r="NGA24" s="18"/>
      <c r="NGB24" s="18"/>
      <c r="NGC24" s="19"/>
      <c r="NGH24" s="18"/>
      <c r="NGI24" s="18"/>
      <c r="NGJ24" s="19"/>
      <c r="NGO24" s="18"/>
      <c r="NGP24" s="18"/>
      <c r="NGQ24" s="19"/>
      <c r="NGV24" s="18"/>
      <c r="NGW24" s="18"/>
      <c r="NGX24" s="19"/>
      <c r="NHC24" s="18"/>
      <c r="NHD24" s="18"/>
      <c r="NHE24" s="19"/>
      <c r="NHJ24" s="18"/>
      <c r="NHK24" s="18"/>
      <c r="NHL24" s="19"/>
      <c r="NHQ24" s="18"/>
      <c r="NHR24" s="18"/>
      <c r="NHS24" s="19"/>
      <c r="NHX24" s="18"/>
      <c r="NHY24" s="18"/>
      <c r="NHZ24" s="19"/>
      <c r="NIE24" s="18"/>
      <c r="NIF24" s="18"/>
      <c r="NIG24" s="19"/>
      <c r="NIL24" s="18"/>
      <c r="NIM24" s="18"/>
      <c r="NIN24" s="19"/>
      <c r="NIS24" s="18"/>
      <c r="NIT24" s="18"/>
      <c r="NIU24" s="19"/>
      <c r="NIZ24" s="18"/>
      <c r="NJA24" s="18"/>
      <c r="NJB24" s="19"/>
      <c r="NJG24" s="18"/>
      <c r="NJH24" s="18"/>
      <c r="NJI24" s="19"/>
      <c r="NJN24" s="18"/>
      <c r="NJO24" s="18"/>
      <c r="NJP24" s="19"/>
      <c r="NJU24" s="18"/>
      <c r="NJV24" s="18"/>
      <c r="NJW24" s="19"/>
      <c r="NKB24" s="18"/>
      <c r="NKC24" s="18"/>
      <c r="NKD24" s="19"/>
      <c r="NKI24" s="18"/>
      <c r="NKJ24" s="18"/>
      <c r="NKK24" s="19"/>
      <c r="NKP24" s="18"/>
      <c r="NKQ24" s="18"/>
      <c r="NKR24" s="19"/>
      <c r="NKW24" s="18"/>
      <c r="NKX24" s="18"/>
      <c r="NKY24" s="19"/>
      <c r="NLD24" s="18"/>
      <c r="NLE24" s="18"/>
      <c r="NLF24" s="19"/>
      <c r="NLK24" s="18"/>
      <c r="NLL24" s="18"/>
      <c r="NLM24" s="19"/>
      <c r="NLR24" s="18"/>
      <c r="NLS24" s="18"/>
      <c r="NLT24" s="19"/>
      <c r="NLY24" s="18"/>
      <c r="NLZ24" s="18"/>
      <c r="NMA24" s="19"/>
      <c r="NMF24" s="18"/>
      <c r="NMG24" s="18"/>
      <c r="NMH24" s="19"/>
      <c r="NMM24" s="18"/>
      <c r="NMN24" s="18"/>
      <c r="NMO24" s="19"/>
      <c r="NMT24" s="18"/>
      <c r="NMU24" s="18"/>
      <c r="NMV24" s="19"/>
      <c r="NNA24" s="18"/>
      <c r="NNB24" s="18"/>
      <c r="NNC24" s="19"/>
      <c r="NNH24" s="18"/>
      <c r="NNI24" s="18"/>
      <c r="NNJ24" s="19"/>
      <c r="NNO24" s="18"/>
      <c r="NNP24" s="18"/>
      <c r="NNQ24" s="19"/>
      <c r="NNV24" s="18"/>
      <c r="NNW24" s="18"/>
      <c r="NNX24" s="19"/>
      <c r="NOC24" s="18"/>
      <c r="NOD24" s="18"/>
      <c r="NOE24" s="19"/>
      <c r="NOJ24" s="18"/>
      <c r="NOK24" s="18"/>
      <c r="NOL24" s="19"/>
      <c r="NOQ24" s="18"/>
      <c r="NOR24" s="18"/>
      <c r="NOS24" s="19"/>
      <c r="NOX24" s="18"/>
      <c r="NOY24" s="18"/>
      <c r="NOZ24" s="19"/>
      <c r="NPE24" s="18"/>
      <c r="NPF24" s="18"/>
      <c r="NPG24" s="19"/>
      <c r="NPL24" s="18"/>
      <c r="NPM24" s="18"/>
      <c r="NPN24" s="19"/>
      <c r="NPS24" s="18"/>
      <c r="NPT24" s="18"/>
      <c r="NPU24" s="19"/>
      <c r="NPZ24" s="18"/>
      <c r="NQA24" s="18"/>
      <c r="NQB24" s="19"/>
      <c r="NQG24" s="18"/>
      <c r="NQH24" s="18"/>
      <c r="NQI24" s="19"/>
      <c r="NQN24" s="18"/>
      <c r="NQO24" s="18"/>
      <c r="NQP24" s="19"/>
      <c r="NQU24" s="18"/>
      <c r="NQV24" s="18"/>
      <c r="NQW24" s="19"/>
      <c r="NRB24" s="18"/>
      <c r="NRC24" s="18"/>
      <c r="NRD24" s="19"/>
      <c r="NRI24" s="18"/>
      <c r="NRJ24" s="18"/>
      <c r="NRK24" s="19"/>
      <c r="NRP24" s="18"/>
      <c r="NRQ24" s="18"/>
      <c r="NRR24" s="19"/>
      <c r="NRW24" s="18"/>
      <c r="NRX24" s="18"/>
      <c r="NRY24" s="19"/>
      <c r="NSD24" s="18"/>
      <c r="NSE24" s="18"/>
      <c r="NSF24" s="19"/>
      <c r="NSK24" s="18"/>
      <c r="NSL24" s="18"/>
      <c r="NSM24" s="19"/>
      <c r="NSR24" s="18"/>
      <c r="NSS24" s="18"/>
      <c r="NST24" s="19"/>
      <c r="NSY24" s="18"/>
      <c r="NSZ24" s="18"/>
      <c r="NTA24" s="19"/>
      <c r="NTF24" s="18"/>
      <c r="NTG24" s="18"/>
      <c r="NTH24" s="19"/>
      <c r="NTM24" s="18"/>
      <c r="NTN24" s="18"/>
      <c r="NTO24" s="19"/>
      <c r="NTT24" s="18"/>
      <c r="NTU24" s="18"/>
      <c r="NTV24" s="19"/>
      <c r="NUA24" s="18"/>
      <c r="NUB24" s="18"/>
      <c r="NUC24" s="19"/>
      <c r="NUH24" s="18"/>
      <c r="NUI24" s="18"/>
      <c r="NUJ24" s="19"/>
      <c r="NUO24" s="18"/>
      <c r="NUP24" s="18"/>
      <c r="NUQ24" s="19"/>
      <c r="NUV24" s="18"/>
      <c r="NUW24" s="18"/>
      <c r="NUX24" s="19"/>
      <c r="NVC24" s="18"/>
      <c r="NVD24" s="18"/>
      <c r="NVE24" s="19"/>
      <c r="NVJ24" s="18"/>
      <c r="NVK24" s="18"/>
      <c r="NVL24" s="19"/>
      <c r="NVQ24" s="18"/>
      <c r="NVR24" s="18"/>
      <c r="NVS24" s="19"/>
      <c r="NVX24" s="18"/>
      <c r="NVY24" s="18"/>
      <c r="NVZ24" s="19"/>
      <c r="NWE24" s="18"/>
      <c r="NWF24" s="18"/>
      <c r="NWG24" s="19"/>
      <c r="NWL24" s="18"/>
      <c r="NWM24" s="18"/>
      <c r="NWN24" s="19"/>
      <c r="NWS24" s="18"/>
      <c r="NWT24" s="18"/>
      <c r="NWU24" s="19"/>
      <c r="NWZ24" s="18"/>
      <c r="NXA24" s="18"/>
      <c r="NXB24" s="19"/>
      <c r="NXG24" s="18"/>
      <c r="NXH24" s="18"/>
      <c r="NXI24" s="19"/>
      <c r="NXN24" s="18"/>
      <c r="NXO24" s="18"/>
      <c r="NXP24" s="19"/>
      <c r="NXU24" s="18"/>
      <c r="NXV24" s="18"/>
      <c r="NXW24" s="19"/>
      <c r="NYB24" s="18"/>
      <c r="NYC24" s="18"/>
      <c r="NYD24" s="19"/>
      <c r="NYI24" s="18"/>
      <c r="NYJ24" s="18"/>
      <c r="NYK24" s="19"/>
      <c r="NYP24" s="18"/>
      <c r="NYQ24" s="18"/>
      <c r="NYR24" s="19"/>
      <c r="NYW24" s="18"/>
      <c r="NYX24" s="18"/>
      <c r="NYY24" s="19"/>
      <c r="NZD24" s="18"/>
      <c r="NZE24" s="18"/>
      <c r="NZF24" s="19"/>
      <c r="NZK24" s="18"/>
      <c r="NZL24" s="18"/>
      <c r="NZM24" s="19"/>
      <c r="NZR24" s="18"/>
      <c r="NZS24" s="18"/>
      <c r="NZT24" s="19"/>
      <c r="NZY24" s="18"/>
      <c r="NZZ24" s="18"/>
      <c r="OAA24" s="19"/>
      <c r="OAF24" s="18"/>
      <c r="OAG24" s="18"/>
      <c r="OAH24" s="19"/>
      <c r="OAM24" s="18"/>
      <c r="OAN24" s="18"/>
      <c r="OAO24" s="19"/>
      <c r="OAT24" s="18"/>
      <c r="OAU24" s="18"/>
      <c r="OAV24" s="19"/>
      <c r="OBA24" s="18"/>
      <c r="OBB24" s="18"/>
      <c r="OBC24" s="19"/>
      <c r="OBH24" s="18"/>
      <c r="OBI24" s="18"/>
      <c r="OBJ24" s="19"/>
      <c r="OBO24" s="18"/>
      <c r="OBP24" s="18"/>
      <c r="OBQ24" s="19"/>
      <c r="OBV24" s="18"/>
      <c r="OBW24" s="18"/>
      <c r="OBX24" s="19"/>
      <c r="OCC24" s="18"/>
      <c r="OCD24" s="18"/>
      <c r="OCE24" s="19"/>
      <c r="OCJ24" s="18"/>
      <c r="OCK24" s="18"/>
      <c r="OCL24" s="19"/>
      <c r="OCQ24" s="18"/>
      <c r="OCR24" s="18"/>
      <c r="OCS24" s="19"/>
      <c r="OCX24" s="18"/>
      <c r="OCY24" s="18"/>
      <c r="OCZ24" s="19"/>
      <c r="ODE24" s="18"/>
      <c r="ODF24" s="18"/>
      <c r="ODG24" s="19"/>
      <c r="ODL24" s="18"/>
      <c r="ODM24" s="18"/>
      <c r="ODN24" s="19"/>
      <c r="ODS24" s="18"/>
      <c r="ODT24" s="18"/>
      <c r="ODU24" s="19"/>
      <c r="ODZ24" s="18"/>
      <c r="OEA24" s="18"/>
      <c r="OEB24" s="19"/>
      <c r="OEG24" s="18"/>
      <c r="OEH24" s="18"/>
      <c r="OEI24" s="19"/>
      <c r="OEN24" s="18"/>
      <c r="OEO24" s="18"/>
      <c r="OEP24" s="19"/>
      <c r="OEU24" s="18"/>
      <c r="OEV24" s="18"/>
      <c r="OEW24" s="19"/>
      <c r="OFB24" s="18"/>
      <c r="OFC24" s="18"/>
      <c r="OFD24" s="19"/>
      <c r="OFI24" s="18"/>
      <c r="OFJ24" s="18"/>
      <c r="OFK24" s="19"/>
      <c r="OFP24" s="18"/>
      <c r="OFQ24" s="18"/>
      <c r="OFR24" s="19"/>
      <c r="OFW24" s="18"/>
      <c r="OFX24" s="18"/>
      <c r="OFY24" s="19"/>
      <c r="OGD24" s="18"/>
      <c r="OGE24" s="18"/>
      <c r="OGF24" s="19"/>
      <c r="OGK24" s="18"/>
      <c r="OGL24" s="18"/>
      <c r="OGM24" s="19"/>
      <c r="OGR24" s="18"/>
      <c r="OGS24" s="18"/>
      <c r="OGT24" s="19"/>
      <c r="OGY24" s="18"/>
      <c r="OGZ24" s="18"/>
      <c r="OHA24" s="19"/>
      <c r="OHF24" s="18"/>
      <c r="OHG24" s="18"/>
      <c r="OHH24" s="19"/>
      <c r="OHM24" s="18"/>
      <c r="OHN24" s="18"/>
      <c r="OHO24" s="19"/>
      <c r="OHT24" s="18"/>
      <c r="OHU24" s="18"/>
      <c r="OHV24" s="19"/>
      <c r="OIA24" s="18"/>
      <c r="OIB24" s="18"/>
      <c r="OIC24" s="19"/>
      <c r="OIH24" s="18"/>
      <c r="OII24" s="18"/>
      <c r="OIJ24" s="19"/>
      <c r="OIO24" s="18"/>
      <c r="OIP24" s="18"/>
      <c r="OIQ24" s="19"/>
      <c r="OIV24" s="18"/>
      <c r="OIW24" s="18"/>
      <c r="OIX24" s="19"/>
      <c r="OJC24" s="18"/>
      <c r="OJD24" s="18"/>
      <c r="OJE24" s="19"/>
      <c r="OJJ24" s="18"/>
      <c r="OJK24" s="18"/>
      <c r="OJL24" s="19"/>
      <c r="OJQ24" s="18"/>
      <c r="OJR24" s="18"/>
      <c r="OJS24" s="19"/>
      <c r="OJX24" s="18"/>
      <c r="OJY24" s="18"/>
      <c r="OJZ24" s="19"/>
      <c r="OKE24" s="18"/>
      <c r="OKF24" s="18"/>
      <c r="OKG24" s="19"/>
      <c r="OKL24" s="18"/>
      <c r="OKM24" s="18"/>
      <c r="OKN24" s="19"/>
      <c r="OKS24" s="18"/>
      <c r="OKT24" s="18"/>
      <c r="OKU24" s="19"/>
      <c r="OKZ24" s="18"/>
      <c r="OLA24" s="18"/>
      <c r="OLB24" s="19"/>
      <c r="OLG24" s="18"/>
      <c r="OLH24" s="18"/>
      <c r="OLI24" s="19"/>
      <c r="OLN24" s="18"/>
      <c r="OLO24" s="18"/>
      <c r="OLP24" s="19"/>
      <c r="OLU24" s="18"/>
      <c r="OLV24" s="18"/>
      <c r="OLW24" s="19"/>
      <c r="OMB24" s="18"/>
      <c r="OMC24" s="18"/>
      <c r="OMD24" s="19"/>
      <c r="OMI24" s="18"/>
      <c r="OMJ24" s="18"/>
      <c r="OMK24" s="19"/>
      <c r="OMP24" s="18"/>
      <c r="OMQ24" s="18"/>
      <c r="OMR24" s="19"/>
      <c r="OMW24" s="18"/>
      <c r="OMX24" s="18"/>
      <c r="OMY24" s="19"/>
      <c r="OND24" s="18"/>
      <c r="ONE24" s="18"/>
      <c r="ONF24" s="19"/>
      <c r="ONK24" s="18"/>
      <c r="ONL24" s="18"/>
      <c r="ONM24" s="19"/>
      <c r="ONR24" s="18"/>
      <c r="ONS24" s="18"/>
      <c r="ONT24" s="19"/>
      <c r="ONY24" s="18"/>
      <c r="ONZ24" s="18"/>
      <c r="OOA24" s="19"/>
      <c r="OOF24" s="18"/>
      <c r="OOG24" s="18"/>
      <c r="OOH24" s="19"/>
      <c r="OOM24" s="18"/>
      <c r="OON24" s="18"/>
      <c r="OOO24" s="19"/>
      <c r="OOT24" s="18"/>
      <c r="OOU24" s="18"/>
      <c r="OOV24" s="19"/>
      <c r="OPA24" s="18"/>
      <c r="OPB24" s="18"/>
      <c r="OPC24" s="19"/>
      <c r="OPH24" s="18"/>
      <c r="OPI24" s="18"/>
      <c r="OPJ24" s="19"/>
      <c r="OPO24" s="18"/>
      <c r="OPP24" s="18"/>
      <c r="OPQ24" s="19"/>
      <c r="OPV24" s="18"/>
      <c r="OPW24" s="18"/>
      <c r="OPX24" s="19"/>
      <c r="OQC24" s="18"/>
      <c r="OQD24" s="18"/>
      <c r="OQE24" s="19"/>
      <c r="OQJ24" s="18"/>
      <c r="OQK24" s="18"/>
      <c r="OQL24" s="19"/>
      <c r="OQQ24" s="18"/>
      <c r="OQR24" s="18"/>
      <c r="OQS24" s="19"/>
      <c r="OQX24" s="18"/>
      <c r="OQY24" s="18"/>
      <c r="OQZ24" s="19"/>
      <c r="ORE24" s="18"/>
      <c r="ORF24" s="18"/>
      <c r="ORG24" s="19"/>
      <c r="ORL24" s="18"/>
      <c r="ORM24" s="18"/>
      <c r="ORN24" s="19"/>
      <c r="ORS24" s="18"/>
      <c r="ORT24" s="18"/>
      <c r="ORU24" s="19"/>
      <c r="ORZ24" s="18"/>
      <c r="OSA24" s="18"/>
      <c r="OSB24" s="19"/>
      <c r="OSG24" s="18"/>
      <c r="OSH24" s="18"/>
      <c r="OSI24" s="19"/>
      <c r="OSN24" s="18"/>
      <c r="OSO24" s="18"/>
      <c r="OSP24" s="19"/>
      <c r="OSU24" s="18"/>
      <c r="OSV24" s="18"/>
      <c r="OSW24" s="19"/>
      <c r="OTB24" s="18"/>
      <c r="OTC24" s="18"/>
      <c r="OTD24" s="19"/>
      <c r="OTI24" s="18"/>
      <c r="OTJ24" s="18"/>
      <c r="OTK24" s="19"/>
      <c r="OTP24" s="18"/>
      <c r="OTQ24" s="18"/>
      <c r="OTR24" s="19"/>
      <c r="OTW24" s="18"/>
      <c r="OTX24" s="18"/>
      <c r="OTY24" s="19"/>
      <c r="OUD24" s="18"/>
      <c r="OUE24" s="18"/>
      <c r="OUF24" s="19"/>
      <c r="OUK24" s="18"/>
      <c r="OUL24" s="18"/>
      <c r="OUM24" s="19"/>
      <c r="OUR24" s="18"/>
      <c r="OUS24" s="18"/>
      <c r="OUT24" s="19"/>
      <c r="OUY24" s="18"/>
      <c r="OUZ24" s="18"/>
      <c r="OVA24" s="19"/>
      <c r="OVF24" s="18"/>
      <c r="OVG24" s="18"/>
      <c r="OVH24" s="19"/>
      <c r="OVM24" s="18"/>
      <c r="OVN24" s="18"/>
      <c r="OVO24" s="19"/>
      <c r="OVT24" s="18"/>
      <c r="OVU24" s="18"/>
      <c r="OVV24" s="19"/>
      <c r="OWA24" s="18"/>
      <c r="OWB24" s="18"/>
      <c r="OWC24" s="19"/>
      <c r="OWH24" s="18"/>
      <c r="OWI24" s="18"/>
      <c r="OWJ24" s="19"/>
      <c r="OWO24" s="18"/>
      <c r="OWP24" s="18"/>
      <c r="OWQ24" s="19"/>
      <c r="OWV24" s="18"/>
      <c r="OWW24" s="18"/>
      <c r="OWX24" s="19"/>
      <c r="OXC24" s="18"/>
      <c r="OXD24" s="18"/>
      <c r="OXE24" s="19"/>
      <c r="OXJ24" s="18"/>
      <c r="OXK24" s="18"/>
      <c r="OXL24" s="19"/>
      <c r="OXQ24" s="18"/>
      <c r="OXR24" s="18"/>
      <c r="OXS24" s="19"/>
      <c r="OXX24" s="18"/>
      <c r="OXY24" s="18"/>
      <c r="OXZ24" s="19"/>
      <c r="OYE24" s="18"/>
      <c r="OYF24" s="18"/>
      <c r="OYG24" s="19"/>
      <c r="OYL24" s="18"/>
      <c r="OYM24" s="18"/>
      <c r="OYN24" s="19"/>
      <c r="OYS24" s="18"/>
      <c r="OYT24" s="18"/>
      <c r="OYU24" s="19"/>
      <c r="OYZ24" s="18"/>
      <c r="OZA24" s="18"/>
      <c r="OZB24" s="19"/>
      <c r="OZG24" s="18"/>
      <c r="OZH24" s="18"/>
      <c r="OZI24" s="19"/>
      <c r="OZN24" s="18"/>
      <c r="OZO24" s="18"/>
      <c r="OZP24" s="19"/>
      <c r="OZU24" s="18"/>
      <c r="OZV24" s="18"/>
      <c r="OZW24" s="19"/>
      <c r="PAB24" s="18"/>
      <c r="PAC24" s="18"/>
      <c r="PAD24" s="19"/>
      <c r="PAI24" s="18"/>
      <c r="PAJ24" s="18"/>
      <c r="PAK24" s="19"/>
      <c r="PAP24" s="18"/>
      <c r="PAQ24" s="18"/>
      <c r="PAR24" s="19"/>
      <c r="PAW24" s="18"/>
      <c r="PAX24" s="18"/>
      <c r="PAY24" s="19"/>
      <c r="PBD24" s="18"/>
      <c r="PBE24" s="18"/>
      <c r="PBF24" s="19"/>
      <c r="PBK24" s="18"/>
      <c r="PBL24" s="18"/>
      <c r="PBM24" s="19"/>
      <c r="PBR24" s="18"/>
      <c r="PBS24" s="18"/>
      <c r="PBT24" s="19"/>
      <c r="PBY24" s="18"/>
      <c r="PBZ24" s="18"/>
      <c r="PCA24" s="19"/>
      <c r="PCF24" s="18"/>
      <c r="PCG24" s="18"/>
      <c r="PCH24" s="19"/>
      <c r="PCM24" s="18"/>
      <c r="PCN24" s="18"/>
      <c r="PCO24" s="19"/>
      <c r="PCT24" s="18"/>
      <c r="PCU24" s="18"/>
      <c r="PCV24" s="19"/>
      <c r="PDA24" s="18"/>
      <c r="PDB24" s="18"/>
      <c r="PDC24" s="19"/>
      <c r="PDH24" s="18"/>
      <c r="PDI24" s="18"/>
      <c r="PDJ24" s="19"/>
      <c r="PDO24" s="18"/>
      <c r="PDP24" s="18"/>
      <c r="PDQ24" s="19"/>
      <c r="PDV24" s="18"/>
      <c r="PDW24" s="18"/>
      <c r="PDX24" s="19"/>
      <c r="PEC24" s="18"/>
      <c r="PED24" s="18"/>
      <c r="PEE24" s="19"/>
      <c r="PEJ24" s="18"/>
      <c r="PEK24" s="18"/>
      <c r="PEL24" s="19"/>
      <c r="PEQ24" s="18"/>
      <c r="PER24" s="18"/>
      <c r="PES24" s="19"/>
      <c r="PEX24" s="18"/>
      <c r="PEY24" s="18"/>
      <c r="PEZ24" s="19"/>
      <c r="PFE24" s="18"/>
      <c r="PFF24" s="18"/>
      <c r="PFG24" s="19"/>
      <c r="PFL24" s="18"/>
      <c r="PFM24" s="18"/>
      <c r="PFN24" s="19"/>
      <c r="PFS24" s="18"/>
      <c r="PFT24" s="18"/>
      <c r="PFU24" s="19"/>
      <c r="PFZ24" s="18"/>
      <c r="PGA24" s="18"/>
      <c r="PGB24" s="19"/>
      <c r="PGG24" s="18"/>
      <c r="PGH24" s="18"/>
      <c r="PGI24" s="19"/>
      <c r="PGN24" s="18"/>
      <c r="PGO24" s="18"/>
      <c r="PGP24" s="19"/>
      <c r="PGU24" s="18"/>
      <c r="PGV24" s="18"/>
      <c r="PGW24" s="19"/>
      <c r="PHB24" s="18"/>
      <c r="PHC24" s="18"/>
      <c r="PHD24" s="19"/>
      <c r="PHI24" s="18"/>
      <c r="PHJ24" s="18"/>
      <c r="PHK24" s="19"/>
      <c r="PHP24" s="18"/>
      <c r="PHQ24" s="18"/>
      <c r="PHR24" s="19"/>
      <c r="PHW24" s="18"/>
      <c r="PHX24" s="18"/>
      <c r="PHY24" s="19"/>
      <c r="PID24" s="18"/>
      <c r="PIE24" s="18"/>
      <c r="PIF24" s="19"/>
      <c r="PIK24" s="18"/>
      <c r="PIL24" s="18"/>
      <c r="PIM24" s="19"/>
      <c r="PIR24" s="18"/>
      <c r="PIS24" s="18"/>
      <c r="PIT24" s="19"/>
      <c r="PIY24" s="18"/>
      <c r="PIZ24" s="18"/>
      <c r="PJA24" s="19"/>
      <c r="PJF24" s="18"/>
      <c r="PJG24" s="18"/>
      <c r="PJH24" s="19"/>
      <c r="PJM24" s="18"/>
      <c r="PJN24" s="18"/>
      <c r="PJO24" s="19"/>
      <c r="PJT24" s="18"/>
      <c r="PJU24" s="18"/>
      <c r="PJV24" s="19"/>
      <c r="PKA24" s="18"/>
      <c r="PKB24" s="18"/>
      <c r="PKC24" s="19"/>
      <c r="PKH24" s="18"/>
      <c r="PKI24" s="18"/>
      <c r="PKJ24" s="19"/>
      <c r="PKO24" s="18"/>
      <c r="PKP24" s="18"/>
      <c r="PKQ24" s="19"/>
      <c r="PKV24" s="18"/>
      <c r="PKW24" s="18"/>
      <c r="PKX24" s="19"/>
      <c r="PLC24" s="18"/>
      <c r="PLD24" s="18"/>
      <c r="PLE24" s="19"/>
      <c r="PLJ24" s="18"/>
      <c r="PLK24" s="18"/>
      <c r="PLL24" s="19"/>
      <c r="PLQ24" s="18"/>
      <c r="PLR24" s="18"/>
      <c r="PLS24" s="19"/>
      <c r="PLX24" s="18"/>
      <c r="PLY24" s="18"/>
      <c r="PLZ24" s="19"/>
      <c r="PME24" s="18"/>
      <c r="PMF24" s="18"/>
      <c r="PMG24" s="19"/>
      <c r="PML24" s="18"/>
      <c r="PMM24" s="18"/>
      <c r="PMN24" s="19"/>
      <c r="PMS24" s="18"/>
      <c r="PMT24" s="18"/>
      <c r="PMU24" s="19"/>
      <c r="PMZ24" s="18"/>
      <c r="PNA24" s="18"/>
      <c r="PNB24" s="19"/>
      <c r="PNG24" s="18"/>
      <c r="PNH24" s="18"/>
      <c r="PNI24" s="19"/>
      <c r="PNN24" s="18"/>
      <c r="PNO24" s="18"/>
      <c r="PNP24" s="19"/>
      <c r="PNU24" s="18"/>
      <c r="PNV24" s="18"/>
      <c r="PNW24" s="19"/>
      <c r="POB24" s="18"/>
      <c r="POC24" s="18"/>
      <c r="POD24" s="19"/>
      <c r="POI24" s="18"/>
      <c r="POJ24" s="18"/>
      <c r="POK24" s="19"/>
      <c r="POP24" s="18"/>
      <c r="POQ24" s="18"/>
      <c r="POR24" s="19"/>
      <c r="POW24" s="18"/>
      <c r="POX24" s="18"/>
      <c r="POY24" s="19"/>
      <c r="PPD24" s="18"/>
      <c r="PPE24" s="18"/>
      <c r="PPF24" s="19"/>
      <c r="PPK24" s="18"/>
      <c r="PPL24" s="18"/>
      <c r="PPM24" s="19"/>
      <c r="PPR24" s="18"/>
      <c r="PPS24" s="18"/>
      <c r="PPT24" s="19"/>
      <c r="PPY24" s="18"/>
      <c r="PPZ24" s="18"/>
      <c r="PQA24" s="19"/>
      <c r="PQF24" s="18"/>
      <c r="PQG24" s="18"/>
      <c r="PQH24" s="19"/>
      <c r="PQM24" s="18"/>
      <c r="PQN24" s="18"/>
      <c r="PQO24" s="19"/>
      <c r="PQT24" s="18"/>
      <c r="PQU24" s="18"/>
      <c r="PQV24" s="19"/>
      <c r="PRA24" s="18"/>
      <c r="PRB24" s="18"/>
      <c r="PRC24" s="19"/>
      <c r="PRH24" s="18"/>
      <c r="PRI24" s="18"/>
      <c r="PRJ24" s="19"/>
      <c r="PRO24" s="18"/>
      <c r="PRP24" s="18"/>
      <c r="PRQ24" s="19"/>
      <c r="PRV24" s="18"/>
      <c r="PRW24" s="18"/>
      <c r="PRX24" s="19"/>
      <c r="PSC24" s="18"/>
      <c r="PSD24" s="18"/>
      <c r="PSE24" s="19"/>
      <c r="PSJ24" s="18"/>
      <c r="PSK24" s="18"/>
      <c r="PSL24" s="19"/>
      <c r="PSQ24" s="18"/>
      <c r="PSR24" s="18"/>
      <c r="PSS24" s="19"/>
      <c r="PSX24" s="18"/>
      <c r="PSY24" s="18"/>
      <c r="PSZ24" s="19"/>
      <c r="PTE24" s="18"/>
      <c r="PTF24" s="18"/>
      <c r="PTG24" s="19"/>
      <c r="PTL24" s="18"/>
      <c r="PTM24" s="18"/>
      <c r="PTN24" s="19"/>
      <c r="PTS24" s="18"/>
      <c r="PTT24" s="18"/>
      <c r="PTU24" s="19"/>
      <c r="PTZ24" s="18"/>
      <c r="PUA24" s="18"/>
      <c r="PUB24" s="19"/>
      <c r="PUG24" s="18"/>
      <c r="PUH24" s="18"/>
      <c r="PUI24" s="19"/>
      <c r="PUN24" s="18"/>
      <c r="PUO24" s="18"/>
      <c r="PUP24" s="19"/>
      <c r="PUU24" s="18"/>
      <c r="PUV24" s="18"/>
      <c r="PUW24" s="19"/>
      <c r="PVB24" s="18"/>
      <c r="PVC24" s="18"/>
      <c r="PVD24" s="19"/>
      <c r="PVI24" s="18"/>
      <c r="PVJ24" s="18"/>
      <c r="PVK24" s="19"/>
      <c r="PVP24" s="18"/>
      <c r="PVQ24" s="18"/>
      <c r="PVR24" s="19"/>
      <c r="PVW24" s="18"/>
      <c r="PVX24" s="18"/>
      <c r="PVY24" s="19"/>
      <c r="PWD24" s="18"/>
      <c r="PWE24" s="18"/>
      <c r="PWF24" s="19"/>
      <c r="PWK24" s="18"/>
      <c r="PWL24" s="18"/>
      <c r="PWM24" s="19"/>
      <c r="PWR24" s="18"/>
      <c r="PWS24" s="18"/>
      <c r="PWT24" s="19"/>
      <c r="PWY24" s="18"/>
      <c r="PWZ24" s="18"/>
      <c r="PXA24" s="19"/>
      <c r="PXF24" s="18"/>
      <c r="PXG24" s="18"/>
      <c r="PXH24" s="19"/>
      <c r="PXM24" s="18"/>
      <c r="PXN24" s="18"/>
      <c r="PXO24" s="19"/>
      <c r="PXT24" s="18"/>
      <c r="PXU24" s="18"/>
      <c r="PXV24" s="19"/>
      <c r="PYA24" s="18"/>
      <c r="PYB24" s="18"/>
      <c r="PYC24" s="19"/>
      <c r="PYH24" s="18"/>
      <c r="PYI24" s="18"/>
      <c r="PYJ24" s="19"/>
      <c r="PYO24" s="18"/>
      <c r="PYP24" s="18"/>
      <c r="PYQ24" s="19"/>
      <c r="PYV24" s="18"/>
      <c r="PYW24" s="18"/>
      <c r="PYX24" s="19"/>
      <c r="PZC24" s="18"/>
      <c r="PZD24" s="18"/>
      <c r="PZE24" s="19"/>
      <c r="PZJ24" s="18"/>
      <c r="PZK24" s="18"/>
      <c r="PZL24" s="19"/>
      <c r="PZQ24" s="18"/>
      <c r="PZR24" s="18"/>
      <c r="PZS24" s="19"/>
      <c r="PZX24" s="18"/>
      <c r="PZY24" s="18"/>
      <c r="PZZ24" s="19"/>
      <c r="QAE24" s="18"/>
      <c r="QAF24" s="18"/>
      <c r="QAG24" s="19"/>
      <c r="QAL24" s="18"/>
      <c r="QAM24" s="18"/>
      <c r="QAN24" s="19"/>
      <c r="QAS24" s="18"/>
      <c r="QAT24" s="18"/>
      <c r="QAU24" s="19"/>
      <c r="QAZ24" s="18"/>
      <c r="QBA24" s="18"/>
      <c r="QBB24" s="19"/>
      <c r="QBG24" s="18"/>
      <c r="QBH24" s="18"/>
      <c r="QBI24" s="19"/>
      <c r="QBN24" s="18"/>
      <c r="QBO24" s="18"/>
      <c r="QBP24" s="19"/>
      <c r="QBU24" s="18"/>
      <c r="QBV24" s="18"/>
      <c r="QBW24" s="19"/>
      <c r="QCB24" s="18"/>
      <c r="QCC24" s="18"/>
      <c r="QCD24" s="19"/>
      <c r="QCI24" s="18"/>
      <c r="QCJ24" s="18"/>
      <c r="QCK24" s="19"/>
      <c r="QCP24" s="18"/>
      <c r="QCQ24" s="18"/>
      <c r="QCR24" s="19"/>
      <c r="QCW24" s="18"/>
      <c r="QCX24" s="18"/>
      <c r="QCY24" s="19"/>
      <c r="QDD24" s="18"/>
      <c r="QDE24" s="18"/>
      <c r="QDF24" s="19"/>
      <c r="QDK24" s="18"/>
      <c r="QDL24" s="18"/>
      <c r="QDM24" s="19"/>
      <c r="QDR24" s="18"/>
      <c r="QDS24" s="18"/>
      <c r="QDT24" s="19"/>
      <c r="QDY24" s="18"/>
      <c r="QDZ24" s="18"/>
      <c r="QEA24" s="19"/>
      <c r="QEF24" s="18"/>
      <c r="QEG24" s="18"/>
      <c r="QEH24" s="19"/>
      <c r="QEM24" s="18"/>
      <c r="QEN24" s="18"/>
      <c r="QEO24" s="19"/>
      <c r="QET24" s="18"/>
      <c r="QEU24" s="18"/>
      <c r="QEV24" s="19"/>
      <c r="QFA24" s="18"/>
      <c r="QFB24" s="18"/>
      <c r="QFC24" s="19"/>
      <c r="QFH24" s="18"/>
      <c r="QFI24" s="18"/>
      <c r="QFJ24" s="19"/>
      <c r="QFO24" s="18"/>
      <c r="QFP24" s="18"/>
      <c r="QFQ24" s="19"/>
      <c r="QFV24" s="18"/>
      <c r="QFW24" s="18"/>
      <c r="QFX24" s="19"/>
      <c r="QGC24" s="18"/>
      <c r="QGD24" s="18"/>
      <c r="QGE24" s="19"/>
      <c r="QGJ24" s="18"/>
      <c r="QGK24" s="18"/>
      <c r="QGL24" s="19"/>
      <c r="QGQ24" s="18"/>
      <c r="QGR24" s="18"/>
      <c r="QGS24" s="19"/>
      <c r="QGX24" s="18"/>
      <c r="QGY24" s="18"/>
      <c r="QGZ24" s="19"/>
      <c r="QHE24" s="18"/>
      <c r="QHF24" s="18"/>
      <c r="QHG24" s="19"/>
      <c r="QHL24" s="18"/>
      <c r="QHM24" s="18"/>
      <c r="QHN24" s="19"/>
      <c r="QHS24" s="18"/>
      <c r="QHT24" s="18"/>
      <c r="QHU24" s="19"/>
      <c r="QHZ24" s="18"/>
      <c r="QIA24" s="18"/>
      <c r="QIB24" s="19"/>
      <c r="QIG24" s="18"/>
      <c r="QIH24" s="18"/>
      <c r="QII24" s="19"/>
      <c r="QIN24" s="18"/>
      <c r="QIO24" s="18"/>
      <c r="QIP24" s="19"/>
      <c r="QIU24" s="18"/>
      <c r="QIV24" s="18"/>
      <c r="QIW24" s="19"/>
      <c r="QJB24" s="18"/>
      <c r="QJC24" s="18"/>
      <c r="QJD24" s="19"/>
      <c r="QJI24" s="18"/>
      <c r="QJJ24" s="18"/>
      <c r="QJK24" s="19"/>
      <c r="QJP24" s="18"/>
      <c r="QJQ24" s="18"/>
      <c r="QJR24" s="19"/>
      <c r="QJW24" s="18"/>
      <c r="QJX24" s="18"/>
      <c r="QJY24" s="19"/>
      <c r="QKD24" s="18"/>
      <c r="QKE24" s="18"/>
      <c r="QKF24" s="19"/>
      <c r="QKK24" s="18"/>
      <c r="QKL24" s="18"/>
      <c r="QKM24" s="19"/>
      <c r="QKR24" s="18"/>
      <c r="QKS24" s="18"/>
      <c r="QKT24" s="19"/>
      <c r="QKY24" s="18"/>
      <c r="QKZ24" s="18"/>
      <c r="QLA24" s="19"/>
      <c r="QLF24" s="18"/>
      <c r="QLG24" s="18"/>
      <c r="QLH24" s="19"/>
      <c r="QLM24" s="18"/>
      <c r="QLN24" s="18"/>
      <c r="QLO24" s="19"/>
      <c r="QLT24" s="18"/>
      <c r="QLU24" s="18"/>
      <c r="QLV24" s="19"/>
      <c r="QMA24" s="18"/>
      <c r="QMB24" s="18"/>
      <c r="QMC24" s="19"/>
      <c r="QMH24" s="18"/>
      <c r="QMI24" s="18"/>
      <c r="QMJ24" s="19"/>
      <c r="QMO24" s="18"/>
      <c r="QMP24" s="18"/>
      <c r="QMQ24" s="19"/>
      <c r="QMV24" s="18"/>
      <c r="QMW24" s="18"/>
      <c r="QMX24" s="19"/>
      <c r="QNC24" s="18"/>
      <c r="QND24" s="18"/>
      <c r="QNE24" s="19"/>
      <c r="QNJ24" s="18"/>
      <c r="QNK24" s="18"/>
      <c r="QNL24" s="19"/>
      <c r="QNQ24" s="18"/>
      <c r="QNR24" s="18"/>
      <c r="QNS24" s="19"/>
      <c r="QNX24" s="18"/>
      <c r="QNY24" s="18"/>
      <c r="QNZ24" s="19"/>
      <c r="QOE24" s="18"/>
      <c r="QOF24" s="18"/>
      <c r="QOG24" s="19"/>
      <c r="QOL24" s="18"/>
      <c r="QOM24" s="18"/>
      <c r="QON24" s="19"/>
      <c r="QOS24" s="18"/>
      <c r="QOT24" s="18"/>
      <c r="QOU24" s="19"/>
      <c r="QOZ24" s="18"/>
      <c r="QPA24" s="18"/>
      <c r="QPB24" s="19"/>
      <c r="QPG24" s="18"/>
      <c r="QPH24" s="18"/>
      <c r="QPI24" s="19"/>
      <c r="QPN24" s="18"/>
      <c r="QPO24" s="18"/>
      <c r="QPP24" s="19"/>
      <c r="QPU24" s="18"/>
      <c r="QPV24" s="18"/>
      <c r="QPW24" s="19"/>
      <c r="QQB24" s="18"/>
      <c r="QQC24" s="18"/>
      <c r="QQD24" s="19"/>
      <c r="QQI24" s="18"/>
      <c r="QQJ24" s="18"/>
      <c r="QQK24" s="19"/>
      <c r="QQP24" s="18"/>
      <c r="QQQ24" s="18"/>
      <c r="QQR24" s="19"/>
      <c r="QQW24" s="18"/>
      <c r="QQX24" s="18"/>
      <c r="QQY24" s="19"/>
      <c r="QRD24" s="18"/>
      <c r="QRE24" s="18"/>
      <c r="QRF24" s="19"/>
      <c r="QRK24" s="18"/>
      <c r="QRL24" s="18"/>
      <c r="QRM24" s="19"/>
      <c r="QRR24" s="18"/>
      <c r="QRS24" s="18"/>
      <c r="QRT24" s="19"/>
      <c r="QRY24" s="18"/>
      <c r="QRZ24" s="18"/>
      <c r="QSA24" s="19"/>
      <c r="QSF24" s="18"/>
      <c r="QSG24" s="18"/>
      <c r="QSH24" s="19"/>
      <c r="QSM24" s="18"/>
      <c r="QSN24" s="18"/>
      <c r="QSO24" s="19"/>
      <c r="QST24" s="18"/>
      <c r="QSU24" s="18"/>
      <c r="QSV24" s="19"/>
      <c r="QTA24" s="18"/>
      <c r="QTB24" s="18"/>
      <c r="QTC24" s="19"/>
      <c r="QTH24" s="18"/>
      <c r="QTI24" s="18"/>
      <c r="QTJ24" s="19"/>
      <c r="QTO24" s="18"/>
      <c r="QTP24" s="18"/>
      <c r="QTQ24" s="19"/>
      <c r="QTV24" s="18"/>
      <c r="QTW24" s="18"/>
      <c r="QTX24" s="19"/>
      <c r="QUC24" s="18"/>
      <c r="QUD24" s="18"/>
      <c r="QUE24" s="19"/>
      <c r="QUJ24" s="18"/>
      <c r="QUK24" s="18"/>
      <c r="QUL24" s="19"/>
      <c r="QUQ24" s="18"/>
      <c r="QUR24" s="18"/>
      <c r="QUS24" s="19"/>
      <c r="QUX24" s="18"/>
      <c r="QUY24" s="18"/>
      <c r="QUZ24" s="19"/>
      <c r="QVE24" s="18"/>
      <c r="QVF24" s="18"/>
      <c r="QVG24" s="19"/>
      <c r="QVL24" s="18"/>
      <c r="QVM24" s="18"/>
      <c r="QVN24" s="19"/>
      <c r="QVS24" s="18"/>
      <c r="QVT24" s="18"/>
      <c r="QVU24" s="19"/>
      <c r="QVZ24" s="18"/>
      <c r="QWA24" s="18"/>
      <c r="QWB24" s="19"/>
      <c r="QWG24" s="18"/>
      <c r="QWH24" s="18"/>
      <c r="QWI24" s="19"/>
      <c r="QWN24" s="18"/>
      <c r="QWO24" s="18"/>
      <c r="QWP24" s="19"/>
      <c r="QWU24" s="18"/>
      <c r="QWV24" s="18"/>
      <c r="QWW24" s="19"/>
      <c r="QXB24" s="18"/>
      <c r="QXC24" s="18"/>
      <c r="QXD24" s="19"/>
      <c r="QXI24" s="18"/>
      <c r="QXJ24" s="18"/>
      <c r="QXK24" s="19"/>
      <c r="QXP24" s="18"/>
      <c r="QXQ24" s="18"/>
      <c r="QXR24" s="19"/>
      <c r="QXW24" s="18"/>
      <c r="QXX24" s="18"/>
      <c r="QXY24" s="19"/>
      <c r="QYD24" s="18"/>
      <c r="QYE24" s="18"/>
      <c r="QYF24" s="19"/>
      <c r="QYK24" s="18"/>
      <c r="QYL24" s="18"/>
      <c r="QYM24" s="19"/>
      <c r="QYR24" s="18"/>
      <c r="QYS24" s="18"/>
      <c r="QYT24" s="19"/>
      <c r="QYY24" s="18"/>
      <c r="QYZ24" s="18"/>
      <c r="QZA24" s="19"/>
      <c r="QZF24" s="18"/>
      <c r="QZG24" s="18"/>
      <c r="QZH24" s="19"/>
      <c r="QZM24" s="18"/>
      <c r="QZN24" s="18"/>
      <c r="QZO24" s="19"/>
      <c r="QZT24" s="18"/>
      <c r="QZU24" s="18"/>
      <c r="QZV24" s="19"/>
      <c r="RAA24" s="18"/>
      <c r="RAB24" s="18"/>
      <c r="RAC24" s="19"/>
      <c r="RAH24" s="18"/>
      <c r="RAI24" s="18"/>
      <c r="RAJ24" s="19"/>
      <c r="RAO24" s="18"/>
      <c r="RAP24" s="18"/>
      <c r="RAQ24" s="19"/>
      <c r="RAV24" s="18"/>
      <c r="RAW24" s="18"/>
      <c r="RAX24" s="19"/>
      <c r="RBC24" s="18"/>
      <c r="RBD24" s="18"/>
      <c r="RBE24" s="19"/>
      <c r="RBJ24" s="18"/>
      <c r="RBK24" s="18"/>
      <c r="RBL24" s="19"/>
      <c r="RBQ24" s="18"/>
      <c r="RBR24" s="18"/>
      <c r="RBS24" s="19"/>
      <c r="RBX24" s="18"/>
      <c r="RBY24" s="18"/>
      <c r="RBZ24" s="19"/>
      <c r="RCE24" s="18"/>
      <c r="RCF24" s="18"/>
      <c r="RCG24" s="19"/>
      <c r="RCL24" s="18"/>
      <c r="RCM24" s="18"/>
      <c r="RCN24" s="19"/>
      <c r="RCS24" s="18"/>
      <c r="RCT24" s="18"/>
      <c r="RCU24" s="19"/>
      <c r="RCZ24" s="18"/>
      <c r="RDA24" s="18"/>
      <c r="RDB24" s="19"/>
      <c r="RDG24" s="18"/>
      <c r="RDH24" s="18"/>
      <c r="RDI24" s="19"/>
      <c r="RDN24" s="18"/>
      <c r="RDO24" s="18"/>
      <c r="RDP24" s="19"/>
      <c r="RDU24" s="18"/>
      <c r="RDV24" s="18"/>
      <c r="RDW24" s="19"/>
      <c r="REB24" s="18"/>
      <c r="REC24" s="18"/>
      <c r="RED24" s="19"/>
      <c r="REI24" s="18"/>
      <c r="REJ24" s="18"/>
      <c r="REK24" s="19"/>
      <c r="REP24" s="18"/>
      <c r="REQ24" s="18"/>
      <c r="RER24" s="19"/>
      <c r="REW24" s="18"/>
      <c r="REX24" s="18"/>
      <c r="REY24" s="19"/>
      <c r="RFD24" s="18"/>
      <c r="RFE24" s="18"/>
      <c r="RFF24" s="19"/>
      <c r="RFK24" s="18"/>
      <c r="RFL24" s="18"/>
      <c r="RFM24" s="19"/>
      <c r="RFR24" s="18"/>
      <c r="RFS24" s="18"/>
      <c r="RFT24" s="19"/>
      <c r="RFY24" s="18"/>
      <c r="RFZ24" s="18"/>
      <c r="RGA24" s="19"/>
      <c r="RGF24" s="18"/>
      <c r="RGG24" s="18"/>
      <c r="RGH24" s="19"/>
      <c r="RGM24" s="18"/>
      <c r="RGN24" s="18"/>
      <c r="RGO24" s="19"/>
      <c r="RGT24" s="18"/>
      <c r="RGU24" s="18"/>
      <c r="RGV24" s="19"/>
      <c r="RHA24" s="18"/>
      <c r="RHB24" s="18"/>
      <c r="RHC24" s="19"/>
      <c r="RHH24" s="18"/>
      <c r="RHI24" s="18"/>
      <c r="RHJ24" s="19"/>
      <c r="RHO24" s="18"/>
      <c r="RHP24" s="18"/>
      <c r="RHQ24" s="19"/>
      <c r="RHV24" s="18"/>
      <c r="RHW24" s="18"/>
      <c r="RHX24" s="19"/>
      <c r="RIC24" s="18"/>
      <c r="RID24" s="18"/>
      <c r="RIE24" s="19"/>
      <c r="RIJ24" s="18"/>
      <c r="RIK24" s="18"/>
      <c r="RIL24" s="19"/>
      <c r="RIQ24" s="18"/>
      <c r="RIR24" s="18"/>
      <c r="RIS24" s="19"/>
      <c r="RIX24" s="18"/>
      <c r="RIY24" s="18"/>
      <c r="RIZ24" s="19"/>
      <c r="RJE24" s="18"/>
      <c r="RJF24" s="18"/>
      <c r="RJG24" s="19"/>
      <c r="RJL24" s="18"/>
      <c r="RJM24" s="18"/>
      <c r="RJN24" s="19"/>
      <c r="RJS24" s="18"/>
      <c r="RJT24" s="18"/>
      <c r="RJU24" s="19"/>
      <c r="RJZ24" s="18"/>
      <c r="RKA24" s="18"/>
      <c r="RKB24" s="19"/>
      <c r="RKG24" s="18"/>
      <c r="RKH24" s="18"/>
      <c r="RKI24" s="19"/>
      <c r="RKN24" s="18"/>
      <c r="RKO24" s="18"/>
      <c r="RKP24" s="19"/>
      <c r="RKU24" s="18"/>
      <c r="RKV24" s="18"/>
      <c r="RKW24" s="19"/>
      <c r="RLB24" s="18"/>
      <c r="RLC24" s="18"/>
      <c r="RLD24" s="19"/>
      <c r="RLI24" s="18"/>
      <c r="RLJ24" s="18"/>
      <c r="RLK24" s="19"/>
      <c r="RLP24" s="18"/>
      <c r="RLQ24" s="18"/>
      <c r="RLR24" s="19"/>
      <c r="RLW24" s="18"/>
      <c r="RLX24" s="18"/>
      <c r="RLY24" s="19"/>
      <c r="RMD24" s="18"/>
      <c r="RME24" s="18"/>
      <c r="RMF24" s="19"/>
      <c r="RMK24" s="18"/>
      <c r="RML24" s="18"/>
      <c r="RMM24" s="19"/>
      <c r="RMR24" s="18"/>
      <c r="RMS24" s="18"/>
      <c r="RMT24" s="19"/>
      <c r="RMY24" s="18"/>
      <c r="RMZ24" s="18"/>
      <c r="RNA24" s="19"/>
      <c r="RNF24" s="18"/>
      <c r="RNG24" s="18"/>
      <c r="RNH24" s="19"/>
      <c r="RNM24" s="18"/>
      <c r="RNN24" s="18"/>
      <c r="RNO24" s="19"/>
      <c r="RNT24" s="18"/>
      <c r="RNU24" s="18"/>
      <c r="RNV24" s="19"/>
      <c r="ROA24" s="18"/>
      <c r="ROB24" s="18"/>
      <c r="ROC24" s="19"/>
      <c r="ROH24" s="18"/>
      <c r="ROI24" s="18"/>
      <c r="ROJ24" s="19"/>
      <c r="ROO24" s="18"/>
      <c r="ROP24" s="18"/>
      <c r="ROQ24" s="19"/>
      <c r="ROV24" s="18"/>
      <c r="ROW24" s="18"/>
      <c r="ROX24" s="19"/>
      <c r="RPC24" s="18"/>
      <c r="RPD24" s="18"/>
      <c r="RPE24" s="19"/>
      <c r="RPJ24" s="18"/>
      <c r="RPK24" s="18"/>
      <c r="RPL24" s="19"/>
      <c r="RPQ24" s="18"/>
      <c r="RPR24" s="18"/>
      <c r="RPS24" s="19"/>
      <c r="RPX24" s="18"/>
      <c r="RPY24" s="18"/>
      <c r="RPZ24" s="19"/>
      <c r="RQE24" s="18"/>
      <c r="RQF24" s="18"/>
      <c r="RQG24" s="19"/>
      <c r="RQL24" s="18"/>
      <c r="RQM24" s="18"/>
      <c r="RQN24" s="19"/>
      <c r="RQS24" s="18"/>
      <c r="RQT24" s="18"/>
      <c r="RQU24" s="19"/>
      <c r="RQZ24" s="18"/>
      <c r="RRA24" s="18"/>
      <c r="RRB24" s="19"/>
      <c r="RRG24" s="18"/>
      <c r="RRH24" s="18"/>
      <c r="RRI24" s="19"/>
      <c r="RRN24" s="18"/>
      <c r="RRO24" s="18"/>
      <c r="RRP24" s="19"/>
      <c r="RRU24" s="18"/>
      <c r="RRV24" s="18"/>
      <c r="RRW24" s="19"/>
      <c r="RSB24" s="18"/>
      <c r="RSC24" s="18"/>
      <c r="RSD24" s="19"/>
      <c r="RSI24" s="18"/>
      <c r="RSJ24" s="18"/>
      <c r="RSK24" s="19"/>
      <c r="RSP24" s="18"/>
      <c r="RSQ24" s="18"/>
      <c r="RSR24" s="19"/>
      <c r="RSW24" s="18"/>
      <c r="RSX24" s="18"/>
      <c r="RSY24" s="19"/>
      <c r="RTD24" s="18"/>
      <c r="RTE24" s="18"/>
      <c r="RTF24" s="19"/>
      <c r="RTK24" s="18"/>
      <c r="RTL24" s="18"/>
      <c r="RTM24" s="19"/>
      <c r="RTR24" s="18"/>
      <c r="RTS24" s="18"/>
      <c r="RTT24" s="19"/>
      <c r="RTY24" s="18"/>
      <c r="RTZ24" s="18"/>
      <c r="RUA24" s="19"/>
      <c r="RUF24" s="18"/>
      <c r="RUG24" s="18"/>
      <c r="RUH24" s="19"/>
      <c r="RUM24" s="18"/>
      <c r="RUN24" s="18"/>
      <c r="RUO24" s="19"/>
      <c r="RUT24" s="18"/>
      <c r="RUU24" s="18"/>
      <c r="RUV24" s="19"/>
      <c r="RVA24" s="18"/>
      <c r="RVB24" s="18"/>
      <c r="RVC24" s="19"/>
      <c r="RVH24" s="18"/>
      <c r="RVI24" s="18"/>
      <c r="RVJ24" s="19"/>
      <c r="RVO24" s="18"/>
      <c r="RVP24" s="18"/>
      <c r="RVQ24" s="19"/>
      <c r="RVV24" s="18"/>
      <c r="RVW24" s="18"/>
      <c r="RVX24" s="19"/>
      <c r="RWC24" s="18"/>
      <c r="RWD24" s="18"/>
      <c r="RWE24" s="19"/>
      <c r="RWJ24" s="18"/>
      <c r="RWK24" s="18"/>
      <c r="RWL24" s="19"/>
      <c r="RWQ24" s="18"/>
      <c r="RWR24" s="18"/>
      <c r="RWS24" s="19"/>
      <c r="RWX24" s="18"/>
      <c r="RWY24" s="18"/>
      <c r="RWZ24" s="19"/>
      <c r="RXE24" s="18"/>
      <c r="RXF24" s="18"/>
      <c r="RXG24" s="19"/>
      <c r="RXL24" s="18"/>
      <c r="RXM24" s="18"/>
      <c r="RXN24" s="19"/>
      <c r="RXS24" s="18"/>
      <c r="RXT24" s="18"/>
      <c r="RXU24" s="19"/>
      <c r="RXZ24" s="18"/>
      <c r="RYA24" s="18"/>
      <c r="RYB24" s="19"/>
      <c r="RYG24" s="18"/>
      <c r="RYH24" s="18"/>
      <c r="RYI24" s="19"/>
      <c r="RYN24" s="18"/>
      <c r="RYO24" s="18"/>
      <c r="RYP24" s="19"/>
      <c r="RYU24" s="18"/>
      <c r="RYV24" s="18"/>
      <c r="RYW24" s="19"/>
      <c r="RZB24" s="18"/>
      <c r="RZC24" s="18"/>
      <c r="RZD24" s="19"/>
      <c r="RZI24" s="18"/>
      <c r="RZJ24" s="18"/>
      <c r="RZK24" s="19"/>
      <c r="RZP24" s="18"/>
      <c r="RZQ24" s="18"/>
      <c r="RZR24" s="19"/>
      <c r="RZW24" s="18"/>
      <c r="RZX24" s="18"/>
      <c r="RZY24" s="19"/>
      <c r="SAD24" s="18"/>
      <c r="SAE24" s="18"/>
      <c r="SAF24" s="19"/>
      <c r="SAK24" s="18"/>
      <c r="SAL24" s="18"/>
      <c r="SAM24" s="19"/>
      <c r="SAR24" s="18"/>
      <c r="SAS24" s="18"/>
      <c r="SAT24" s="19"/>
      <c r="SAY24" s="18"/>
      <c r="SAZ24" s="18"/>
      <c r="SBA24" s="19"/>
      <c r="SBF24" s="18"/>
      <c r="SBG24" s="18"/>
      <c r="SBH24" s="19"/>
      <c r="SBM24" s="18"/>
      <c r="SBN24" s="18"/>
      <c r="SBO24" s="19"/>
      <c r="SBT24" s="18"/>
      <c r="SBU24" s="18"/>
      <c r="SBV24" s="19"/>
      <c r="SCA24" s="18"/>
      <c r="SCB24" s="18"/>
      <c r="SCC24" s="19"/>
      <c r="SCH24" s="18"/>
      <c r="SCI24" s="18"/>
      <c r="SCJ24" s="19"/>
      <c r="SCO24" s="18"/>
      <c r="SCP24" s="18"/>
      <c r="SCQ24" s="19"/>
      <c r="SCV24" s="18"/>
      <c r="SCW24" s="18"/>
      <c r="SCX24" s="19"/>
      <c r="SDC24" s="18"/>
      <c r="SDD24" s="18"/>
      <c r="SDE24" s="19"/>
      <c r="SDJ24" s="18"/>
      <c r="SDK24" s="18"/>
      <c r="SDL24" s="19"/>
      <c r="SDQ24" s="18"/>
      <c r="SDR24" s="18"/>
      <c r="SDS24" s="19"/>
      <c r="SDX24" s="18"/>
      <c r="SDY24" s="18"/>
      <c r="SDZ24" s="19"/>
      <c r="SEE24" s="18"/>
      <c r="SEF24" s="18"/>
      <c r="SEG24" s="19"/>
      <c r="SEL24" s="18"/>
      <c r="SEM24" s="18"/>
      <c r="SEN24" s="19"/>
      <c r="SES24" s="18"/>
      <c r="SET24" s="18"/>
      <c r="SEU24" s="19"/>
      <c r="SEZ24" s="18"/>
      <c r="SFA24" s="18"/>
      <c r="SFB24" s="19"/>
      <c r="SFG24" s="18"/>
      <c r="SFH24" s="18"/>
      <c r="SFI24" s="19"/>
      <c r="SFN24" s="18"/>
      <c r="SFO24" s="18"/>
      <c r="SFP24" s="19"/>
      <c r="SFU24" s="18"/>
      <c r="SFV24" s="18"/>
      <c r="SFW24" s="19"/>
      <c r="SGB24" s="18"/>
      <c r="SGC24" s="18"/>
      <c r="SGD24" s="19"/>
      <c r="SGI24" s="18"/>
      <c r="SGJ24" s="18"/>
      <c r="SGK24" s="19"/>
      <c r="SGP24" s="18"/>
      <c r="SGQ24" s="18"/>
      <c r="SGR24" s="19"/>
      <c r="SGW24" s="18"/>
      <c r="SGX24" s="18"/>
      <c r="SGY24" s="19"/>
      <c r="SHD24" s="18"/>
      <c r="SHE24" s="18"/>
      <c r="SHF24" s="19"/>
      <c r="SHK24" s="18"/>
      <c r="SHL24" s="18"/>
      <c r="SHM24" s="19"/>
      <c r="SHR24" s="18"/>
      <c r="SHS24" s="18"/>
      <c r="SHT24" s="19"/>
      <c r="SHY24" s="18"/>
      <c r="SHZ24" s="18"/>
      <c r="SIA24" s="19"/>
      <c r="SIF24" s="18"/>
      <c r="SIG24" s="18"/>
      <c r="SIH24" s="19"/>
      <c r="SIM24" s="18"/>
      <c r="SIN24" s="18"/>
      <c r="SIO24" s="19"/>
      <c r="SIT24" s="18"/>
      <c r="SIU24" s="18"/>
      <c r="SIV24" s="19"/>
      <c r="SJA24" s="18"/>
      <c r="SJB24" s="18"/>
      <c r="SJC24" s="19"/>
      <c r="SJH24" s="18"/>
      <c r="SJI24" s="18"/>
      <c r="SJJ24" s="19"/>
      <c r="SJO24" s="18"/>
      <c r="SJP24" s="18"/>
      <c r="SJQ24" s="19"/>
      <c r="SJV24" s="18"/>
      <c r="SJW24" s="18"/>
      <c r="SJX24" s="19"/>
      <c r="SKC24" s="18"/>
      <c r="SKD24" s="18"/>
      <c r="SKE24" s="19"/>
      <c r="SKJ24" s="18"/>
      <c r="SKK24" s="18"/>
      <c r="SKL24" s="19"/>
      <c r="SKQ24" s="18"/>
      <c r="SKR24" s="18"/>
      <c r="SKS24" s="19"/>
      <c r="SKX24" s="18"/>
      <c r="SKY24" s="18"/>
      <c r="SKZ24" s="19"/>
      <c r="SLE24" s="18"/>
      <c r="SLF24" s="18"/>
      <c r="SLG24" s="19"/>
      <c r="SLL24" s="18"/>
      <c r="SLM24" s="18"/>
      <c r="SLN24" s="19"/>
      <c r="SLS24" s="18"/>
      <c r="SLT24" s="18"/>
      <c r="SLU24" s="19"/>
      <c r="SLZ24" s="18"/>
      <c r="SMA24" s="18"/>
      <c r="SMB24" s="19"/>
      <c r="SMG24" s="18"/>
      <c r="SMH24" s="18"/>
      <c r="SMI24" s="19"/>
      <c r="SMN24" s="18"/>
      <c r="SMO24" s="18"/>
      <c r="SMP24" s="19"/>
      <c r="SMU24" s="18"/>
      <c r="SMV24" s="18"/>
      <c r="SMW24" s="19"/>
      <c r="SNB24" s="18"/>
      <c r="SNC24" s="18"/>
      <c r="SND24" s="19"/>
      <c r="SNI24" s="18"/>
      <c r="SNJ24" s="18"/>
      <c r="SNK24" s="19"/>
      <c r="SNP24" s="18"/>
      <c r="SNQ24" s="18"/>
      <c r="SNR24" s="19"/>
      <c r="SNW24" s="18"/>
      <c r="SNX24" s="18"/>
      <c r="SNY24" s="19"/>
      <c r="SOD24" s="18"/>
      <c r="SOE24" s="18"/>
      <c r="SOF24" s="19"/>
      <c r="SOK24" s="18"/>
      <c r="SOL24" s="18"/>
      <c r="SOM24" s="19"/>
      <c r="SOR24" s="18"/>
      <c r="SOS24" s="18"/>
      <c r="SOT24" s="19"/>
      <c r="SOY24" s="18"/>
      <c r="SOZ24" s="18"/>
      <c r="SPA24" s="19"/>
      <c r="SPF24" s="18"/>
      <c r="SPG24" s="18"/>
      <c r="SPH24" s="19"/>
      <c r="SPM24" s="18"/>
      <c r="SPN24" s="18"/>
      <c r="SPO24" s="19"/>
      <c r="SPT24" s="18"/>
      <c r="SPU24" s="18"/>
      <c r="SPV24" s="19"/>
      <c r="SQA24" s="18"/>
      <c r="SQB24" s="18"/>
      <c r="SQC24" s="19"/>
      <c r="SQH24" s="18"/>
      <c r="SQI24" s="18"/>
      <c r="SQJ24" s="19"/>
      <c r="SQO24" s="18"/>
      <c r="SQP24" s="18"/>
      <c r="SQQ24" s="19"/>
      <c r="SQV24" s="18"/>
      <c r="SQW24" s="18"/>
      <c r="SQX24" s="19"/>
      <c r="SRC24" s="18"/>
      <c r="SRD24" s="18"/>
      <c r="SRE24" s="19"/>
      <c r="SRJ24" s="18"/>
      <c r="SRK24" s="18"/>
      <c r="SRL24" s="19"/>
      <c r="SRQ24" s="18"/>
      <c r="SRR24" s="18"/>
      <c r="SRS24" s="19"/>
      <c r="SRX24" s="18"/>
      <c r="SRY24" s="18"/>
      <c r="SRZ24" s="19"/>
      <c r="SSE24" s="18"/>
      <c r="SSF24" s="18"/>
      <c r="SSG24" s="19"/>
      <c r="SSL24" s="18"/>
      <c r="SSM24" s="18"/>
      <c r="SSN24" s="19"/>
      <c r="SSS24" s="18"/>
      <c r="SST24" s="18"/>
      <c r="SSU24" s="19"/>
      <c r="SSZ24" s="18"/>
      <c r="STA24" s="18"/>
      <c r="STB24" s="19"/>
      <c r="STG24" s="18"/>
      <c r="STH24" s="18"/>
      <c r="STI24" s="19"/>
      <c r="STN24" s="18"/>
      <c r="STO24" s="18"/>
      <c r="STP24" s="19"/>
      <c r="STU24" s="18"/>
      <c r="STV24" s="18"/>
      <c r="STW24" s="19"/>
      <c r="SUB24" s="18"/>
      <c r="SUC24" s="18"/>
      <c r="SUD24" s="19"/>
      <c r="SUI24" s="18"/>
      <c r="SUJ24" s="18"/>
      <c r="SUK24" s="19"/>
      <c r="SUP24" s="18"/>
      <c r="SUQ24" s="18"/>
      <c r="SUR24" s="19"/>
      <c r="SUW24" s="18"/>
      <c r="SUX24" s="18"/>
      <c r="SUY24" s="19"/>
      <c r="SVD24" s="18"/>
      <c r="SVE24" s="18"/>
      <c r="SVF24" s="19"/>
      <c r="SVK24" s="18"/>
      <c r="SVL24" s="18"/>
      <c r="SVM24" s="19"/>
      <c r="SVR24" s="18"/>
      <c r="SVS24" s="18"/>
      <c r="SVT24" s="19"/>
      <c r="SVY24" s="18"/>
      <c r="SVZ24" s="18"/>
      <c r="SWA24" s="19"/>
      <c r="SWF24" s="18"/>
      <c r="SWG24" s="18"/>
      <c r="SWH24" s="19"/>
      <c r="SWM24" s="18"/>
      <c r="SWN24" s="18"/>
      <c r="SWO24" s="19"/>
      <c r="SWT24" s="18"/>
      <c r="SWU24" s="18"/>
      <c r="SWV24" s="19"/>
      <c r="SXA24" s="18"/>
      <c r="SXB24" s="18"/>
      <c r="SXC24" s="19"/>
      <c r="SXH24" s="18"/>
      <c r="SXI24" s="18"/>
      <c r="SXJ24" s="19"/>
      <c r="SXO24" s="18"/>
      <c r="SXP24" s="18"/>
      <c r="SXQ24" s="19"/>
      <c r="SXV24" s="18"/>
      <c r="SXW24" s="18"/>
      <c r="SXX24" s="19"/>
      <c r="SYC24" s="18"/>
      <c r="SYD24" s="18"/>
      <c r="SYE24" s="19"/>
      <c r="SYJ24" s="18"/>
      <c r="SYK24" s="18"/>
      <c r="SYL24" s="19"/>
      <c r="SYQ24" s="18"/>
      <c r="SYR24" s="18"/>
      <c r="SYS24" s="19"/>
      <c r="SYX24" s="18"/>
      <c r="SYY24" s="18"/>
      <c r="SYZ24" s="19"/>
      <c r="SZE24" s="18"/>
      <c r="SZF24" s="18"/>
      <c r="SZG24" s="19"/>
      <c r="SZL24" s="18"/>
      <c r="SZM24" s="18"/>
      <c r="SZN24" s="19"/>
      <c r="SZS24" s="18"/>
      <c r="SZT24" s="18"/>
      <c r="SZU24" s="19"/>
      <c r="SZZ24" s="18"/>
      <c r="TAA24" s="18"/>
      <c r="TAB24" s="19"/>
      <c r="TAG24" s="18"/>
      <c r="TAH24" s="18"/>
      <c r="TAI24" s="19"/>
      <c r="TAN24" s="18"/>
      <c r="TAO24" s="18"/>
      <c r="TAP24" s="19"/>
      <c r="TAU24" s="18"/>
      <c r="TAV24" s="18"/>
      <c r="TAW24" s="19"/>
      <c r="TBB24" s="18"/>
      <c r="TBC24" s="18"/>
      <c r="TBD24" s="19"/>
      <c r="TBI24" s="18"/>
      <c r="TBJ24" s="18"/>
      <c r="TBK24" s="19"/>
      <c r="TBP24" s="18"/>
      <c r="TBQ24" s="18"/>
      <c r="TBR24" s="19"/>
      <c r="TBW24" s="18"/>
      <c r="TBX24" s="18"/>
      <c r="TBY24" s="19"/>
      <c r="TCD24" s="18"/>
      <c r="TCE24" s="18"/>
      <c r="TCF24" s="19"/>
      <c r="TCK24" s="18"/>
      <c r="TCL24" s="18"/>
      <c r="TCM24" s="19"/>
      <c r="TCR24" s="18"/>
      <c r="TCS24" s="18"/>
      <c r="TCT24" s="19"/>
      <c r="TCY24" s="18"/>
      <c r="TCZ24" s="18"/>
      <c r="TDA24" s="19"/>
      <c r="TDF24" s="18"/>
      <c r="TDG24" s="18"/>
      <c r="TDH24" s="19"/>
      <c r="TDM24" s="18"/>
      <c r="TDN24" s="18"/>
      <c r="TDO24" s="19"/>
      <c r="TDT24" s="18"/>
      <c r="TDU24" s="18"/>
      <c r="TDV24" s="19"/>
      <c r="TEA24" s="18"/>
      <c r="TEB24" s="18"/>
      <c r="TEC24" s="19"/>
      <c r="TEH24" s="18"/>
      <c r="TEI24" s="18"/>
      <c r="TEJ24" s="19"/>
      <c r="TEO24" s="18"/>
      <c r="TEP24" s="18"/>
      <c r="TEQ24" s="19"/>
      <c r="TEV24" s="18"/>
      <c r="TEW24" s="18"/>
      <c r="TEX24" s="19"/>
      <c r="TFC24" s="18"/>
      <c r="TFD24" s="18"/>
      <c r="TFE24" s="19"/>
      <c r="TFJ24" s="18"/>
      <c r="TFK24" s="18"/>
      <c r="TFL24" s="19"/>
      <c r="TFQ24" s="18"/>
      <c r="TFR24" s="18"/>
      <c r="TFS24" s="19"/>
      <c r="TFX24" s="18"/>
      <c r="TFY24" s="18"/>
      <c r="TFZ24" s="19"/>
      <c r="TGE24" s="18"/>
      <c r="TGF24" s="18"/>
      <c r="TGG24" s="19"/>
      <c r="TGL24" s="18"/>
      <c r="TGM24" s="18"/>
      <c r="TGN24" s="19"/>
      <c r="TGS24" s="18"/>
      <c r="TGT24" s="18"/>
      <c r="TGU24" s="19"/>
      <c r="TGZ24" s="18"/>
      <c r="THA24" s="18"/>
      <c r="THB24" s="19"/>
      <c r="THG24" s="18"/>
      <c r="THH24" s="18"/>
      <c r="THI24" s="19"/>
      <c r="THN24" s="18"/>
      <c r="THO24" s="18"/>
      <c r="THP24" s="19"/>
      <c r="THU24" s="18"/>
      <c r="THV24" s="18"/>
      <c r="THW24" s="19"/>
      <c r="TIB24" s="18"/>
      <c r="TIC24" s="18"/>
      <c r="TID24" s="19"/>
      <c r="TII24" s="18"/>
      <c r="TIJ24" s="18"/>
      <c r="TIK24" s="19"/>
      <c r="TIP24" s="18"/>
      <c r="TIQ24" s="18"/>
      <c r="TIR24" s="19"/>
      <c r="TIW24" s="18"/>
      <c r="TIX24" s="18"/>
      <c r="TIY24" s="19"/>
      <c r="TJD24" s="18"/>
      <c r="TJE24" s="18"/>
      <c r="TJF24" s="19"/>
      <c r="TJK24" s="18"/>
      <c r="TJL24" s="18"/>
      <c r="TJM24" s="19"/>
      <c r="TJR24" s="18"/>
      <c r="TJS24" s="18"/>
      <c r="TJT24" s="19"/>
      <c r="TJY24" s="18"/>
      <c r="TJZ24" s="18"/>
      <c r="TKA24" s="19"/>
      <c r="TKF24" s="18"/>
      <c r="TKG24" s="18"/>
      <c r="TKH24" s="19"/>
      <c r="TKM24" s="18"/>
      <c r="TKN24" s="18"/>
      <c r="TKO24" s="19"/>
      <c r="TKT24" s="18"/>
      <c r="TKU24" s="18"/>
      <c r="TKV24" s="19"/>
      <c r="TLA24" s="18"/>
      <c r="TLB24" s="18"/>
      <c r="TLC24" s="19"/>
      <c r="TLH24" s="18"/>
      <c r="TLI24" s="18"/>
      <c r="TLJ24" s="19"/>
      <c r="TLO24" s="18"/>
      <c r="TLP24" s="18"/>
      <c r="TLQ24" s="19"/>
      <c r="TLV24" s="18"/>
      <c r="TLW24" s="18"/>
      <c r="TLX24" s="19"/>
      <c r="TMC24" s="18"/>
      <c r="TMD24" s="18"/>
      <c r="TME24" s="19"/>
      <c r="TMJ24" s="18"/>
      <c r="TMK24" s="18"/>
      <c r="TML24" s="19"/>
      <c r="TMQ24" s="18"/>
      <c r="TMR24" s="18"/>
      <c r="TMS24" s="19"/>
      <c r="TMX24" s="18"/>
      <c r="TMY24" s="18"/>
      <c r="TMZ24" s="19"/>
      <c r="TNE24" s="18"/>
      <c r="TNF24" s="18"/>
      <c r="TNG24" s="19"/>
      <c r="TNL24" s="18"/>
      <c r="TNM24" s="18"/>
      <c r="TNN24" s="19"/>
      <c r="TNS24" s="18"/>
      <c r="TNT24" s="18"/>
      <c r="TNU24" s="19"/>
      <c r="TNZ24" s="18"/>
      <c r="TOA24" s="18"/>
      <c r="TOB24" s="19"/>
      <c r="TOG24" s="18"/>
      <c r="TOH24" s="18"/>
      <c r="TOI24" s="19"/>
      <c r="TON24" s="18"/>
      <c r="TOO24" s="18"/>
      <c r="TOP24" s="19"/>
      <c r="TOU24" s="18"/>
      <c r="TOV24" s="18"/>
      <c r="TOW24" s="19"/>
      <c r="TPB24" s="18"/>
      <c r="TPC24" s="18"/>
      <c r="TPD24" s="19"/>
      <c r="TPI24" s="18"/>
      <c r="TPJ24" s="18"/>
      <c r="TPK24" s="19"/>
      <c r="TPP24" s="18"/>
      <c r="TPQ24" s="18"/>
      <c r="TPR24" s="19"/>
      <c r="TPW24" s="18"/>
      <c r="TPX24" s="18"/>
      <c r="TPY24" s="19"/>
      <c r="TQD24" s="18"/>
      <c r="TQE24" s="18"/>
      <c r="TQF24" s="19"/>
      <c r="TQK24" s="18"/>
      <c r="TQL24" s="18"/>
      <c r="TQM24" s="19"/>
      <c r="TQR24" s="18"/>
      <c r="TQS24" s="18"/>
      <c r="TQT24" s="19"/>
      <c r="TQY24" s="18"/>
      <c r="TQZ24" s="18"/>
      <c r="TRA24" s="19"/>
      <c r="TRF24" s="18"/>
      <c r="TRG24" s="18"/>
      <c r="TRH24" s="19"/>
      <c r="TRM24" s="18"/>
      <c r="TRN24" s="18"/>
      <c r="TRO24" s="19"/>
      <c r="TRT24" s="18"/>
      <c r="TRU24" s="18"/>
      <c r="TRV24" s="19"/>
      <c r="TSA24" s="18"/>
      <c r="TSB24" s="18"/>
      <c r="TSC24" s="19"/>
      <c r="TSH24" s="18"/>
      <c r="TSI24" s="18"/>
      <c r="TSJ24" s="19"/>
      <c r="TSO24" s="18"/>
      <c r="TSP24" s="18"/>
      <c r="TSQ24" s="19"/>
      <c r="TSV24" s="18"/>
      <c r="TSW24" s="18"/>
      <c r="TSX24" s="19"/>
      <c r="TTC24" s="18"/>
      <c r="TTD24" s="18"/>
      <c r="TTE24" s="19"/>
      <c r="TTJ24" s="18"/>
      <c r="TTK24" s="18"/>
      <c r="TTL24" s="19"/>
      <c r="TTQ24" s="18"/>
      <c r="TTR24" s="18"/>
      <c r="TTS24" s="19"/>
      <c r="TTX24" s="18"/>
      <c r="TTY24" s="18"/>
      <c r="TTZ24" s="19"/>
      <c r="TUE24" s="18"/>
      <c r="TUF24" s="18"/>
      <c r="TUG24" s="19"/>
      <c r="TUL24" s="18"/>
      <c r="TUM24" s="18"/>
      <c r="TUN24" s="19"/>
      <c r="TUS24" s="18"/>
      <c r="TUT24" s="18"/>
      <c r="TUU24" s="19"/>
      <c r="TUZ24" s="18"/>
      <c r="TVA24" s="18"/>
      <c r="TVB24" s="19"/>
      <c r="TVG24" s="18"/>
      <c r="TVH24" s="18"/>
      <c r="TVI24" s="19"/>
      <c r="TVN24" s="18"/>
      <c r="TVO24" s="18"/>
      <c r="TVP24" s="19"/>
      <c r="TVU24" s="18"/>
      <c r="TVV24" s="18"/>
      <c r="TVW24" s="19"/>
      <c r="TWB24" s="18"/>
      <c r="TWC24" s="18"/>
      <c r="TWD24" s="19"/>
      <c r="TWI24" s="18"/>
      <c r="TWJ24" s="18"/>
      <c r="TWK24" s="19"/>
      <c r="TWP24" s="18"/>
      <c r="TWQ24" s="18"/>
      <c r="TWR24" s="19"/>
      <c r="TWW24" s="18"/>
      <c r="TWX24" s="18"/>
      <c r="TWY24" s="19"/>
      <c r="TXD24" s="18"/>
      <c r="TXE24" s="18"/>
      <c r="TXF24" s="19"/>
      <c r="TXK24" s="18"/>
      <c r="TXL24" s="18"/>
      <c r="TXM24" s="19"/>
      <c r="TXR24" s="18"/>
      <c r="TXS24" s="18"/>
      <c r="TXT24" s="19"/>
      <c r="TXY24" s="18"/>
      <c r="TXZ24" s="18"/>
      <c r="TYA24" s="19"/>
      <c r="TYF24" s="18"/>
      <c r="TYG24" s="18"/>
      <c r="TYH24" s="19"/>
      <c r="TYM24" s="18"/>
      <c r="TYN24" s="18"/>
      <c r="TYO24" s="19"/>
      <c r="TYT24" s="18"/>
      <c r="TYU24" s="18"/>
      <c r="TYV24" s="19"/>
      <c r="TZA24" s="18"/>
      <c r="TZB24" s="18"/>
      <c r="TZC24" s="19"/>
      <c r="TZH24" s="18"/>
      <c r="TZI24" s="18"/>
      <c r="TZJ24" s="19"/>
      <c r="TZO24" s="18"/>
      <c r="TZP24" s="18"/>
      <c r="TZQ24" s="19"/>
      <c r="TZV24" s="18"/>
      <c r="TZW24" s="18"/>
      <c r="TZX24" s="19"/>
      <c r="UAC24" s="18"/>
      <c r="UAD24" s="18"/>
      <c r="UAE24" s="19"/>
      <c r="UAJ24" s="18"/>
      <c r="UAK24" s="18"/>
      <c r="UAL24" s="19"/>
      <c r="UAQ24" s="18"/>
      <c r="UAR24" s="18"/>
      <c r="UAS24" s="19"/>
      <c r="UAX24" s="18"/>
      <c r="UAY24" s="18"/>
      <c r="UAZ24" s="19"/>
      <c r="UBE24" s="18"/>
      <c r="UBF24" s="18"/>
      <c r="UBG24" s="19"/>
      <c r="UBL24" s="18"/>
      <c r="UBM24" s="18"/>
      <c r="UBN24" s="19"/>
      <c r="UBS24" s="18"/>
      <c r="UBT24" s="18"/>
      <c r="UBU24" s="19"/>
      <c r="UBZ24" s="18"/>
      <c r="UCA24" s="18"/>
      <c r="UCB24" s="19"/>
      <c r="UCG24" s="18"/>
      <c r="UCH24" s="18"/>
      <c r="UCI24" s="19"/>
      <c r="UCN24" s="18"/>
      <c r="UCO24" s="18"/>
      <c r="UCP24" s="19"/>
      <c r="UCU24" s="18"/>
      <c r="UCV24" s="18"/>
      <c r="UCW24" s="19"/>
      <c r="UDB24" s="18"/>
      <c r="UDC24" s="18"/>
      <c r="UDD24" s="19"/>
      <c r="UDI24" s="18"/>
      <c r="UDJ24" s="18"/>
      <c r="UDK24" s="19"/>
      <c r="UDP24" s="18"/>
      <c r="UDQ24" s="18"/>
      <c r="UDR24" s="19"/>
      <c r="UDW24" s="18"/>
      <c r="UDX24" s="18"/>
      <c r="UDY24" s="19"/>
      <c r="UED24" s="18"/>
      <c r="UEE24" s="18"/>
      <c r="UEF24" s="19"/>
      <c r="UEK24" s="18"/>
      <c r="UEL24" s="18"/>
      <c r="UEM24" s="19"/>
      <c r="UER24" s="18"/>
      <c r="UES24" s="18"/>
      <c r="UET24" s="19"/>
      <c r="UEY24" s="18"/>
      <c r="UEZ24" s="18"/>
      <c r="UFA24" s="19"/>
      <c r="UFF24" s="18"/>
      <c r="UFG24" s="18"/>
      <c r="UFH24" s="19"/>
      <c r="UFM24" s="18"/>
      <c r="UFN24" s="18"/>
      <c r="UFO24" s="19"/>
      <c r="UFT24" s="18"/>
      <c r="UFU24" s="18"/>
      <c r="UFV24" s="19"/>
      <c r="UGA24" s="18"/>
      <c r="UGB24" s="18"/>
      <c r="UGC24" s="19"/>
      <c r="UGH24" s="18"/>
      <c r="UGI24" s="18"/>
      <c r="UGJ24" s="19"/>
      <c r="UGO24" s="18"/>
      <c r="UGP24" s="18"/>
      <c r="UGQ24" s="19"/>
      <c r="UGV24" s="18"/>
      <c r="UGW24" s="18"/>
      <c r="UGX24" s="19"/>
      <c r="UHC24" s="18"/>
      <c r="UHD24" s="18"/>
      <c r="UHE24" s="19"/>
      <c r="UHJ24" s="18"/>
      <c r="UHK24" s="18"/>
      <c r="UHL24" s="19"/>
      <c r="UHQ24" s="18"/>
      <c r="UHR24" s="18"/>
      <c r="UHS24" s="19"/>
      <c r="UHX24" s="18"/>
      <c r="UHY24" s="18"/>
      <c r="UHZ24" s="19"/>
      <c r="UIE24" s="18"/>
      <c r="UIF24" s="18"/>
      <c r="UIG24" s="19"/>
      <c r="UIL24" s="18"/>
      <c r="UIM24" s="18"/>
      <c r="UIN24" s="19"/>
      <c r="UIS24" s="18"/>
      <c r="UIT24" s="18"/>
      <c r="UIU24" s="19"/>
      <c r="UIZ24" s="18"/>
      <c r="UJA24" s="18"/>
      <c r="UJB24" s="19"/>
      <c r="UJG24" s="18"/>
      <c r="UJH24" s="18"/>
      <c r="UJI24" s="19"/>
      <c r="UJN24" s="18"/>
      <c r="UJO24" s="18"/>
      <c r="UJP24" s="19"/>
      <c r="UJU24" s="18"/>
      <c r="UJV24" s="18"/>
      <c r="UJW24" s="19"/>
      <c r="UKB24" s="18"/>
      <c r="UKC24" s="18"/>
      <c r="UKD24" s="19"/>
      <c r="UKI24" s="18"/>
      <c r="UKJ24" s="18"/>
      <c r="UKK24" s="19"/>
      <c r="UKP24" s="18"/>
      <c r="UKQ24" s="18"/>
      <c r="UKR24" s="19"/>
      <c r="UKW24" s="18"/>
      <c r="UKX24" s="18"/>
      <c r="UKY24" s="19"/>
      <c r="ULD24" s="18"/>
      <c r="ULE24" s="18"/>
      <c r="ULF24" s="19"/>
      <c r="ULK24" s="18"/>
      <c r="ULL24" s="18"/>
      <c r="ULM24" s="19"/>
      <c r="ULR24" s="18"/>
      <c r="ULS24" s="18"/>
      <c r="ULT24" s="19"/>
      <c r="ULY24" s="18"/>
      <c r="ULZ24" s="18"/>
      <c r="UMA24" s="19"/>
      <c r="UMF24" s="18"/>
      <c r="UMG24" s="18"/>
      <c r="UMH24" s="19"/>
      <c r="UMM24" s="18"/>
      <c r="UMN24" s="18"/>
      <c r="UMO24" s="19"/>
      <c r="UMT24" s="18"/>
      <c r="UMU24" s="18"/>
      <c r="UMV24" s="19"/>
      <c r="UNA24" s="18"/>
      <c r="UNB24" s="18"/>
      <c r="UNC24" s="19"/>
      <c r="UNH24" s="18"/>
      <c r="UNI24" s="18"/>
      <c r="UNJ24" s="19"/>
      <c r="UNO24" s="18"/>
      <c r="UNP24" s="18"/>
      <c r="UNQ24" s="19"/>
      <c r="UNV24" s="18"/>
      <c r="UNW24" s="18"/>
      <c r="UNX24" s="19"/>
      <c r="UOC24" s="18"/>
      <c r="UOD24" s="18"/>
      <c r="UOE24" s="19"/>
      <c r="UOJ24" s="18"/>
      <c r="UOK24" s="18"/>
      <c r="UOL24" s="19"/>
      <c r="UOQ24" s="18"/>
      <c r="UOR24" s="18"/>
      <c r="UOS24" s="19"/>
      <c r="UOX24" s="18"/>
      <c r="UOY24" s="18"/>
      <c r="UOZ24" s="19"/>
      <c r="UPE24" s="18"/>
      <c r="UPF24" s="18"/>
      <c r="UPG24" s="19"/>
      <c r="UPL24" s="18"/>
      <c r="UPM24" s="18"/>
      <c r="UPN24" s="19"/>
      <c r="UPS24" s="18"/>
      <c r="UPT24" s="18"/>
      <c r="UPU24" s="19"/>
      <c r="UPZ24" s="18"/>
      <c r="UQA24" s="18"/>
      <c r="UQB24" s="19"/>
      <c r="UQG24" s="18"/>
      <c r="UQH24" s="18"/>
      <c r="UQI24" s="19"/>
      <c r="UQN24" s="18"/>
      <c r="UQO24" s="18"/>
      <c r="UQP24" s="19"/>
      <c r="UQU24" s="18"/>
      <c r="UQV24" s="18"/>
      <c r="UQW24" s="19"/>
      <c r="URB24" s="18"/>
      <c r="URC24" s="18"/>
      <c r="URD24" s="19"/>
      <c r="URI24" s="18"/>
      <c r="URJ24" s="18"/>
      <c r="URK24" s="19"/>
      <c r="URP24" s="18"/>
      <c r="URQ24" s="18"/>
      <c r="URR24" s="19"/>
      <c r="URW24" s="18"/>
      <c r="URX24" s="18"/>
      <c r="URY24" s="19"/>
      <c r="USD24" s="18"/>
      <c r="USE24" s="18"/>
      <c r="USF24" s="19"/>
      <c r="USK24" s="18"/>
      <c r="USL24" s="18"/>
      <c r="USM24" s="19"/>
      <c r="USR24" s="18"/>
      <c r="USS24" s="18"/>
      <c r="UST24" s="19"/>
      <c r="USY24" s="18"/>
      <c r="USZ24" s="18"/>
      <c r="UTA24" s="19"/>
      <c r="UTF24" s="18"/>
      <c r="UTG24" s="18"/>
      <c r="UTH24" s="19"/>
      <c r="UTM24" s="18"/>
      <c r="UTN24" s="18"/>
      <c r="UTO24" s="19"/>
      <c r="UTT24" s="18"/>
      <c r="UTU24" s="18"/>
      <c r="UTV24" s="19"/>
      <c r="UUA24" s="18"/>
      <c r="UUB24" s="18"/>
      <c r="UUC24" s="19"/>
      <c r="UUH24" s="18"/>
      <c r="UUI24" s="18"/>
      <c r="UUJ24" s="19"/>
      <c r="UUO24" s="18"/>
      <c r="UUP24" s="18"/>
      <c r="UUQ24" s="19"/>
      <c r="UUV24" s="18"/>
      <c r="UUW24" s="18"/>
      <c r="UUX24" s="19"/>
      <c r="UVC24" s="18"/>
      <c r="UVD24" s="18"/>
      <c r="UVE24" s="19"/>
      <c r="UVJ24" s="18"/>
      <c r="UVK24" s="18"/>
      <c r="UVL24" s="19"/>
      <c r="UVQ24" s="18"/>
      <c r="UVR24" s="18"/>
      <c r="UVS24" s="19"/>
      <c r="UVX24" s="18"/>
      <c r="UVY24" s="18"/>
      <c r="UVZ24" s="19"/>
      <c r="UWE24" s="18"/>
      <c r="UWF24" s="18"/>
      <c r="UWG24" s="19"/>
      <c r="UWL24" s="18"/>
      <c r="UWM24" s="18"/>
      <c r="UWN24" s="19"/>
      <c r="UWS24" s="18"/>
      <c r="UWT24" s="18"/>
      <c r="UWU24" s="19"/>
      <c r="UWZ24" s="18"/>
      <c r="UXA24" s="18"/>
      <c r="UXB24" s="19"/>
      <c r="UXG24" s="18"/>
      <c r="UXH24" s="18"/>
      <c r="UXI24" s="19"/>
      <c r="UXN24" s="18"/>
      <c r="UXO24" s="18"/>
      <c r="UXP24" s="19"/>
      <c r="UXU24" s="18"/>
      <c r="UXV24" s="18"/>
      <c r="UXW24" s="19"/>
      <c r="UYB24" s="18"/>
      <c r="UYC24" s="18"/>
      <c r="UYD24" s="19"/>
      <c r="UYI24" s="18"/>
      <c r="UYJ24" s="18"/>
      <c r="UYK24" s="19"/>
      <c r="UYP24" s="18"/>
      <c r="UYQ24" s="18"/>
      <c r="UYR24" s="19"/>
      <c r="UYW24" s="18"/>
      <c r="UYX24" s="18"/>
      <c r="UYY24" s="19"/>
      <c r="UZD24" s="18"/>
      <c r="UZE24" s="18"/>
      <c r="UZF24" s="19"/>
      <c r="UZK24" s="18"/>
      <c r="UZL24" s="18"/>
      <c r="UZM24" s="19"/>
      <c r="UZR24" s="18"/>
      <c r="UZS24" s="18"/>
      <c r="UZT24" s="19"/>
      <c r="UZY24" s="18"/>
      <c r="UZZ24" s="18"/>
      <c r="VAA24" s="19"/>
      <c r="VAF24" s="18"/>
      <c r="VAG24" s="18"/>
      <c r="VAH24" s="19"/>
      <c r="VAM24" s="18"/>
      <c r="VAN24" s="18"/>
      <c r="VAO24" s="19"/>
      <c r="VAT24" s="18"/>
      <c r="VAU24" s="18"/>
      <c r="VAV24" s="19"/>
      <c r="VBA24" s="18"/>
      <c r="VBB24" s="18"/>
      <c r="VBC24" s="19"/>
      <c r="VBH24" s="18"/>
      <c r="VBI24" s="18"/>
      <c r="VBJ24" s="19"/>
      <c r="VBO24" s="18"/>
      <c r="VBP24" s="18"/>
      <c r="VBQ24" s="19"/>
      <c r="VBV24" s="18"/>
      <c r="VBW24" s="18"/>
      <c r="VBX24" s="19"/>
      <c r="VCC24" s="18"/>
      <c r="VCD24" s="18"/>
      <c r="VCE24" s="19"/>
      <c r="VCJ24" s="18"/>
      <c r="VCK24" s="18"/>
      <c r="VCL24" s="19"/>
      <c r="VCQ24" s="18"/>
      <c r="VCR24" s="18"/>
      <c r="VCS24" s="19"/>
      <c r="VCX24" s="18"/>
      <c r="VCY24" s="18"/>
      <c r="VCZ24" s="19"/>
      <c r="VDE24" s="18"/>
      <c r="VDF24" s="18"/>
      <c r="VDG24" s="19"/>
      <c r="VDL24" s="18"/>
      <c r="VDM24" s="18"/>
      <c r="VDN24" s="19"/>
      <c r="VDS24" s="18"/>
      <c r="VDT24" s="18"/>
      <c r="VDU24" s="19"/>
      <c r="VDZ24" s="18"/>
      <c r="VEA24" s="18"/>
      <c r="VEB24" s="19"/>
      <c r="VEG24" s="18"/>
      <c r="VEH24" s="18"/>
      <c r="VEI24" s="19"/>
      <c r="VEN24" s="18"/>
      <c r="VEO24" s="18"/>
      <c r="VEP24" s="19"/>
      <c r="VEU24" s="18"/>
      <c r="VEV24" s="18"/>
      <c r="VEW24" s="19"/>
      <c r="VFB24" s="18"/>
      <c r="VFC24" s="18"/>
      <c r="VFD24" s="19"/>
      <c r="VFI24" s="18"/>
      <c r="VFJ24" s="18"/>
      <c r="VFK24" s="19"/>
      <c r="VFP24" s="18"/>
      <c r="VFQ24" s="18"/>
      <c r="VFR24" s="19"/>
      <c r="VFW24" s="18"/>
      <c r="VFX24" s="18"/>
      <c r="VFY24" s="19"/>
      <c r="VGD24" s="18"/>
      <c r="VGE24" s="18"/>
      <c r="VGF24" s="19"/>
      <c r="VGK24" s="18"/>
      <c r="VGL24" s="18"/>
      <c r="VGM24" s="19"/>
      <c r="VGR24" s="18"/>
      <c r="VGS24" s="18"/>
      <c r="VGT24" s="19"/>
      <c r="VGY24" s="18"/>
      <c r="VGZ24" s="18"/>
      <c r="VHA24" s="19"/>
      <c r="VHF24" s="18"/>
      <c r="VHG24" s="18"/>
      <c r="VHH24" s="19"/>
      <c r="VHM24" s="18"/>
      <c r="VHN24" s="18"/>
      <c r="VHO24" s="19"/>
      <c r="VHT24" s="18"/>
      <c r="VHU24" s="18"/>
      <c r="VHV24" s="19"/>
      <c r="VIA24" s="18"/>
      <c r="VIB24" s="18"/>
      <c r="VIC24" s="19"/>
      <c r="VIH24" s="18"/>
      <c r="VII24" s="18"/>
      <c r="VIJ24" s="19"/>
      <c r="VIO24" s="18"/>
      <c r="VIP24" s="18"/>
      <c r="VIQ24" s="19"/>
      <c r="VIV24" s="18"/>
      <c r="VIW24" s="18"/>
      <c r="VIX24" s="19"/>
      <c r="VJC24" s="18"/>
      <c r="VJD24" s="18"/>
      <c r="VJE24" s="19"/>
      <c r="VJJ24" s="18"/>
      <c r="VJK24" s="18"/>
      <c r="VJL24" s="19"/>
      <c r="VJQ24" s="18"/>
      <c r="VJR24" s="18"/>
      <c r="VJS24" s="19"/>
      <c r="VJX24" s="18"/>
      <c r="VJY24" s="18"/>
      <c r="VJZ24" s="19"/>
      <c r="VKE24" s="18"/>
      <c r="VKF24" s="18"/>
      <c r="VKG24" s="19"/>
      <c r="VKL24" s="18"/>
      <c r="VKM24" s="18"/>
      <c r="VKN24" s="19"/>
      <c r="VKS24" s="18"/>
      <c r="VKT24" s="18"/>
      <c r="VKU24" s="19"/>
      <c r="VKZ24" s="18"/>
      <c r="VLA24" s="18"/>
      <c r="VLB24" s="19"/>
      <c r="VLG24" s="18"/>
      <c r="VLH24" s="18"/>
      <c r="VLI24" s="19"/>
      <c r="VLN24" s="18"/>
      <c r="VLO24" s="18"/>
      <c r="VLP24" s="19"/>
      <c r="VLU24" s="18"/>
      <c r="VLV24" s="18"/>
      <c r="VLW24" s="19"/>
      <c r="VMB24" s="18"/>
      <c r="VMC24" s="18"/>
      <c r="VMD24" s="19"/>
      <c r="VMI24" s="18"/>
      <c r="VMJ24" s="18"/>
      <c r="VMK24" s="19"/>
      <c r="VMP24" s="18"/>
      <c r="VMQ24" s="18"/>
      <c r="VMR24" s="19"/>
      <c r="VMW24" s="18"/>
      <c r="VMX24" s="18"/>
      <c r="VMY24" s="19"/>
      <c r="VND24" s="18"/>
      <c r="VNE24" s="18"/>
      <c r="VNF24" s="19"/>
      <c r="VNK24" s="18"/>
      <c r="VNL24" s="18"/>
      <c r="VNM24" s="19"/>
      <c r="VNR24" s="18"/>
      <c r="VNS24" s="18"/>
      <c r="VNT24" s="19"/>
      <c r="VNY24" s="18"/>
      <c r="VNZ24" s="18"/>
      <c r="VOA24" s="19"/>
      <c r="VOF24" s="18"/>
      <c r="VOG24" s="18"/>
      <c r="VOH24" s="19"/>
      <c r="VOM24" s="18"/>
      <c r="VON24" s="18"/>
      <c r="VOO24" s="19"/>
      <c r="VOT24" s="18"/>
      <c r="VOU24" s="18"/>
      <c r="VOV24" s="19"/>
      <c r="VPA24" s="18"/>
      <c r="VPB24" s="18"/>
      <c r="VPC24" s="19"/>
      <c r="VPH24" s="18"/>
      <c r="VPI24" s="18"/>
      <c r="VPJ24" s="19"/>
      <c r="VPO24" s="18"/>
      <c r="VPP24" s="18"/>
      <c r="VPQ24" s="19"/>
      <c r="VPV24" s="18"/>
      <c r="VPW24" s="18"/>
      <c r="VPX24" s="19"/>
      <c r="VQC24" s="18"/>
      <c r="VQD24" s="18"/>
      <c r="VQE24" s="19"/>
      <c r="VQJ24" s="18"/>
      <c r="VQK24" s="18"/>
      <c r="VQL24" s="19"/>
      <c r="VQQ24" s="18"/>
      <c r="VQR24" s="18"/>
      <c r="VQS24" s="19"/>
      <c r="VQX24" s="18"/>
      <c r="VQY24" s="18"/>
      <c r="VQZ24" s="19"/>
      <c r="VRE24" s="18"/>
      <c r="VRF24" s="18"/>
      <c r="VRG24" s="19"/>
      <c r="VRL24" s="18"/>
      <c r="VRM24" s="18"/>
      <c r="VRN24" s="19"/>
      <c r="VRS24" s="18"/>
      <c r="VRT24" s="18"/>
      <c r="VRU24" s="19"/>
      <c r="VRZ24" s="18"/>
      <c r="VSA24" s="18"/>
      <c r="VSB24" s="19"/>
      <c r="VSG24" s="18"/>
      <c r="VSH24" s="18"/>
      <c r="VSI24" s="19"/>
      <c r="VSN24" s="18"/>
      <c r="VSO24" s="18"/>
      <c r="VSP24" s="19"/>
      <c r="VSU24" s="18"/>
      <c r="VSV24" s="18"/>
      <c r="VSW24" s="19"/>
      <c r="VTB24" s="18"/>
      <c r="VTC24" s="18"/>
      <c r="VTD24" s="19"/>
      <c r="VTI24" s="18"/>
      <c r="VTJ24" s="18"/>
      <c r="VTK24" s="19"/>
      <c r="VTP24" s="18"/>
      <c r="VTQ24" s="18"/>
      <c r="VTR24" s="19"/>
      <c r="VTW24" s="18"/>
      <c r="VTX24" s="18"/>
      <c r="VTY24" s="19"/>
      <c r="VUD24" s="18"/>
      <c r="VUE24" s="18"/>
      <c r="VUF24" s="19"/>
      <c r="VUK24" s="18"/>
      <c r="VUL24" s="18"/>
      <c r="VUM24" s="19"/>
      <c r="VUR24" s="18"/>
      <c r="VUS24" s="18"/>
      <c r="VUT24" s="19"/>
      <c r="VUY24" s="18"/>
      <c r="VUZ24" s="18"/>
      <c r="VVA24" s="19"/>
      <c r="VVF24" s="18"/>
      <c r="VVG24" s="18"/>
      <c r="VVH24" s="19"/>
      <c r="VVM24" s="18"/>
      <c r="VVN24" s="18"/>
      <c r="VVO24" s="19"/>
      <c r="VVT24" s="18"/>
      <c r="VVU24" s="18"/>
      <c r="VVV24" s="19"/>
      <c r="VWA24" s="18"/>
      <c r="VWB24" s="18"/>
      <c r="VWC24" s="19"/>
      <c r="VWH24" s="18"/>
      <c r="VWI24" s="18"/>
      <c r="VWJ24" s="19"/>
      <c r="VWO24" s="18"/>
      <c r="VWP24" s="18"/>
      <c r="VWQ24" s="19"/>
      <c r="VWV24" s="18"/>
      <c r="VWW24" s="18"/>
      <c r="VWX24" s="19"/>
      <c r="VXC24" s="18"/>
      <c r="VXD24" s="18"/>
      <c r="VXE24" s="19"/>
      <c r="VXJ24" s="18"/>
      <c r="VXK24" s="18"/>
      <c r="VXL24" s="19"/>
      <c r="VXQ24" s="18"/>
      <c r="VXR24" s="18"/>
      <c r="VXS24" s="19"/>
      <c r="VXX24" s="18"/>
      <c r="VXY24" s="18"/>
      <c r="VXZ24" s="19"/>
      <c r="VYE24" s="18"/>
      <c r="VYF24" s="18"/>
      <c r="VYG24" s="19"/>
      <c r="VYL24" s="18"/>
      <c r="VYM24" s="18"/>
      <c r="VYN24" s="19"/>
      <c r="VYS24" s="18"/>
      <c r="VYT24" s="18"/>
      <c r="VYU24" s="19"/>
      <c r="VYZ24" s="18"/>
      <c r="VZA24" s="18"/>
      <c r="VZB24" s="19"/>
      <c r="VZG24" s="18"/>
      <c r="VZH24" s="18"/>
      <c r="VZI24" s="19"/>
      <c r="VZN24" s="18"/>
      <c r="VZO24" s="18"/>
      <c r="VZP24" s="19"/>
      <c r="VZU24" s="18"/>
      <c r="VZV24" s="18"/>
      <c r="VZW24" s="19"/>
      <c r="WAB24" s="18"/>
      <c r="WAC24" s="18"/>
      <c r="WAD24" s="19"/>
      <c r="WAI24" s="18"/>
      <c r="WAJ24" s="18"/>
      <c r="WAK24" s="19"/>
      <c r="WAP24" s="18"/>
      <c r="WAQ24" s="18"/>
      <c r="WAR24" s="19"/>
      <c r="WAW24" s="18"/>
      <c r="WAX24" s="18"/>
      <c r="WAY24" s="19"/>
      <c r="WBD24" s="18"/>
      <c r="WBE24" s="18"/>
      <c r="WBF24" s="19"/>
      <c r="WBK24" s="18"/>
      <c r="WBL24" s="18"/>
      <c r="WBM24" s="19"/>
      <c r="WBR24" s="18"/>
      <c r="WBS24" s="18"/>
      <c r="WBT24" s="19"/>
      <c r="WBY24" s="18"/>
      <c r="WBZ24" s="18"/>
      <c r="WCA24" s="19"/>
      <c r="WCF24" s="18"/>
      <c r="WCG24" s="18"/>
      <c r="WCH24" s="19"/>
      <c r="WCM24" s="18"/>
      <c r="WCN24" s="18"/>
      <c r="WCO24" s="19"/>
      <c r="WCT24" s="18"/>
      <c r="WCU24" s="18"/>
      <c r="WCV24" s="19"/>
      <c r="WDA24" s="18"/>
      <c r="WDB24" s="18"/>
      <c r="WDC24" s="19"/>
      <c r="WDH24" s="18"/>
      <c r="WDI24" s="18"/>
      <c r="WDJ24" s="19"/>
      <c r="WDO24" s="18"/>
      <c r="WDP24" s="18"/>
      <c r="WDQ24" s="19"/>
      <c r="WDV24" s="18"/>
      <c r="WDW24" s="18"/>
      <c r="WDX24" s="19"/>
      <c r="WEC24" s="18"/>
      <c r="WED24" s="18"/>
      <c r="WEE24" s="19"/>
      <c r="WEJ24" s="18"/>
      <c r="WEK24" s="18"/>
      <c r="WEL24" s="19"/>
      <c r="WEQ24" s="18"/>
      <c r="WER24" s="18"/>
      <c r="WES24" s="19"/>
      <c r="WEX24" s="18"/>
      <c r="WEY24" s="18"/>
      <c r="WEZ24" s="19"/>
      <c r="WFE24" s="18"/>
      <c r="WFF24" s="18"/>
      <c r="WFG24" s="19"/>
      <c r="WFL24" s="18"/>
      <c r="WFM24" s="18"/>
      <c r="WFN24" s="19"/>
      <c r="WFS24" s="18"/>
      <c r="WFT24" s="18"/>
      <c r="WFU24" s="19"/>
      <c r="WFZ24" s="18"/>
      <c r="WGA24" s="18"/>
      <c r="WGB24" s="19"/>
      <c r="WGG24" s="18"/>
      <c r="WGH24" s="18"/>
      <c r="WGI24" s="19"/>
      <c r="WGN24" s="18"/>
      <c r="WGO24" s="18"/>
      <c r="WGP24" s="19"/>
      <c r="WGU24" s="18"/>
      <c r="WGV24" s="18"/>
      <c r="WGW24" s="19"/>
      <c r="WHB24" s="18"/>
      <c r="WHC24" s="18"/>
      <c r="WHD24" s="19"/>
      <c r="WHI24" s="18"/>
      <c r="WHJ24" s="18"/>
      <c r="WHK24" s="19"/>
      <c r="WHP24" s="18"/>
      <c r="WHQ24" s="18"/>
      <c r="WHR24" s="19"/>
      <c r="WHW24" s="18"/>
      <c r="WHX24" s="18"/>
      <c r="WHY24" s="19"/>
      <c r="WID24" s="18"/>
      <c r="WIE24" s="18"/>
      <c r="WIF24" s="19"/>
      <c r="WIK24" s="18"/>
      <c r="WIL24" s="18"/>
      <c r="WIM24" s="19"/>
      <c r="WIR24" s="18"/>
      <c r="WIS24" s="18"/>
      <c r="WIT24" s="19"/>
      <c r="WIY24" s="18"/>
      <c r="WIZ24" s="18"/>
      <c r="WJA24" s="19"/>
      <c r="WJF24" s="18"/>
      <c r="WJG24" s="18"/>
      <c r="WJH24" s="19"/>
      <c r="WJM24" s="18"/>
      <c r="WJN24" s="18"/>
      <c r="WJO24" s="19"/>
      <c r="WJT24" s="18"/>
      <c r="WJU24" s="18"/>
      <c r="WJV24" s="19"/>
      <c r="WKA24" s="18"/>
      <c r="WKB24" s="18"/>
      <c r="WKC24" s="19"/>
      <c r="WKH24" s="18"/>
      <c r="WKI24" s="18"/>
      <c r="WKJ24" s="19"/>
      <c r="WKO24" s="18"/>
      <c r="WKP24" s="18"/>
      <c r="WKQ24" s="19"/>
      <c r="WKV24" s="18"/>
      <c r="WKW24" s="18"/>
      <c r="WKX24" s="19"/>
      <c r="WLC24" s="18"/>
      <c r="WLD24" s="18"/>
      <c r="WLE24" s="19"/>
      <c r="WLJ24" s="18"/>
      <c r="WLK24" s="18"/>
      <c r="WLL24" s="19"/>
      <c r="WLQ24" s="18"/>
      <c r="WLR24" s="18"/>
      <c r="WLS24" s="19"/>
      <c r="WLX24" s="18"/>
      <c r="WLY24" s="18"/>
      <c r="WLZ24" s="19"/>
      <c r="WME24" s="18"/>
      <c r="WMF24" s="18"/>
      <c r="WMG24" s="19"/>
      <c r="WML24" s="18"/>
      <c r="WMM24" s="18"/>
      <c r="WMN24" s="19"/>
      <c r="WMS24" s="18"/>
      <c r="WMT24" s="18"/>
      <c r="WMU24" s="19"/>
      <c r="WMZ24" s="18"/>
      <c r="WNA24" s="18"/>
      <c r="WNB24" s="19"/>
      <c r="WNG24" s="18"/>
      <c r="WNH24" s="18"/>
      <c r="WNI24" s="19"/>
      <c r="WNN24" s="18"/>
      <c r="WNO24" s="18"/>
      <c r="WNP24" s="19"/>
      <c r="WNU24" s="18"/>
      <c r="WNV24" s="18"/>
      <c r="WNW24" s="19"/>
      <c r="WOB24" s="18"/>
      <c r="WOC24" s="18"/>
      <c r="WOD24" s="19"/>
      <c r="WOI24" s="18"/>
      <c r="WOJ24" s="18"/>
      <c r="WOK24" s="19"/>
      <c r="WOP24" s="18"/>
      <c r="WOQ24" s="18"/>
      <c r="WOR24" s="19"/>
      <c r="WOW24" s="18"/>
      <c r="WOX24" s="18"/>
      <c r="WOY24" s="19"/>
      <c r="WPD24" s="18"/>
      <c r="WPE24" s="18"/>
      <c r="WPF24" s="19"/>
      <c r="WPK24" s="18"/>
      <c r="WPL24" s="18"/>
      <c r="WPM24" s="19"/>
      <c r="WPR24" s="18"/>
      <c r="WPS24" s="18"/>
      <c r="WPT24" s="19"/>
      <c r="WPY24" s="18"/>
      <c r="WPZ24" s="18"/>
      <c r="WQA24" s="19"/>
      <c r="WQF24" s="18"/>
      <c r="WQG24" s="18"/>
      <c r="WQH24" s="19"/>
      <c r="WQM24" s="18"/>
      <c r="WQN24" s="18"/>
      <c r="WQO24" s="19"/>
      <c r="WQT24" s="18"/>
      <c r="WQU24" s="18"/>
      <c r="WQV24" s="19"/>
      <c r="WRA24" s="18"/>
      <c r="WRB24" s="18"/>
      <c r="WRC24" s="19"/>
      <c r="WRH24" s="18"/>
      <c r="WRI24" s="18"/>
      <c r="WRJ24" s="19"/>
      <c r="WRO24" s="18"/>
      <c r="WRP24" s="18"/>
      <c r="WRQ24" s="19"/>
      <c r="WRV24" s="18"/>
      <c r="WRW24" s="18"/>
      <c r="WRX24" s="19"/>
      <c r="WSC24" s="18"/>
      <c r="WSD24" s="18"/>
      <c r="WSE24" s="19"/>
      <c r="WSJ24" s="18"/>
      <c r="WSK24" s="18"/>
      <c r="WSL24" s="19"/>
      <c r="WSQ24" s="18"/>
      <c r="WSR24" s="18"/>
      <c r="WSS24" s="19"/>
      <c r="WSX24" s="18"/>
      <c r="WSY24" s="18"/>
      <c r="WSZ24" s="19"/>
      <c r="WTE24" s="18"/>
      <c r="WTF24" s="18"/>
      <c r="WTG24" s="19"/>
      <c r="WTL24" s="18"/>
      <c r="WTM24" s="18"/>
      <c r="WTN24" s="19"/>
      <c r="WTS24" s="18"/>
      <c r="WTT24" s="18"/>
      <c r="WTU24" s="19"/>
      <c r="WTZ24" s="18"/>
      <c r="WUA24" s="18"/>
      <c r="WUB24" s="19"/>
      <c r="WUG24" s="18"/>
      <c r="WUH24" s="18"/>
      <c r="WUI24" s="19"/>
      <c r="WUN24" s="18"/>
      <c r="WUO24" s="18"/>
      <c r="WUP24" s="19"/>
      <c r="WUU24" s="18"/>
      <c r="WUV24" s="18"/>
      <c r="WUW24" s="19"/>
      <c r="WVB24" s="18"/>
      <c r="WVC24" s="18"/>
      <c r="WVD24" s="19"/>
      <c r="WVI24" s="18"/>
      <c r="WVJ24" s="18"/>
      <c r="WVK24" s="19"/>
      <c r="WVP24" s="18"/>
      <c r="WVQ24" s="18"/>
      <c r="WVR24" s="19"/>
      <c r="WVW24" s="18"/>
      <c r="WVX24" s="18"/>
      <c r="WVY24" s="19"/>
      <c r="WWD24" s="18"/>
      <c r="WWE24" s="18"/>
      <c r="WWF24" s="19"/>
      <c r="WWK24" s="18"/>
      <c r="WWL24" s="18"/>
      <c r="WWM24" s="19"/>
      <c r="WWR24" s="18"/>
      <c r="WWS24" s="18"/>
      <c r="WWT24" s="19"/>
      <c r="WWY24" s="18"/>
      <c r="WWZ24" s="18"/>
      <c r="WXA24" s="19"/>
      <c r="WXF24" s="18"/>
      <c r="WXG24" s="18"/>
      <c r="WXH24" s="19"/>
      <c r="WXM24" s="18"/>
      <c r="WXN24" s="18"/>
      <c r="WXO24" s="19"/>
      <c r="WXT24" s="18"/>
      <c r="WXU24" s="18"/>
      <c r="WXV24" s="19"/>
      <c r="WYA24" s="18"/>
      <c r="WYB24" s="18"/>
      <c r="WYC24" s="19"/>
      <c r="WYH24" s="18"/>
      <c r="WYI24" s="18"/>
      <c r="WYJ24" s="19"/>
      <c r="WYO24" s="18"/>
      <c r="WYP24" s="18"/>
      <c r="WYQ24" s="19"/>
      <c r="WYV24" s="18"/>
      <c r="WYW24" s="18"/>
      <c r="WYX24" s="19"/>
      <c r="WZC24" s="18"/>
      <c r="WZD24" s="18"/>
      <c r="WZE24" s="19"/>
      <c r="WZJ24" s="18"/>
      <c r="WZK24" s="18"/>
      <c r="WZL24" s="19"/>
      <c r="WZQ24" s="18"/>
      <c r="WZR24" s="18"/>
      <c r="WZS24" s="19"/>
      <c r="WZX24" s="18"/>
      <c r="WZY24" s="18"/>
      <c r="WZZ24" s="19"/>
      <c r="XAE24" s="18"/>
      <c r="XAF24" s="18"/>
      <c r="XAG24" s="19"/>
      <c r="XAL24" s="18"/>
      <c r="XAM24" s="18"/>
      <c r="XAN24" s="19"/>
      <c r="XAS24" s="18"/>
      <c r="XAT24" s="18"/>
      <c r="XAU24" s="19"/>
      <c r="XAZ24" s="18"/>
      <c r="XBA24" s="18"/>
      <c r="XBB24" s="19"/>
      <c r="XBG24" s="18"/>
      <c r="XBH24" s="18"/>
      <c r="XBI24" s="19"/>
      <c r="XBN24" s="18"/>
      <c r="XBO24" s="18"/>
      <c r="XBP24" s="19"/>
      <c r="XBU24" s="18"/>
      <c r="XBV24" s="18"/>
      <c r="XBW24" s="19"/>
      <c r="XCB24" s="18"/>
      <c r="XCC24" s="18"/>
      <c r="XCD24" s="19"/>
      <c r="XCI24" s="18"/>
      <c r="XCJ24" s="18"/>
      <c r="XCK24" s="19"/>
      <c r="XCP24" s="18"/>
      <c r="XCQ24" s="18"/>
      <c r="XCR24" s="19"/>
      <c r="XCW24" s="18"/>
      <c r="XCX24" s="18"/>
      <c r="XCY24" s="19"/>
      <c r="XDD24" s="18"/>
      <c r="XDE24" s="18"/>
      <c r="XDF24" s="19"/>
      <c r="XDK24" s="18"/>
      <c r="XDL24" s="18"/>
      <c r="XDM24" s="19"/>
      <c r="XDR24" s="18"/>
      <c r="XDS24" s="18"/>
      <c r="XDT24" s="19"/>
      <c r="XDY24" s="18"/>
      <c r="XDZ24" s="18"/>
      <c r="XEA24" s="19"/>
      <c r="XEF24" s="18"/>
      <c r="XEG24" s="18"/>
      <c r="XEH24" s="19"/>
      <c r="XEM24" s="18"/>
      <c r="XEN24" s="18"/>
      <c r="XEO24" s="19"/>
      <c r="XET24" s="18"/>
      <c r="XEU24" s="18"/>
      <c r="XEV24" s="19"/>
      <c r="XFA24" s="18"/>
      <c r="XFB24" s="18"/>
      <c r="XFC24" s="19"/>
    </row>
    <row r="25" spans="1:2047 2052:3069 3074:5120 5125:6142 6147:7164 7169:9215 9220:10237 10242:12288 12293:13310 13315:14332 14337:16383" s="20" customFormat="1">
      <c r="A25" s="31">
        <v>4</v>
      </c>
      <c r="B25" s="18" t="e">
        <f>SUM('Loan Amortization Schedule'!A58+11)</f>
        <v>#VALUE!</v>
      </c>
      <c r="C25" s="19">
        <f>SUM('Loan Amortization Schedule'!B69)</f>
        <v>0</v>
      </c>
      <c r="D25" s="20" t="e">
        <f>SUM('Loan Amortization Schedule'!K69)</f>
        <v>#DIV/0!</v>
      </c>
      <c r="E25" s="20" t="e">
        <f>SUM('Loan Amortization Schedule'!L69)</f>
        <v>#DIV/0!</v>
      </c>
      <c r="F25" s="20" t="e">
        <f>SUM('Loan Amortization Schedule'!M69)</f>
        <v>#DIV/0!</v>
      </c>
      <c r="G25" s="32" t="e">
        <f>SUM('Loan Amortization Schedule'!N69)</f>
        <v>#VALUE!</v>
      </c>
      <c r="H25" s="120" t="e">
        <f t="shared" si="0"/>
        <v>#DIV/0!</v>
      </c>
      <c r="I25" s="129"/>
      <c r="J25" s="130"/>
      <c r="K25" s="131"/>
      <c r="L25" s="131"/>
      <c r="M25" s="131"/>
      <c r="N25" s="97"/>
      <c r="O25" s="18"/>
      <c r="P25" s="18"/>
      <c r="Q25" s="19"/>
      <c r="V25" s="18"/>
      <c r="W25" s="18"/>
      <c r="X25" s="19"/>
      <c r="AC25" s="18"/>
      <c r="AD25" s="18"/>
      <c r="AE25" s="19"/>
      <c r="AJ25" s="18"/>
      <c r="AK25" s="18"/>
      <c r="AL25" s="19"/>
      <c r="AQ25" s="18"/>
      <c r="AR25" s="18"/>
      <c r="AS25" s="19"/>
      <c r="AX25" s="18"/>
      <c r="AY25" s="18"/>
      <c r="AZ25" s="19"/>
      <c r="BE25" s="18"/>
      <c r="BF25" s="18"/>
      <c r="BG25" s="19"/>
      <c r="BL25" s="18"/>
      <c r="BM25" s="18"/>
      <c r="BN25" s="19"/>
      <c r="BS25" s="18"/>
      <c r="BT25" s="18"/>
      <c r="BU25" s="19"/>
      <c r="BZ25" s="18"/>
      <c r="CA25" s="18"/>
      <c r="CB25" s="19"/>
      <c r="CG25" s="18"/>
      <c r="CH25" s="18"/>
      <c r="CI25" s="19"/>
      <c r="CN25" s="18"/>
      <c r="CO25" s="18"/>
      <c r="CP25" s="19"/>
      <c r="CU25" s="18"/>
      <c r="CV25" s="18"/>
      <c r="CW25" s="19"/>
      <c r="DB25" s="18"/>
      <c r="DC25" s="18"/>
      <c r="DD25" s="19"/>
      <c r="DI25" s="18"/>
      <c r="DJ25" s="18"/>
      <c r="DK25" s="19"/>
      <c r="DP25" s="18"/>
      <c r="DQ25" s="18"/>
      <c r="DR25" s="19"/>
      <c r="DW25" s="18"/>
      <c r="DX25" s="18"/>
      <c r="DY25" s="19"/>
      <c r="ED25" s="18"/>
      <c r="EE25" s="18"/>
      <c r="EF25" s="19"/>
      <c r="EK25" s="18"/>
      <c r="EL25" s="18"/>
      <c r="EM25" s="19"/>
      <c r="ER25" s="18"/>
      <c r="ES25" s="18"/>
      <c r="ET25" s="19"/>
      <c r="EY25" s="18"/>
      <c r="EZ25" s="18"/>
      <c r="FA25" s="19"/>
      <c r="FF25" s="18"/>
      <c r="FG25" s="18"/>
      <c r="FH25" s="19"/>
      <c r="FM25" s="18"/>
      <c r="FN25" s="18"/>
      <c r="FO25" s="19"/>
      <c r="FT25" s="18"/>
      <c r="FU25" s="18"/>
      <c r="FV25" s="19"/>
      <c r="GA25" s="18"/>
      <c r="GB25" s="18"/>
      <c r="GC25" s="19"/>
      <c r="GH25" s="18"/>
      <c r="GI25" s="18"/>
      <c r="GJ25" s="19"/>
      <c r="GO25" s="18"/>
      <c r="GP25" s="18"/>
      <c r="GQ25" s="19"/>
      <c r="GV25" s="18"/>
      <c r="GW25" s="18"/>
      <c r="GX25" s="19"/>
      <c r="HC25" s="18"/>
      <c r="HD25" s="18"/>
      <c r="HE25" s="19"/>
      <c r="HJ25" s="18"/>
      <c r="HK25" s="18"/>
      <c r="HL25" s="19"/>
      <c r="HQ25" s="18"/>
      <c r="HR25" s="18"/>
      <c r="HS25" s="19"/>
      <c r="HX25" s="18"/>
      <c r="HY25" s="18"/>
      <c r="HZ25" s="19"/>
      <c r="IE25" s="18"/>
      <c r="IF25" s="18"/>
      <c r="IG25" s="19"/>
      <c r="IL25" s="18"/>
      <c r="IM25" s="18"/>
      <c r="IN25" s="19"/>
      <c r="IS25" s="18"/>
      <c r="IT25" s="18"/>
      <c r="IU25" s="19"/>
      <c r="IZ25" s="18"/>
      <c r="JA25" s="18"/>
      <c r="JB25" s="19"/>
      <c r="JG25" s="18"/>
      <c r="JH25" s="18"/>
      <c r="JI25" s="19"/>
      <c r="JN25" s="18"/>
      <c r="JO25" s="18"/>
      <c r="JP25" s="19"/>
      <c r="JU25" s="18"/>
      <c r="JV25" s="18"/>
      <c r="JW25" s="19"/>
      <c r="KB25" s="18"/>
      <c r="KC25" s="18"/>
      <c r="KD25" s="19"/>
      <c r="KI25" s="18"/>
      <c r="KJ25" s="18"/>
      <c r="KK25" s="19"/>
      <c r="KP25" s="18"/>
      <c r="KQ25" s="18"/>
      <c r="KR25" s="19"/>
      <c r="KW25" s="18"/>
      <c r="KX25" s="18"/>
      <c r="KY25" s="19"/>
      <c r="LD25" s="18"/>
      <c r="LE25" s="18"/>
      <c r="LF25" s="19"/>
      <c r="LK25" s="18"/>
      <c r="LL25" s="18"/>
      <c r="LM25" s="19"/>
      <c r="LR25" s="18"/>
      <c r="LS25" s="18"/>
      <c r="LT25" s="19"/>
      <c r="LY25" s="18"/>
      <c r="LZ25" s="18"/>
      <c r="MA25" s="19"/>
      <c r="MF25" s="18"/>
      <c r="MG25" s="18"/>
      <c r="MH25" s="19"/>
      <c r="MM25" s="18"/>
      <c r="MN25" s="18"/>
      <c r="MO25" s="19"/>
      <c r="MT25" s="18"/>
      <c r="MU25" s="18"/>
      <c r="MV25" s="19"/>
      <c r="NA25" s="18"/>
      <c r="NB25" s="18"/>
      <c r="NC25" s="19"/>
      <c r="NH25" s="18"/>
      <c r="NI25" s="18"/>
      <c r="NJ25" s="19"/>
      <c r="NO25" s="18"/>
      <c r="NP25" s="18"/>
      <c r="NQ25" s="19"/>
      <c r="NV25" s="18"/>
      <c r="NW25" s="18"/>
      <c r="NX25" s="19"/>
      <c r="OC25" s="18"/>
      <c r="OD25" s="18"/>
      <c r="OE25" s="19"/>
      <c r="OJ25" s="18"/>
      <c r="OK25" s="18"/>
      <c r="OL25" s="19"/>
      <c r="OQ25" s="18"/>
      <c r="OR25" s="18"/>
      <c r="OS25" s="19"/>
      <c r="OX25" s="18"/>
      <c r="OY25" s="18"/>
      <c r="OZ25" s="19"/>
      <c r="PE25" s="18"/>
      <c r="PF25" s="18"/>
      <c r="PG25" s="19"/>
      <c r="PL25" s="18"/>
      <c r="PM25" s="18"/>
      <c r="PN25" s="19"/>
      <c r="PS25" s="18"/>
      <c r="PT25" s="18"/>
      <c r="PU25" s="19"/>
      <c r="PZ25" s="18"/>
      <c r="QA25" s="18"/>
      <c r="QB25" s="19"/>
      <c r="QG25" s="18"/>
      <c r="QH25" s="18"/>
      <c r="QI25" s="19"/>
      <c r="QN25" s="18"/>
      <c r="QO25" s="18"/>
      <c r="QP25" s="19"/>
      <c r="QU25" s="18"/>
      <c r="QV25" s="18"/>
      <c r="QW25" s="19"/>
      <c r="RB25" s="18"/>
      <c r="RC25" s="18"/>
      <c r="RD25" s="19"/>
      <c r="RI25" s="18"/>
      <c r="RJ25" s="18"/>
      <c r="RK25" s="19"/>
      <c r="RP25" s="18"/>
      <c r="RQ25" s="18"/>
      <c r="RR25" s="19"/>
      <c r="RW25" s="18"/>
      <c r="RX25" s="18"/>
      <c r="RY25" s="19"/>
      <c r="SD25" s="18"/>
      <c r="SE25" s="18"/>
      <c r="SF25" s="19"/>
      <c r="SK25" s="18"/>
      <c r="SL25" s="18"/>
      <c r="SM25" s="19"/>
      <c r="SR25" s="18"/>
      <c r="SS25" s="18"/>
      <c r="ST25" s="19"/>
      <c r="SY25" s="18"/>
      <c r="SZ25" s="18"/>
      <c r="TA25" s="19"/>
      <c r="TF25" s="18"/>
      <c r="TG25" s="18"/>
      <c r="TH25" s="19"/>
      <c r="TM25" s="18"/>
      <c r="TN25" s="18"/>
      <c r="TO25" s="19"/>
      <c r="TT25" s="18"/>
      <c r="TU25" s="18"/>
      <c r="TV25" s="19"/>
      <c r="UA25" s="18"/>
      <c r="UB25" s="18"/>
      <c r="UC25" s="19"/>
      <c r="UH25" s="18"/>
      <c r="UI25" s="18"/>
      <c r="UJ25" s="19"/>
      <c r="UO25" s="18"/>
      <c r="UP25" s="18"/>
      <c r="UQ25" s="19"/>
      <c r="UV25" s="18"/>
      <c r="UW25" s="18"/>
      <c r="UX25" s="19"/>
      <c r="VC25" s="18"/>
      <c r="VD25" s="18"/>
      <c r="VE25" s="19"/>
      <c r="VJ25" s="18"/>
      <c r="VK25" s="18"/>
      <c r="VL25" s="19"/>
      <c r="VQ25" s="18"/>
      <c r="VR25" s="18"/>
      <c r="VS25" s="19"/>
      <c r="VX25" s="18"/>
      <c r="VY25" s="18"/>
      <c r="VZ25" s="19"/>
      <c r="WE25" s="18"/>
      <c r="WF25" s="18"/>
      <c r="WG25" s="19"/>
      <c r="WL25" s="18"/>
      <c r="WM25" s="18"/>
      <c r="WN25" s="19"/>
      <c r="WS25" s="18"/>
      <c r="WT25" s="18"/>
      <c r="WU25" s="19"/>
      <c r="WZ25" s="18"/>
      <c r="XA25" s="18"/>
      <c r="XB25" s="19"/>
      <c r="XG25" s="18"/>
      <c r="XH25" s="18"/>
      <c r="XI25" s="19"/>
      <c r="XN25" s="18"/>
      <c r="XO25" s="18"/>
      <c r="XP25" s="19"/>
      <c r="XU25" s="18"/>
      <c r="XV25" s="18"/>
      <c r="XW25" s="19"/>
      <c r="YB25" s="18"/>
      <c r="YC25" s="18"/>
      <c r="YD25" s="19"/>
      <c r="YI25" s="18"/>
      <c r="YJ25" s="18"/>
      <c r="YK25" s="19"/>
      <c r="YP25" s="18"/>
      <c r="YQ25" s="18"/>
      <c r="YR25" s="19"/>
      <c r="YW25" s="18"/>
      <c r="YX25" s="18"/>
      <c r="YY25" s="19"/>
      <c r="ZD25" s="18"/>
      <c r="ZE25" s="18"/>
      <c r="ZF25" s="19"/>
      <c r="ZK25" s="18"/>
      <c r="ZL25" s="18"/>
      <c r="ZM25" s="19"/>
      <c r="ZR25" s="18"/>
      <c r="ZS25" s="18"/>
      <c r="ZT25" s="19"/>
      <c r="ZY25" s="18"/>
      <c r="ZZ25" s="18"/>
      <c r="AAA25" s="19"/>
      <c r="AAF25" s="18"/>
      <c r="AAG25" s="18"/>
      <c r="AAH25" s="19"/>
      <c r="AAM25" s="18"/>
      <c r="AAN25" s="18"/>
      <c r="AAO25" s="19"/>
      <c r="AAT25" s="18"/>
      <c r="AAU25" s="18"/>
      <c r="AAV25" s="19"/>
      <c r="ABA25" s="18"/>
      <c r="ABB25" s="18"/>
      <c r="ABC25" s="19"/>
      <c r="ABH25" s="18"/>
      <c r="ABI25" s="18"/>
      <c r="ABJ25" s="19"/>
      <c r="ABO25" s="18"/>
      <c r="ABP25" s="18"/>
      <c r="ABQ25" s="19"/>
      <c r="ABV25" s="18"/>
      <c r="ABW25" s="18"/>
      <c r="ABX25" s="19"/>
      <c r="ACC25" s="18"/>
      <c r="ACD25" s="18"/>
      <c r="ACE25" s="19"/>
      <c r="ACJ25" s="18"/>
      <c r="ACK25" s="18"/>
      <c r="ACL25" s="19"/>
      <c r="ACQ25" s="18"/>
      <c r="ACR25" s="18"/>
      <c r="ACS25" s="19"/>
      <c r="ACX25" s="18"/>
      <c r="ACY25" s="18"/>
      <c r="ACZ25" s="19"/>
      <c r="ADE25" s="18"/>
      <c r="ADF25" s="18"/>
      <c r="ADG25" s="19"/>
      <c r="ADL25" s="18"/>
      <c r="ADM25" s="18"/>
      <c r="ADN25" s="19"/>
      <c r="ADS25" s="18"/>
      <c r="ADT25" s="18"/>
      <c r="ADU25" s="19"/>
      <c r="ADZ25" s="18"/>
      <c r="AEA25" s="18"/>
      <c r="AEB25" s="19"/>
      <c r="AEG25" s="18"/>
      <c r="AEH25" s="18"/>
      <c r="AEI25" s="19"/>
      <c r="AEN25" s="18"/>
      <c r="AEO25" s="18"/>
      <c r="AEP25" s="19"/>
      <c r="AEU25" s="18"/>
      <c r="AEV25" s="18"/>
      <c r="AEW25" s="19"/>
      <c r="AFB25" s="18"/>
      <c r="AFC25" s="18"/>
      <c r="AFD25" s="19"/>
      <c r="AFI25" s="18"/>
      <c r="AFJ25" s="18"/>
      <c r="AFK25" s="19"/>
      <c r="AFP25" s="18"/>
      <c r="AFQ25" s="18"/>
      <c r="AFR25" s="19"/>
      <c r="AFW25" s="18"/>
      <c r="AFX25" s="18"/>
      <c r="AFY25" s="19"/>
      <c r="AGD25" s="18"/>
      <c r="AGE25" s="18"/>
      <c r="AGF25" s="19"/>
      <c r="AGK25" s="18"/>
      <c r="AGL25" s="18"/>
      <c r="AGM25" s="19"/>
      <c r="AGR25" s="18"/>
      <c r="AGS25" s="18"/>
      <c r="AGT25" s="19"/>
      <c r="AGY25" s="18"/>
      <c r="AGZ25" s="18"/>
      <c r="AHA25" s="19"/>
      <c r="AHF25" s="18"/>
      <c r="AHG25" s="18"/>
      <c r="AHH25" s="19"/>
      <c r="AHM25" s="18"/>
      <c r="AHN25" s="18"/>
      <c r="AHO25" s="19"/>
      <c r="AHT25" s="18"/>
      <c r="AHU25" s="18"/>
      <c r="AHV25" s="19"/>
      <c r="AIA25" s="18"/>
      <c r="AIB25" s="18"/>
      <c r="AIC25" s="19"/>
      <c r="AIH25" s="18"/>
      <c r="AII25" s="18"/>
      <c r="AIJ25" s="19"/>
      <c r="AIO25" s="18"/>
      <c r="AIP25" s="18"/>
      <c r="AIQ25" s="19"/>
      <c r="AIV25" s="18"/>
      <c r="AIW25" s="18"/>
      <c r="AIX25" s="19"/>
      <c r="AJC25" s="18"/>
      <c r="AJD25" s="18"/>
      <c r="AJE25" s="19"/>
      <c r="AJJ25" s="18"/>
      <c r="AJK25" s="18"/>
      <c r="AJL25" s="19"/>
      <c r="AJQ25" s="18"/>
      <c r="AJR25" s="18"/>
      <c r="AJS25" s="19"/>
      <c r="AJX25" s="18"/>
      <c r="AJY25" s="18"/>
      <c r="AJZ25" s="19"/>
      <c r="AKE25" s="18"/>
      <c r="AKF25" s="18"/>
      <c r="AKG25" s="19"/>
      <c r="AKL25" s="18"/>
      <c r="AKM25" s="18"/>
      <c r="AKN25" s="19"/>
      <c r="AKS25" s="18"/>
      <c r="AKT25" s="18"/>
      <c r="AKU25" s="19"/>
      <c r="AKZ25" s="18"/>
      <c r="ALA25" s="18"/>
      <c r="ALB25" s="19"/>
      <c r="ALG25" s="18"/>
      <c r="ALH25" s="18"/>
      <c r="ALI25" s="19"/>
      <c r="ALN25" s="18"/>
      <c r="ALO25" s="18"/>
      <c r="ALP25" s="19"/>
      <c r="ALU25" s="18"/>
      <c r="ALV25" s="18"/>
      <c r="ALW25" s="19"/>
      <c r="AMB25" s="18"/>
      <c r="AMC25" s="18"/>
      <c r="AMD25" s="19"/>
      <c r="AMI25" s="18"/>
      <c r="AMJ25" s="18"/>
      <c r="AMK25" s="19"/>
      <c r="AMP25" s="18"/>
      <c r="AMQ25" s="18"/>
      <c r="AMR25" s="19"/>
      <c r="AMW25" s="18"/>
      <c r="AMX25" s="18"/>
      <c r="AMY25" s="19"/>
      <c r="AND25" s="18"/>
      <c r="ANE25" s="18"/>
      <c r="ANF25" s="19"/>
      <c r="ANK25" s="18"/>
      <c r="ANL25" s="18"/>
      <c r="ANM25" s="19"/>
      <c r="ANR25" s="18"/>
      <c r="ANS25" s="18"/>
      <c r="ANT25" s="19"/>
      <c r="ANY25" s="18"/>
      <c r="ANZ25" s="18"/>
      <c r="AOA25" s="19"/>
      <c r="AOF25" s="18"/>
      <c r="AOG25" s="18"/>
      <c r="AOH25" s="19"/>
      <c r="AOM25" s="18"/>
      <c r="AON25" s="18"/>
      <c r="AOO25" s="19"/>
      <c r="AOT25" s="18"/>
      <c r="AOU25" s="18"/>
      <c r="AOV25" s="19"/>
      <c r="APA25" s="18"/>
      <c r="APB25" s="18"/>
      <c r="APC25" s="19"/>
      <c r="APH25" s="18"/>
      <c r="API25" s="18"/>
      <c r="APJ25" s="19"/>
      <c r="APO25" s="18"/>
      <c r="APP25" s="18"/>
      <c r="APQ25" s="19"/>
      <c r="APV25" s="18"/>
      <c r="APW25" s="18"/>
      <c r="APX25" s="19"/>
      <c r="AQC25" s="18"/>
      <c r="AQD25" s="18"/>
      <c r="AQE25" s="19"/>
      <c r="AQJ25" s="18"/>
      <c r="AQK25" s="18"/>
      <c r="AQL25" s="19"/>
      <c r="AQQ25" s="18"/>
      <c r="AQR25" s="18"/>
      <c r="AQS25" s="19"/>
      <c r="AQX25" s="18"/>
      <c r="AQY25" s="18"/>
      <c r="AQZ25" s="19"/>
      <c r="ARE25" s="18"/>
      <c r="ARF25" s="18"/>
      <c r="ARG25" s="19"/>
      <c r="ARL25" s="18"/>
      <c r="ARM25" s="18"/>
      <c r="ARN25" s="19"/>
      <c r="ARS25" s="18"/>
      <c r="ART25" s="18"/>
      <c r="ARU25" s="19"/>
      <c r="ARZ25" s="18"/>
      <c r="ASA25" s="18"/>
      <c r="ASB25" s="19"/>
      <c r="ASG25" s="18"/>
      <c r="ASH25" s="18"/>
      <c r="ASI25" s="19"/>
      <c r="ASN25" s="18"/>
      <c r="ASO25" s="18"/>
      <c r="ASP25" s="19"/>
      <c r="ASU25" s="18"/>
      <c r="ASV25" s="18"/>
      <c r="ASW25" s="19"/>
      <c r="ATB25" s="18"/>
      <c r="ATC25" s="18"/>
      <c r="ATD25" s="19"/>
      <c r="ATI25" s="18"/>
      <c r="ATJ25" s="18"/>
      <c r="ATK25" s="19"/>
      <c r="ATP25" s="18"/>
      <c r="ATQ25" s="18"/>
      <c r="ATR25" s="19"/>
      <c r="ATW25" s="18"/>
      <c r="ATX25" s="18"/>
      <c r="ATY25" s="19"/>
      <c r="AUD25" s="18"/>
      <c r="AUE25" s="18"/>
      <c r="AUF25" s="19"/>
      <c r="AUK25" s="18"/>
      <c r="AUL25" s="18"/>
      <c r="AUM25" s="19"/>
      <c r="AUR25" s="18"/>
      <c r="AUS25" s="18"/>
      <c r="AUT25" s="19"/>
      <c r="AUY25" s="18"/>
      <c r="AUZ25" s="18"/>
      <c r="AVA25" s="19"/>
      <c r="AVF25" s="18"/>
      <c r="AVG25" s="18"/>
      <c r="AVH25" s="19"/>
      <c r="AVM25" s="18"/>
      <c r="AVN25" s="18"/>
      <c r="AVO25" s="19"/>
      <c r="AVT25" s="18"/>
      <c r="AVU25" s="18"/>
      <c r="AVV25" s="19"/>
      <c r="AWA25" s="18"/>
      <c r="AWB25" s="18"/>
      <c r="AWC25" s="19"/>
      <c r="AWH25" s="18"/>
      <c r="AWI25" s="18"/>
      <c r="AWJ25" s="19"/>
      <c r="AWO25" s="18"/>
      <c r="AWP25" s="18"/>
      <c r="AWQ25" s="19"/>
      <c r="AWV25" s="18"/>
      <c r="AWW25" s="18"/>
      <c r="AWX25" s="19"/>
      <c r="AXC25" s="18"/>
      <c r="AXD25" s="18"/>
      <c r="AXE25" s="19"/>
      <c r="AXJ25" s="18"/>
      <c r="AXK25" s="18"/>
      <c r="AXL25" s="19"/>
      <c r="AXQ25" s="18"/>
      <c r="AXR25" s="18"/>
      <c r="AXS25" s="19"/>
      <c r="AXX25" s="18"/>
      <c r="AXY25" s="18"/>
      <c r="AXZ25" s="19"/>
      <c r="AYE25" s="18"/>
      <c r="AYF25" s="18"/>
      <c r="AYG25" s="19"/>
      <c r="AYL25" s="18"/>
      <c r="AYM25" s="18"/>
      <c r="AYN25" s="19"/>
      <c r="AYS25" s="18"/>
      <c r="AYT25" s="18"/>
      <c r="AYU25" s="19"/>
      <c r="AYZ25" s="18"/>
      <c r="AZA25" s="18"/>
      <c r="AZB25" s="19"/>
      <c r="AZG25" s="18"/>
      <c r="AZH25" s="18"/>
      <c r="AZI25" s="19"/>
      <c r="AZN25" s="18"/>
      <c r="AZO25" s="18"/>
      <c r="AZP25" s="19"/>
      <c r="AZU25" s="18"/>
      <c r="AZV25" s="18"/>
      <c r="AZW25" s="19"/>
      <c r="BAB25" s="18"/>
      <c r="BAC25" s="18"/>
      <c r="BAD25" s="19"/>
      <c r="BAI25" s="18"/>
      <c r="BAJ25" s="18"/>
      <c r="BAK25" s="19"/>
      <c r="BAP25" s="18"/>
      <c r="BAQ25" s="18"/>
      <c r="BAR25" s="19"/>
      <c r="BAW25" s="18"/>
      <c r="BAX25" s="18"/>
      <c r="BAY25" s="19"/>
      <c r="BBD25" s="18"/>
      <c r="BBE25" s="18"/>
      <c r="BBF25" s="19"/>
      <c r="BBK25" s="18"/>
      <c r="BBL25" s="18"/>
      <c r="BBM25" s="19"/>
      <c r="BBR25" s="18"/>
      <c r="BBS25" s="18"/>
      <c r="BBT25" s="19"/>
      <c r="BBY25" s="18"/>
      <c r="BBZ25" s="18"/>
      <c r="BCA25" s="19"/>
      <c r="BCF25" s="18"/>
      <c r="BCG25" s="18"/>
      <c r="BCH25" s="19"/>
      <c r="BCM25" s="18"/>
      <c r="BCN25" s="18"/>
      <c r="BCO25" s="19"/>
      <c r="BCT25" s="18"/>
      <c r="BCU25" s="18"/>
      <c r="BCV25" s="19"/>
      <c r="BDA25" s="18"/>
      <c r="BDB25" s="18"/>
      <c r="BDC25" s="19"/>
      <c r="BDH25" s="18"/>
      <c r="BDI25" s="18"/>
      <c r="BDJ25" s="19"/>
      <c r="BDO25" s="18"/>
      <c r="BDP25" s="18"/>
      <c r="BDQ25" s="19"/>
      <c r="BDV25" s="18"/>
      <c r="BDW25" s="18"/>
      <c r="BDX25" s="19"/>
      <c r="BEC25" s="18"/>
      <c r="BED25" s="18"/>
      <c r="BEE25" s="19"/>
      <c r="BEJ25" s="18"/>
      <c r="BEK25" s="18"/>
      <c r="BEL25" s="19"/>
      <c r="BEQ25" s="18"/>
      <c r="BER25" s="18"/>
      <c r="BES25" s="19"/>
      <c r="BEX25" s="18"/>
      <c r="BEY25" s="18"/>
      <c r="BEZ25" s="19"/>
      <c r="BFE25" s="18"/>
      <c r="BFF25" s="18"/>
      <c r="BFG25" s="19"/>
      <c r="BFL25" s="18"/>
      <c r="BFM25" s="18"/>
      <c r="BFN25" s="19"/>
      <c r="BFS25" s="18"/>
      <c r="BFT25" s="18"/>
      <c r="BFU25" s="19"/>
      <c r="BFZ25" s="18"/>
      <c r="BGA25" s="18"/>
      <c r="BGB25" s="19"/>
      <c r="BGG25" s="18"/>
      <c r="BGH25" s="18"/>
      <c r="BGI25" s="19"/>
      <c r="BGN25" s="18"/>
      <c r="BGO25" s="18"/>
      <c r="BGP25" s="19"/>
      <c r="BGU25" s="18"/>
      <c r="BGV25" s="18"/>
      <c r="BGW25" s="19"/>
      <c r="BHB25" s="18"/>
      <c r="BHC25" s="18"/>
      <c r="BHD25" s="19"/>
      <c r="BHI25" s="18"/>
      <c r="BHJ25" s="18"/>
      <c r="BHK25" s="19"/>
      <c r="BHP25" s="18"/>
      <c r="BHQ25" s="18"/>
      <c r="BHR25" s="19"/>
      <c r="BHW25" s="18"/>
      <c r="BHX25" s="18"/>
      <c r="BHY25" s="19"/>
      <c r="BID25" s="18"/>
      <c r="BIE25" s="18"/>
      <c r="BIF25" s="19"/>
      <c r="BIK25" s="18"/>
      <c r="BIL25" s="18"/>
      <c r="BIM25" s="19"/>
      <c r="BIR25" s="18"/>
      <c r="BIS25" s="18"/>
      <c r="BIT25" s="19"/>
      <c r="BIY25" s="18"/>
      <c r="BIZ25" s="18"/>
      <c r="BJA25" s="19"/>
      <c r="BJF25" s="18"/>
      <c r="BJG25" s="18"/>
      <c r="BJH25" s="19"/>
      <c r="BJM25" s="18"/>
      <c r="BJN25" s="18"/>
      <c r="BJO25" s="19"/>
      <c r="BJT25" s="18"/>
      <c r="BJU25" s="18"/>
      <c r="BJV25" s="19"/>
      <c r="BKA25" s="18"/>
      <c r="BKB25" s="18"/>
      <c r="BKC25" s="19"/>
      <c r="BKH25" s="18"/>
      <c r="BKI25" s="18"/>
      <c r="BKJ25" s="19"/>
      <c r="BKO25" s="18"/>
      <c r="BKP25" s="18"/>
      <c r="BKQ25" s="19"/>
      <c r="BKV25" s="18"/>
      <c r="BKW25" s="18"/>
      <c r="BKX25" s="19"/>
      <c r="BLC25" s="18"/>
      <c r="BLD25" s="18"/>
      <c r="BLE25" s="19"/>
      <c r="BLJ25" s="18"/>
      <c r="BLK25" s="18"/>
      <c r="BLL25" s="19"/>
      <c r="BLQ25" s="18"/>
      <c r="BLR25" s="18"/>
      <c r="BLS25" s="19"/>
      <c r="BLX25" s="18"/>
      <c r="BLY25" s="18"/>
      <c r="BLZ25" s="19"/>
      <c r="BME25" s="18"/>
      <c r="BMF25" s="18"/>
      <c r="BMG25" s="19"/>
      <c r="BML25" s="18"/>
      <c r="BMM25" s="18"/>
      <c r="BMN25" s="19"/>
      <c r="BMS25" s="18"/>
      <c r="BMT25" s="18"/>
      <c r="BMU25" s="19"/>
      <c r="BMZ25" s="18"/>
      <c r="BNA25" s="18"/>
      <c r="BNB25" s="19"/>
      <c r="BNG25" s="18"/>
      <c r="BNH25" s="18"/>
      <c r="BNI25" s="19"/>
      <c r="BNN25" s="18"/>
      <c r="BNO25" s="18"/>
      <c r="BNP25" s="19"/>
      <c r="BNU25" s="18"/>
      <c r="BNV25" s="18"/>
      <c r="BNW25" s="19"/>
      <c r="BOB25" s="18"/>
      <c r="BOC25" s="18"/>
      <c r="BOD25" s="19"/>
      <c r="BOI25" s="18"/>
      <c r="BOJ25" s="18"/>
      <c r="BOK25" s="19"/>
      <c r="BOP25" s="18"/>
      <c r="BOQ25" s="18"/>
      <c r="BOR25" s="19"/>
      <c r="BOW25" s="18"/>
      <c r="BOX25" s="18"/>
      <c r="BOY25" s="19"/>
      <c r="BPD25" s="18"/>
      <c r="BPE25" s="18"/>
      <c r="BPF25" s="19"/>
      <c r="BPK25" s="18"/>
      <c r="BPL25" s="18"/>
      <c r="BPM25" s="19"/>
      <c r="BPR25" s="18"/>
      <c r="BPS25" s="18"/>
      <c r="BPT25" s="19"/>
      <c r="BPY25" s="18"/>
      <c r="BPZ25" s="18"/>
      <c r="BQA25" s="19"/>
      <c r="BQF25" s="18"/>
      <c r="BQG25" s="18"/>
      <c r="BQH25" s="19"/>
      <c r="BQM25" s="18"/>
      <c r="BQN25" s="18"/>
      <c r="BQO25" s="19"/>
      <c r="BQT25" s="18"/>
      <c r="BQU25" s="18"/>
      <c r="BQV25" s="19"/>
      <c r="BRA25" s="18"/>
      <c r="BRB25" s="18"/>
      <c r="BRC25" s="19"/>
      <c r="BRH25" s="18"/>
      <c r="BRI25" s="18"/>
      <c r="BRJ25" s="19"/>
      <c r="BRO25" s="18"/>
      <c r="BRP25" s="18"/>
      <c r="BRQ25" s="19"/>
      <c r="BRV25" s="18"/>
      <c r="BRW25" s="18"/>
      <c r="BRX25" s="19"/>
      <c r="BSC25" s="18"/>
      <c r="BSD25" s="18"/>
      <c r="BSE25" s="19"/>
      <c r="BSJ25" s="18"/>
      <c r="BSK25" s="18"/>
      <c r="BSL25" s="19"/>
      <c r="BSQ25" s="18"/>
      <c r="BSR25" s="18"/>
      <c r="BSS25" s="19"/>
      <c r="BSX25" s="18"/>
      <c r="BSY25" s="18"/>
      <c r="BSZ25" s="19"/>
      <c r="BTE25" s="18"/>
      <c r="BTF25" s="18"/>
      <c r="BTG25" s="19"/>
      <c r="BTL25" s="18"/>
      <c r="BTM25" s="18"/>
      <c r="BTN25" s="19"/>
      <c r="BTS25" s="18"/>
      <c r="BTT25" s="18"/>
      <c r="BTU25" s="19"/>
      <c r="BTZ25" s="18"/>
      <c r="BUA25" s="18"/>
      <c r="BUB25" s="19"/>
      <c r="BUG25" s="18"/>
      <c r="BUH25" s="18"/>
      <c r="BUI25" s="19"/>
      <c r="BUN25" s="18"/>
      <c r="BUO25" s="18"/>
      <c r="BUP25" s="19"/>
      <c r="BUU25" s="18"/>
      <c r="BUV25" s="18"/>
      <c r="BUW25" s="19"/>
      <c r="BVB25" s="18"/>
      <c r="BVC25" s="18"/>
      <c r="BVD25" s="19"/>
      <c r="BVI25" s="18"/>
      <c r="BVJ25" s="18"/>
      <c r="BVK25" s="19"/>
      <c r="BVP25" s="18"/>
      <c r="BVQ25" s="18"/>
      <c r="BVR25" s="19"/>
      <c r="BVW25" s="18"/>
      <c r="BVX25" s="18"/>
      <c r="BVY25" s="19"/>
      <c r="BWD25" s="18"/>
      <c r="BWE25" s="18"/>
      <c r="BWF25" s="19"/>
      <c r="BWK25" s="18"/>
      <c r="BWL25" s="18"/>
      <c r="BWM25" s="19"/>
      <c r="BWR25" s="18"/>
      <c r="BWS25" s="18"/>
      <c r="BWT25" s="19"/>
      <c r="BWY25" s="18"/>
      <c r="BWZ25" s="18"/>
      <c r="BXA25" s="19"/>
      <c r="BXF25" s="18"/>
      <c r="BXG25" s="18"/>
      <c r="BXH25" s="19"/>
      <c r="BXM25" s="18"/>
      <c r="BXN25" s="18"/>
      <c r="BXO25" s="19"/>
      <c r="BXT25" s="18"/>
      <c r="BXU25" s="18"/>
      <c r="BXV25" s="19"/>
      <c r="BYA25" s="18"/>
      <c r="BYB25" s="18"/>
      <c r="BYC25" s="19"/>
      <c r="BYH25" s="18"/>
      <c r="BYI25" s="18"/>
      <c r="BYJ25" s="19"/>
      <c r="BYO25" s="18"/>
      <c r="BYP25" s="18"/>
      <c r="BYQ25" s="19"/>
      <c r="BYV25" s="18"/>
      <c r="BYW25" s="18"/>
      <c r="BYX25" s="19"/>
      <c r="BZC25" s="18"/>
      <c r="BZD25" s="18"/>
      <c r="BZE25" s="19"/>
      <c r="BZJ25" s="18"/>
      <c r="BZK25" s="18"/>
      <c r="BZL25" s="19"/>
      <c r="BZQ25" s="18"/>
      <c r="BZR25" s="18"/>
      <c r="BZS25" s="19"/>
      <c r="BZX25" s="18"/>
      <c r="BZY25" s="18"/>
      <c r="BZZ25" s="19"/>
      <c r="CAE25" s="18"/>
      <c r="CAF25" s="18"/>
      <c r="CAG25" s="19"/>
      <c r="CAL25" s="18"/>
      <c r="CAM25" s="18"/>
      <c r="CAN25" s="19"/>
      <c r="CAS25" s="18"/>
      <c r="CAT25" s="18"/>
      <c r="CAU25" s="19"/>
      <c r="CAZ25" s="18"/>
      <c r="CBA25" s="18"/>
      <c r="CBB25" s="19"/>
      <c r="CBG25" s="18"/>
      <c r="CBH25" s="18"/>
      <c r="CBI25" s="19"/>
      <c r="CBN25" s="18"/>
      <c r="CBO25" s="18"/>
      <c r="CBP25" s="19"/>
      <c r="CBU25" s="18"/>
      <c r="CBV25" s="18"/>
      <c r="CBW25" s="19"/>
      <c r="CCB25" s="18"/>
      <c r="CCC25" s="18"/>
      <c r="CCD25" s="19"/>
      <c r="CCI25" s="18"/>
      <c r="CCJ25" s="18"/>
      <c r="CCK25" s="19"/>
      <c r="CCP25" s="18"/>
      <c r="CCQ25" s="18"/>
      <c r="CCR25" s="19"/>
      <c r="CCW25" s="18"/>
      <c r="CCX25" s="18"/>
      <c r="CCY25" s="19"/>
      <c r="CDD25" s="18"/>
      <c r="CDE25" s="18"/>
      <c r="CDF25" s="19"/>
      <c r="CDK25" s="18"/>
      <c r="CDL25" s="18"/>
      <c r="CDM25" s="19"/>
      <c r="CDR25" s="18"/>
      <c r="CDS25" s="18"/>
      <c r="CDT25" s="19"/>
      <c r="CDY25" s="18"/>
      <c r="CDZ25" s="18"/>
      <c r="CEA25" s="19"/>
      <c r="CEF25" s="18"/>
      <c r="CEG25" s="18"/>
      <c r="CEH25" s="19"/>
      <c r="CEM25" s="18"/>
      <c r="CEN25" s="18"/>
      <c r="CEO25" s="19"/>
      <c r="CET25" s="18"/>
      <c r="CEU25" s="18"/>
      <c r="CEV25" s="19"/>
      <c r="CFA25" s="18"/>
      <c r="CFB25" s="18"/>
      <c r="CFC25" s="19"/>
      <c r="CFH25" s="18"/>
      <c r="CFI25" s="18"/>
      <c r="CFJ25" s="19"/>
      <c r="CFO25" s="18"/>
      <c r="CFP25" s="18"/>
      <c r="CFQ25" s="19"/>
      <c r="CFV25" s="18"/>
      <c r="CFW25" s="18"/>
      <c r="CFX25" s="19"/>
      <c r="CGC25" s="18"/>
      <c r="CGD25" s="18"/>
      <c r="CGE25" s="19"/>
      <c r="CGJ25" s="18"/>
      <c r="CGK25" s="18"/>
      <c r="CGL25" s="19"/>
      <c r="CGQ25" s="18"/>
      <c r="CGR25" s="18"/>
      <c r="CGS25" s="19"/>
      <c r="CGX25" s="18"/>
      <c r="CGY25" s="18"/>
      <c r="CGZ25" s="19"/>
      <c r="CHE25" s="18"/>
      <c r="CHF25" s="18"/>
      <c r="CHG25" s="19"/>
      <c r="CHL25" s="18"/>
      <c r="CHM25" s="18"/>
      <c r="CHN25" s="19"/>
      <c r="CHS25" s="18"/>
      <c r="CHT25" s="18"/>
      <c r="CHU25" s="19"/>
      <c r="CHZ25" s="18"/>
      <c r="CIA25" s="18"/>
      <c r="CIB25" s="19"/>
      <c r="CIG25" s="18"/>
      <c r="CIH25" s="18"/>
      <c r="CII25" s="19"/>
      <c r="CIN25" s="18"/>
      <c r="CIO25" s="18"/>
      <c r="CIP25" s="19"/>
      <c r="CIU25" s="18"/>
      <c r="CIV25" s="18"/>
      <c r="CIW25" s="19"/>
      <c r="CJB25" s="18"/>
      <c r="CJC25" s="18"/>
      <c r="CJD25" s="19"/>
      <c r="CJI25" s="18"/>
      <c r="CJJ25" s="18"/>
      <c r="CJK25" s="19"/>
      <c r="CJP25" s="18"/>
      <c r="CJQ25" s="18"/>
      <c r="CJR25" s="19"/>
      <c r="CJW25" s="18"/>
      <c r="CJX25" s="18"/>
      <c r="CJY25" s="19"/>
      <c r="CKD25" s="18"/>
      <c r="CKE25" s="18"/>
      <c r="CKF25" s="19"/>
      <c r="CKK25" s="18"/>
      <c r="CKL25" s="18"/>
      <c r="CKM25" s="19"/>
      <c r="CKR25" s="18"/>
      <c r="CKS25" s="18"/>
      <c r="CKT25" s="19"/>
      <c r="CKY25" s="18"/>
      <c r="CKZ25" s="18"/>
      <c r="CLA25" s="19"/>
      <c r="CLF25" s="18"/>
      <c r="CLG25" s="18"/>
      <c r="CLH25" s="19"/>
      <c r="CLM25" s="18"/>
      <c r="CLN25" s="18"/>
      <c r="CLO25" s="19"/>
      <c r="CLT25" s="18"/>
      <c r="CLU25" s="18"/>
      <c r="CLV25" s="19"/>
      <c r="CMA25" s="18"/>
      <c r="CMB25" s="18"/>
      <c r="CMC25" s="19"/>
      <c r="CMH25" s="18"/>
      <c r="CMI25" s="18"/>
      <c r="CMJ25" s="19"/>
      <c r="CMO25" s="18"/>
      <c r="CMP25" s="18"/>
      <c r="CMQ25" s="19"/>
      <c r="CMV25" s="18"/>
      <c r="CMW25" s="18"/>
      <c r="CMX25" s="19"/>
      <c r="CNC25" s="18"/>
      <c r="CND25" s="18"/>
      <c r="CNE25" s="19"/>
      <c r="CNJ25" s="18"/>
      <c r="CNK25" s="18"/>
      <c r="CNL25" s="19"/>
      <c r="CNQ25" s="18"/>
      <c r="CNR25" s="18"/>
      <c r="CNS25" s="19"/>
      <c r="CNX25" s="18"/>
      <c r="CNY25" s="18"/>
      <c r="CNZ25" s="19"/>
      <c r="COE25" s="18"/>
      <c r="COF25" s="18"/>
      <c r="COG25" s="19"/>
      <c r="COL25" s="18"/>
      <c r="COM25" s="18"/>
      <c r="CON25" s="19"/>
      <c r="COS25" s="18"/>
      <c r="COT25" s="18"/>
      <c r="COU25" s="19"/>
      <c r="COZ25" s="18"/>
      <c r="CPA25" s="18"/>
      <c r="CPB25" s="19"/>
      <c r="CPG25" s="18"/>
      <c r="CPH25" s="18"/>
      <c r="CPI25" s="19"/>
      <c r="CPN25" s="18"/>
      <c r="CPO25" s="18"/>
      <c r="CPP25" s="19"/>
      <c r="CPU25" s="18"/>
      <c r="CPV25" s="18"/>
      <c r="CPW25" s="19"/>
      <c r="CQB25" s="18"/>
      <c r="CQC25" s="18"/>
      <c r="CQD25" s="19"/>
      <c r="CQI25" s="18"/>
      <c r="CQJ25" s="18"/>
      <c r="CQK25" s="19"/>
      <c r="CQP25" s="18"/>
      <c r="CQQ25" s="18"/>
      <c r="CQR25" s="19"/>
      <c r="CQW25" s="18"/>
      <c r="CQX25" s="18"/>
      <c r="CQY25" s="19"/>
      <c r="CRD25" s="18"/>
      <c r="CRE25" s="18"/>
      <c r="CRF25" s="19"/>
      <c r="CRK25" s="18"/>
      <c r="CRL25" s="18"/>
      <c r="CRM25" s="19"/>
      <c r="CRR25" s="18"/>
      <c r="CRS25" s="18"/>
      <c r="CRT25" s="19"/>
      <c r="CRY25" s="18"/>
      <c r="CRZ25" s="18"/>
      <c r="CSA25" s="19"/>
      <c r="CSF25" s="18"/>
      <c r="CSG25" s="18"/>
      <c r="CSH25" s="19"/>
      <c r="CSM25" s="18"/>
      <c r="CSN25" s="18"/>
      <c r="CSO25" s="19"/>
      <c r="CST25" s="18"/>
      <c r="CSU25" s="18"/>
      <c r="CSV25" s="19"/>
      <c r="CTA25" s="18"/>
      <c r="CTB25" s="18"/>
      <c r="CTC25" s="19"/>
      <c r="CTH25" s="18"/>
      <c r="CTI25" s="18"/>
      <c r="CTJ25" s="19"/>
      <c r="CTO25" s="18"/>
      <c r="CTP25" s="18"/>
      <c r="CTQ25" s="19"/>
      <c r="CTV25" s="18"/>
      <c r="CTW25" s="18"/>
      <c r="CTX25" s="19"/>
      <c r="CUC25" s="18"/>
      <c r="CUD25" s="18"/>
      <c r="CUE25" s="19"/>
      <c r="CUJ25" s="18"/>
      <c r="CUK25" s="18"/>
      <c r="CUL25" s="19"/>
      <c r="CUQ25" s="18"/>
      <c r="CUR25" s="18"/>
      <c r="CUS25" s="19"/>
      <c r="CUX25" s="18"/>
      <c r="CUY25" s="18"/>
      <c r="CUZ25" s="19"/>
      <c r="CVE25" s="18"/>
      <c r="CVF25" s="18"/>
      <c r="CVG25" s="19"/>
      <c r="CVL25" s="18"/>
      <c r="CVM25" s="18"/>
      <c r="CVN25" s="19"/>
      <c r="CVS25" s="18"/>
      <c r="CVT25" s="18"/>
      <c r="CVU25" s="19"/>
      <c r="CVZ25" s="18"/>
      <c r="CWA25" s="18"/>
      <c r="CWB25" s="19"/>
      <c r="CWG25" s="18"/>
      <c r="CWH25" s="18"/>
      <c r="CWI25" s="19"/>
      <c r="CWN25" s="18"/>
      <c r="CWO25" s="18"/>
      <c r="CWP25" s="19"/>
      <c r="CWU25" s="18"/>
      <c r="CWV25" s="18"/>
      <c r="CWW25" s="19"/>
      <c r="CXB25" s="18"/>
      <c r="CXC25" s="18"/>
      <c r="CXD25" s="19"/>
      <c r="CXI25" s="18"/>
      <c r="CXJ25" s="18"/>
      <c r="CXK25" s="19"/>
      <c r="CXP25" s="18"/>
      <c r="CXQ25" s="18"/>
      <c r="CXR25" s="19"/>
      <c r="CXW25" s="18"/>
      <c r="CXX25" s="18"/>
      <c r="CXY25" s="19"/>
      <c r="CYD25" s="18"/>
      <c r="CYE25" s="18"/>
      <c r="CYF25" s="19"/>
      <c r="CYK25" s="18"/>
      <c r="CYL25" s="18"/>
      <c r="CYM25" s="19"/>
      <c r="CYR25" s="18"/>
      <c r="CYS25" s="18"/>
      <c r="CYT25" s="19"/>
      <c r="CYY25" s="18"/>
      <c r="CYZ25" s="18"/>
      <c r="CZA25" s="19"/>
      <c r="CZF25" s="18"/>
      <c r="CZG25" s="18"/>
      <c r="CZH25" s="19"/>
      <c r="CZM25" s="18"/>
      <c r="CZN25" s="18"/>
      <c r="CZO25" s="19"/>
      <c r="CZT25" s="18"/>
      <c r="CZU25" s="18"/>
      <c r="CZV25" s="19"/>
      <c r="DAA25" s="18"/>
      <c r="DAB25" s="18"/>
      <c r="DAC25" s="19"/>
      <c r="DAH25" s="18"/>
      <c r="DAI25" s="18"/>
      <c r="DAJ25" s="19"/>
      <c r="DAO25" s="18"/>
      <c r="DAP25" s="18"/>
      <c r="DAQ25" s="19"/>
      <c r="DAV25" s="18"/>
      <c r="DAW25" s="18"/>
      <c r="DAX25" s="19"/>
      <c r="DBC25" s="18"/>
      <c r="DBD25" s="18"/>
      <c r="DBE25" s="19"/>
      <c r="DBJ25" s="18"/>
      <c r="DBK25" s="18"/>
      <c r="DBL25" s="19"/>
      <c r="DBQ25" s="18"/>
      <c r="DBR25" s="18"/>
      <c r="DBS25" s="19"/>
      <c r="DBX25" s="18"/>
      <c r="DBY25" s="18"/>
      <c r="DBZ25" s="19"/>
      <c r="DCE25" s="18"/>
      <c r="DCF25" s="18"/>
      <c r="DCG25" s="19"/>
      <c r="DCL25" s="18"/>
      <c r="DCM25" s="18"/>
      <c r="DCN25" s="19"/>
      <c r="DCS25" s="18"/>
      <c r="DCT25" s="18"/>
      <c r="DCU25" s="19"/>
      <c r="DCZ25" s="18"/>
      <c r="DDA25" s="18"/>
      <c r="DDB25" s="19"/>
      <c r="DDG25" s="18"/>
      <c r="DDH25" s="18"/>
      <c r="DDI25" s="19"/>
      <c r="DDN25" s="18"/>
      <c r="DDO25" s="18"/>
      <c r="DDP25" s="19"/>
      <c r="DDU25" s="18"/>
      <c r="DDV25" s="18"/>
      <c r="DDW25" s="19"/>
      <c r="DEB25" s="18"/>
      <c r="DEC25" s="18"/>
      <c r="DED25" s="19"/>
      <c r="DEI25" s="18"/>
      <c r="DEJ25" s="18"/>
      <c r="DEK25" s="19"/>
      <c r="DEP25" s="18"/>
      <c r="DEQ25" s="18"/>
      <c r="DER25" s="19"/>
      <c r="DEW25" s="18"/>
      <c r="DEX25" s="18"/>
      <c r="DEY25" s="19"/>
      <c r="DFD25" s="18"/>
      <c r="DFE25" s="18"/>
      <c r="DFF25" s="19"/>
      <c r="DFK25" s="18"/>
      <c r="DFL25" s="18"/>
      <c r="DFM25" s="19"/>
      <c r="DFR25" s="18"/>
      <c r="DFS25" s="18"/>
      <c r="DFT25" s="19"/>
      <c r="DFY25" s="18"/>
      <c r="DFZ25" s="18"/>
      <c r="DGA25" s="19"/>
      <c r="DGF25" s="18"/>
      <c r="DGG25" s="18"/>
      <c r="DGH25" s="19"/>
      <c r="DGM25" s="18"/>
      <c r="DGN25" s="18"/>
      <c r="DGO25" s="19"/>
      <c r="DGT25" s="18"/>
      <c r="DGU25" s="18"/>
      <c r="DGV25" s="19"/>
      <c r="DHA25" s="18"/>
      <c r="DHB25" s="18"/>
      <c r="DHC25" s="19"/>
      <c r="DHH25" s="18"/>
      <c r="DHI25" s="18"/>
      <c r="DHJ25" s="19"/>
      <c r="DHO25" s="18"/>
      <c r="DHP25" s="18"/>
      <c r="DHQ25" s="19"/>
      <c r="DHV25" s="18"/>
      <c r="DHW25" s="18"/>
      <c r="DHX25" s="19"/>
      <c r="DIC25" s="18"/>
      <c r="DID25" s="18"/>
      <c r="DIE25" s="19"/>
      <c r="DIJ25" s="18"/>
      <c r="DIK25" s="18"/>
      <c r="DIL25" s="19"/>
      <c r="DIQ25" s="18"/>
      <c r="DIR25" s="18"/>
      <c r="DIS25" s="19"/>
      <c r="DIX25" s="18"/>
      <c r="DIY25" s="18"/>
      <c r="DIZ25" s="19"/>
      <c r="DJE25" s="18"/>
      <c r="DJF25" s="18"/>
      <c r="DJG25" s="19"/>
      <c r="DJL25" s="18"/>
      <c r="DJM25" s="18"/>
      <c r="DJN25" s="19"/>
      <c r="DJS25" s="18"/>
      <c r="DJT25" s="18"/>
      <c r="DJU25" s="19"/>
      <c r="DJZ25" s="18"/>
      <c r="DKA25" s="18"/>
      <c r="DKB25" s="19"/>
      <c r="DKG25" s="18"/>
      <c r="DKH25" s="18"/>
      <c r="DKI25" s="19"/>
      <c r="DKN25" s="18"/>
      <c r="DKO25" s="18"/>
      <c r="DKP25" s="19"/>
      <c r="DKU25" s="18"/>
      <c r="DKV25" s="18"/>
      <c r="DKW25" s="19"/>
      <c r="DLB25" s="18"/>
      <c r="DLC25" s="18"/>
      <c r="DLD25" s="19"/>
      <c r="DLI25" s="18"/>
      <c r="DLJ25" s="18"/>
      <c r="DLK25" s="19"/>
      <c r="DLP25" s="18"/>
      <c r="DLQ25" s="18"/>
      <c r="DLR25" s="19"/>
      <c r="DLW25" s="18"/>
      <c r="DLX25" s="18"/>
      <c r="DLY25" s="19"/>
      <c r="DMD25" s="18"/>
      <c r="DME25" s="18"/>
      <c r="DMF25" s="19"/>
      <c r="DMK25" s="18"/>
      <c r="DML25" s="18"/>
      <c r="DMM25" s="19"/>
      <c r="DMR25" s="18"/>
      <c r="DMS25" s="18"/>
      <c r="DMT25" s="19"/>
      <c r="DMY25" s="18"/>
      <c r="DMZ25" s="18"/>
      <c r="DNA25" s="19"/>
      <c r="DNF25" s="18"/>
      <c r="DNG25" s="18"/>
      <c r="DNH25" s="19"/>
      <c r="DNM25" s="18"/>
      <c r="DNN25" s="18"/>
      <c r="DNO25" s="19"/>
      <c r="DNT25" s="18"/>
      <c r="DNU25" s="18"/>
      <c r="DNV25" s="19"/>
      <c r="DOA25" s="18"/>
      <c r="DOB25" s="18"/>
      <c r="DOC25" s="19"/>
      <c r="DOH25" s="18"/>
      <c r="DOI25" s="18"/>
      <c r="DOJ25" s="19"/>
      <c r="DOO25" s="18"/>
      <c r="DOP25" s="18"/>
      <c r="DOQ25" s="19"/>
      <c r="DOV25" s="18"/>
      <c r="DOW25" s="18"/>
      <c r="DOX25" s="19"/>
      <c r="DPC25" s="18"/>
      <c r="DPD25" s="18"/>
      <c r="DPE25" s="19"/>
      <c r="DPJ25" s="18"/>
      <c r="DPK25" s="18"/>
      <c r="DPL25" s="19"/>
      <c r="DPQ25" s="18"/>
      <c r="DPR25" s="18"/>
      <c r="DPS25" s="19"/>
      <c r="DPX25" s="18"/>
      <c r="DPY25" s="18"/>
      <c r="DPZ25" s="19"/>
      <c r="DQE25" s="18"/>
      <c r="DQF25" s="18"/>
      <c r="DQG25" s="19"/>
      <c r="DQL25" s="18"/>
      <c r="DQM25" s="18"/>
      <c r="DQN25" s="19"/>
      <c r="DQS25" s="18"/>
      <c r="DQT25" s="18"/>
      <c r="DQU25" s="19"/>
      <c r="DQZ25" s="18"/>
      <c r="DRA25" s="18"/>
      <c r="DRB25" s="19"/>
      <c r="DRG25" s="18"/>
      <c r="DRH25" s="18"/>
      <c r="DRI25" s="19"/>
      <c r="DRN25" s="18"/>
      <c r="DRO25" s="18"/>
      <c r="DRP25" s="19"/>
      <c r="DRU25" s="18"/>
      <c r="DRV25" s="18"/>
      <c r="DRW25" s="19"/>
      <c r="DSB25" s="18"/>
      <c r="DSC25" s="18"/>
      <c r="DSD25" s="19"/>
      <c r="DSI25" s="18"/>
      <c r="DSJ25" s="18"/>
      <c r="DSK25" s="19"/>
      <c r="DSP25" s="18"/>
      <c r="DSQ25" s="18"/>
      <c r="DSR25" s="19"/>
      <c r="DSW25" s="18"/>
      <c r="DSX25" s="18"/>
      <c r="DSY25" s="19"/>
      <c r="DTD25" s="18"/>
      <c r="DTE25" s="18"/>
      <c r="DTF25" s="19"/>
      <c r="DTK25" s="18"/>
      <c r="DTL25" s="18"/>
      <c r="DTM25" s="19"/>
      <c r="DTR25" s="18"/>
      <c r="DTS25" s="18"/>
      <c r="DTT25" s="19"/>
      <c r="DTY25" s="18"/>
      <c r="DTZ25" s="18"/>
      <c r="DUA25" s="19"/>
      <c r="DUF25" s="18"/>
      <c r="DUG25" s="18"/>
      <c r="DUH25" s="19"/>
      <c r="DUM25" s="18"/>
      <c r="DUN25" s="18"/>
      <c r="DUO25" s="19"/>
      <c r="DUT25" s="18"/>
      <c r="DUU25" s="18"/>
      <c r="DUV25" s="19"/>
      <c r="DVA25" s="18"/>
      <c r="DVB25" s="18"/>
      <c r="DVC25" s="19"/>
      <c r="DVH25" s="18"/>
      <c r="DVI25" s="18"/>
      <c r="DVJ25" s="19"/>
      <c r="DVO25" s="18"/>
      <c r="DVP25" s="18"/>
      <c r="DVQ25" s="19"/>
      <c r="DVV25" s="18"/>
      <c r="DVW25" s="18"/>
      <c r="DVX25" s="19"/>
      <c r="DWC25" s="18"/>
      <c r="DWD25" s="18"/>
      <c r="DWE25" s="19"/>
      <c r="DWJ25" s="18"/>
      <c r="DWK25" s="18"/>
      <c r="DWL25" s="19"/>
      <c r="DWQ25" s="18"/>
      <c r="DWR25" s="18"/>
      <c r="DWS25" s="19"/>
      <c r="DWX25" s="18"/>
      <c r="DWY25" s="18"/>
      <c r="DWZ25" s="19"/>
      <c r="DXE25" s="18"/>
      <c r="DXF25" s="18"/>
      <c r="DXG25" s="19"/>
      <c r="DXL25" s="18"/>
      <c r="DXM25" s="18"/>
      <c r="DXN25" s="19"/>
      <c r="DXS25" s="18"/>
      <c r="DXT25" s="18"/>
      <c r="DXU25" s="19"/>
      <c r="DXZ25" s="18"/>
      <c r="DYA25" s="18"/>
      <c r="DYB25" s="19"/>
      <c r="DYG25" s="18"/>
      <c r="DYH25" s="18"/>
      <c r="DYI25" s="19"/>
      <c r="DYN25" s="18"/>
      <c r="DYO25" s="18"/>
      <c r="DYP25" s="19"/>
      <c r="DYU25" s="18"/>
      <c r="DYV25" s="18"/>
      <c r="DYW25" s="19"/>
      <c r="DZB25" s="18"/>
      <c r="DZC25" s="18"/>
      <c r="DZD25" s="19"/>
      <c r="DZI25" s="18"/>
      <c r="DZJ25" s="18"/>
      <c r="DZK25" s="19"/>
      <c r="DZP25" s="18"/>
      <c r="DZQ25" s="18"/>
      <c r="DZR25" s="19"/>
      <c r="DZW25" s="18"/>
      <c r="DZX25" s="18"/>
      <c r="DZY25" s="19"/>
      <c r="EAD25" s="18"/>
      <c r="EAE25" s="18"/>
      <c r="EAF25" s="19"/>
      <c r="EAK25" s="18"/>
      <c r="EAL25" s="18"/>
      <c r="EAM25" s="19"/>
      <c r="EAR25" s="18"/>
      <c r="EAS25" s="18"/>
      <c r="EAT25" s="19"/>
      <c r="EAY25" s="18"/>
      <c r="EAZ25" s="18"/>
      <c r="EBA25" s="19"/>
      <c r="EBF25" s="18"/>
      <c r="EBG25" s="18"/>
      <c r="EBH25" s="19"/>
      <c r="EBM25" s="18"/>
      <c r="EBN25" s="18"/>
      <c r="EBO25" s="19"/>
      <c r="EBT25" s="18"/>
      <c r="EBU25" s="18"/>
      <c r="EBV25" s="19"/>
      <c r="ECA25" s="18"/>
      <c r="ECB25" s="18"/>
      <c r="ECC25" s="19"/>
      <c r="ECH25" s="18"/>
      <c r="ECI25" s="18"/>
      <c r="ECJ25" s="19"/>
      <c r="ECO25" s="18"/>
      <c r="ECP25" s="18"/>
      <c r="ECQ25" s="19"/>
      <c r="ECV25" s="18"/>
      <c r="ECW25" s="18"/>
      <c r="ECX25" s="19"/>
      <c r="EDC25" s="18"/>
      <c r="EDD25" s="18"/>
      <c r="EDE25" s="19"/>
      <c r="EDJ25" s="18"/>
      <c r="EDK25" s="18"/>
      <c r="EDL25" s="19"/>
      <c r="EDQ25" s="18"/>
      <c r="EDR25" s="18"/>
      <c r="EDS25" s="19"/>
      <c r="EDX25" s="18"/>
      <c r="EDY25" s="18"/>
      <c r="EDZ25" s="19"/>
      <c r="EEE25" s="18"/>
      <c r="EEF25" s="18"/>
      <c r="EEG25" s="19"/>
      <c r="EEL25" s="18"/>
      <c r="EEM25" s="18"/>
      <c r="EEN25" s="19"/>
      <c r="EES25" s="18"/>
      <c r="EET25" s="18"/>
      <c r="EEU25" s="19"/>
      <c r="EEZ25" s="18"/>
      <c r="EFA25" s="18"/>
      <c r="EFB25" s="19"/>
      <c r="EFG25" s="18"/>
      <c r="EFH25" s="18"/>
      <c r="EFI25" s="19"/>
      <c r="EFN25" s="18"/>
      <c r="EFO25" s="18"/>
      <c r="EFP25" s="19"/>
      <c r="EFU25" s="18"/>
      <c r="EFV25" s="18"/>
      <c r="EFW25" s="19"/>
      <c r="EGB25" s="18"/>
      <c r="EGC25" s="18"/>
      <c r="EGD25" s="19"/>
      <c r="EGI25" s="18"/>
      <c r="EGJ25" s="18"/>
      <c r="EGK25" s="19"/>
      <c r="EGP25" s="18"/>
      <c r="EGQ25" s="18"/>
      <c r="EGR25" s="19"/>
      <c r="EGW25" s="18"/>
      <c r="EGX25" s="18"/>
      <c r="EGY25" s="19"/>
      <c r="EHD25" s="18"/>
      <c r="EHE25" s="18"/>
      <c r="EHF25" s="19"/>
      <c r="EHK25" s="18"/>
      <c r="EHL25" s="18"/>
      <c r="EHM25" s="19"/>
      <c r="EHR25" s="18"/>
      <c r="EHS25" s="18"/>
      <c r="EHT25" s="19"/>
      <c r="EHY25" s="18"/>
      <c r="EHZ25" s="18"/>
      <c r="EIA25" s="19"/>
      <c r="EIF25" s="18"/>
      <c r="EIG25" s="18"/>
      <c r="EIH25" s="19"/>
      <c r="EIM25" s="18"/>
      <c r="EIN25" s="18"/>
      <c r="EIO25" s="19"/>
      <c r="EIT25" s="18"/>
      <c r="EIU25" s="18"/>
      <c r="EIV25" s="19"/>
      <c r="EJA25" s="18"/>
      <c r="EJB25" s="18"/>
      <c r="EJC25" s="19"/>
      <c r="EJH25" s="18"/>
      <c r="EJI25" s="18"/>
      <c r="EJJ25" s="19"/>
      <c r="EJO25" s="18"/>
      <c r="EJP25" s="18"/>
      <c r="EJQ25" s="19"/>
      <c r="EJV25" s="18"/>
      <c r="EJW25" s="18"/>
      <c r="EJX25" s="19"/>
      <c r="EKC25" s="18"/>
      <c r="EKD25" s="18"/>
      <c r="EKE25" s="19"/>
      <c r="EKJ25" s="18"/>
      <c r="EKK25" s="18"/>
      <c r="EKL25" s="19"/>
      <c r="EKQ25" s="18"/>
      <c r="EKR25" s="18"/>
      <c r="EKS25" s="19"/>
      <c r="EKX25" s="18"/>
      <c r="EKY25" s="18"/>
      <c r="EKZ25" s="19"/>
      <c r="ELE25" s="18"/>
      <c r="ELF25" s="18"/>
      <c r="ELG25" s="19"/>
      <c r="ELL25" s="18"/>
      <c r="ELM25" s="18"/>
      <c r="ELN25" s="19"/>
      <c r="ELS25" s="18"/>
      <c r="ELT25" s="18"/>
      <c r="ELU25" s="19"/>
      <c r="ELZ25" s="18"/>
      <c r="EMA25" s="18"/>
      <c r="EMB25" s="19"/>
      <c r="EMG25" s="18"/>
      <c r="EMH25" s="18"/>
      <c r="EMI25" s="19"/>
      <c r="EMN25" s="18"/>
      <c r="EMO25" s="18"/>
      <c r="EMP25" s="19"/>
      <c r="EMU25" s="18"/>
      <c r="EMV25" s="18"/>
      <c r="EMW25" s="19"/>
      <c r="ENB25" s="18"/>
      <c r="ENC25" s="18"/>
      <c r="END25" s="19"/>
      <c r="ENI25" s="18"/>
      <c r="ENJ25" s="18"/>
      <c r="ENK25" s="19"/>
      <c r="ENP25" s="18"/>
      <c r="ENQ25" s="18"/>
      <c r="ENR25" s="19"/>
      <c r="ENW25" s="18"/>
      <c r="ENX25" s="18"/>
      <c r="ENY25" s="19"/>
      <c r="EOD25" s="18"/>
      <c r="EOE25" s="18"/>
      <c r="EOF25" s="19"/>
      <c r="EOK25" s="18"/>
      <c r="EOL25" s="18"/>
      <c r="EOM25" s="19"/>
      <c r="EOR25" s="18"/>
      <c r="EOS25" s="18"/>
      <c r="EOT25" s="19"/>
      <c r="EOY25" s="18"/>
      <c r="EOZ25" s="18"/>
      <c r="EPA25" s="19"/>
      <c r="EPF25" s="18"/>
      <c r="EPG25" s="18"/>
      <c r="EPH25" s="19"/>
      <c r="EPM25" s="18"/>
      <c r="EPN25" s="18"/>
      <c r="EPO25" s="19"/>
      <c r="EPT25" s="18"/>
      <c r="EPU25" s="18"/>
      <c r="EPV25" s="19"/>
      <c r="EQA25" s="18"/>
      <c r="EQB25" s="18"/>
      <c r="EQC25" s="19"/>
      <c r="EQH25" s="18"/>
      <c r="EQI25" s="18"/>
      <c r="EQJ25" s="19"/>
      <c r="EQO25" s="18"/>
      <c r="EQP25" s="18"/>
      <c r="EQQ25" s="19"/>
      <c r="EQV25" s="18"/>
      <c r="EQW25" s="18"/>
      <c r="EQX25" s="19"/>
      <c r="ERC25" s="18"/>
      <c r="ERD25" s="18"/>
      <c r="ERE25" s="19"/>
      <c r="ERJ25" s="18"/>
      <c r="ERK25" s="18"/>
      <c r="ERL25" s="19"/>
      <c r="ERQ25" s="18"/>
      <c r="ERR25" s="18"/>
      <c r="ERS25" s="19"/>
      <c r="ERX25" s="18"/>
      <c r="ERY25" s="18"/>
      <c r="ERZ25" s="19"/>
      <c r="ESE25" s="18"/>
      <c r="ESF25" s="18"/>
      <c r="ESG25" s="19"/>
      <c r="ESL25" s="18"/>
      <c r="ESM25" s="18"/>
      <c r="ESN25" s="19"/>
      <c r="ESS25" s="18"/>
      <c r="EST25" s="18"/>
      <c r="ESU25" s="19"/>
      <c r="ESZ25" s="18"/>
      <c r="ETA25" s="18"/>
      <c r="ETB25" s="19"/>
      <c r="ETG25" s="18"/>
      <c r="ETH25" s="18"/>
      <c r="ETI25" s="19"/>
      <c r="ETN25" s="18"/>
      <c r="ETO25" s="18"/>
      <c r="ETP25" s="19"/>
      <c r="ETU25" s="18"/>
      <c r="ETV25" s="18"/>
      <c r="ETW25" s="19"/>
      <c r="EUB25" s="18"/>
      <c r="EUC25" s="18"/>
      <c r="EUD25" s="19"/>
      <c r="EUI25" s="18"/>
      <c r="EUJ25" s="18"/>
      <c r="EUK25" s="19"/>
      <c r="EUP25" s="18"/>
      <c r="EUQ25" s="18"/>
      <c r="EUR25" s="19"/>
      <c r="EUW25" s="18"/>
      <c r="EUX25" s="18"/>
      <c r="EUY25" s="19"/>
      <c r="EVD25" s="18"/>
      <c r="EVE25" s="18"/>
      <c r="EVF25" s="19"/>
      <c r="EVK25" s="18"/>
      <c r="EVL25" s="18"/>
      <c r="EVM25" s="19"/>
      <c r="EVR25" s="18"/>
      <c r="EVS25" s="18"/>
      <c r="EVT25" s="19"/>
      <c r="EVY25" s="18"/>
      <c r="EVZ25" s="18"/>
      <c r="EWA25" s="19"/>
      <c r="EWF25" s="18"/>
      <c r="EWG25" s="18"/>
      <c r="EWH25" s="19"/>
      <c r="EWM25" s="18"/>
      <c r="EWN25" s="18"/>
      <c r="EWO25" s="19"/>
      <c r="EWT25" s="18"/>
      <c r="EWU25" s="18"/>
      <c r="EWV25" s="19"/>
      <c r="EXA25" s="18"/>
      <c r="EXB25" s="18"/>
      <c r="EXC25" s="19"/>
      <c r="EXH25" s="18"/>
      <c r="EXI25" s="18"/>
      <c r="EXJ25" s="19"/>
      <c r="EXO25" s="18"/>
      <c r="EXP25" s="18"/>
      <c r="EXQ25" s="19"/>
      <c r="EXV25" s="18"/>
      <c r="EXW25" s="18"/>
      <c r="EXX25" s="19"/>
      <c r="EYC25" s="18"/>
      <c r="EYD25" s="18"/>
      <c r="EYE25" s="19"/>
      <c r="EYJ25" s="18"/>
      <c r="EYK25" s="18"/>
      <c r="EYL25" s="19"/>
      <c r="EYQ25" s="18"/>
      <c r="EYR25" s="18"/>
      <c r="EYS25" s="19"/>
      <c r="EYX25" s="18"/>
      <c r="EYY25" s="18"/>
      <c r="EYZ25" s="19"/>
      <c r="EZE25" s="18"/>
      <c r="EZF25" s="18"/>
      <c r="EZG25" s="19"/>
      <c r="EZL25" s="18"/>
      <c r="EZM25" s="18"/>
      <c r="EZN25" s="19"/>
      <c r="EZS25" s="18"/>
      <c r="EZT25" s="18"/>
      <c r="EZU25" s="19"/>
      <c r="EZZ25" s="18"/>
      <c r="FAA25" s="18"/>
      <c r="FAB25" s="19"/>
      <c r="FAG25" s="18"/>
      <c r="FAH25" s="18"/>
      <c r="FAI25" s="19"/>
      <c r="FAN25" s="18"/>
      <c r="FAO25" s="18"/>
      <c r="FAP25" s="19"/>
      <c r="FAU25" s="18"/>
      <c r="FAV25" s="18"/>
      <c r="FAW25" s="19"/>
      <c r="FBB25" s="18"/>
      <c r="FBC25" s="18"/>
      <c r="FBD25" s="19"/>
      <c r="FBI25" s="18"/>
      <c r="FBJ25" s="18"/>
      <c r="FBK25" s="19"/>
      <c r="FBP25" s="18"/>
      <c r="FBQ25" s="18"/>
      <c r="FBR25" s="19"/>
      <c r="FBW25" s="18"/>
      <c r="FBX25" s="18"/>
      <c r="FBY25" s="19"/>
      <c r="FCD25" s="18"/>
      <c r="FCE25" s="18"/>
      <c r="FCF25" s="19"/>
      <c r="FCK25" s="18"/>
      <c r="FCL25" s="18"/>
      <c r="FCM25" s="19"/>
      <c r="FCR25" s="18"/>
      <c r="FCS25" s="18"/>
      <c r="FCT25" s="19"/>
      <c r="FCY25" s="18"/>
      <c r="FCZ25" s="18"/>
      <c r="FDA25" s="19"/>
      <c r="FDF25" s="18"/>
      <c r="FDG25" s="18"/>
      <c r="FDH25" s="19"/>
      <c r="FDM25" s="18"/>
      <c r="FDN25" s="18"/>
      <c r="FDO25" s="19"/>
      <c r="FDT25" s="18"/>
      <c r="FDU25" s="18"/>
      <c r="FDV25" s="19"/>
      <c r="FEA25" s="18"/>
      <c r="FEB25" s="18"/>
      <c r="FEC25" s="19"/>
      <c r="FEH25" s="18"/>
      <c r="FEI25" s="18"/>
      <c r="FEJ25" s="19"/>
      <c r="FEO25" s="18"/>
      <c r="FEP25" s="18"/>
      <c r="FEQ25" s="19"/>
      <c r="FEV25" s="18"/>
      <c r="FEW25" s="18"/>
      <c r="FEX25" s="19"/>
      <c r="FFC25" s="18"/>
      <c r="FFD25" s="18"/>
      <c r="FFE25" s="19"/>
      <c r="FFJ25" s="18"/>
      <c r="FFK25" s="18"/>
      <c r="FFL25" s="19"/>
      <c r="FFQ25" s="18"/>
      <c r="FFR25" s="18"/>
      <c r="FFS25" s="19"/>
      <c r="FFX25" s="18"/>
      <c r="FFY25" s="18"/>
      <c r="FFZ25" s="19"/>
      <c r="FGE25" s="18"/>
      <c r="FGF25" s="18"/>
      <c r="FGG25" s="19"/>
      <c r="FGL25" s="18"/>
      <c r="FGM25" s="18"/>
      <c r="FGN25" s="19"/>
      <c r="FGS25" s="18"/>
      <c r="FGT25" s="18"/>
      <c r="FGU25" s="19"/>
      <c r="FGZ25" s="18"/>
      <c r="FHA25" s="18"/>
      <c r="FHB25" s="19"/>
      <c r="FHG25" s="18"/>
      <c r="FHH25" s="18"/>
      <c r="FHI25" s="19"/>
      <c r="FHN25" s="18"/>
      <c r="FHO25" s="18"/>
      <c r="FHP25" s="19"/>
      <c r="FHU25" s="18"/>
      <c r="FHV25" s="18"/>
      <c r="FHW25" s="19"/>
      <c r="FIB25" s="18"/>
      <c r="FIC25" s="18"/>
      <c r="FID25" s="19"/>
      <c r="FII25" s="18"/>
      <c r="FIJ25" s="18"/>
      <c r="FIK25" s="19"/>
      <c r="FIP25" s="18"/>
      <c r="FIQ25" s="18"/>
      <c r="FIR25" s="19"/>
      <c r="FIW25" s="18"/>
      <c r="FIX25" s="18"/>
      <c r="FIY25" s="19"/>
      <c r="FJD25" s="18"/>
      <c r="FJE25" s="18"/>
      <c r="FJF25" s="19"/>
      <c r="FJK25" s="18"/>
      <c r="FJL25" s="18"/>
      <c r="FJM25" s="19"/>
      <c r="FJR25" s="18"/>
      <c r="FJS25" s="18"/>
      <c r="FJT25" s="19"/>
      <c r="FJY25" s="18"/>
      <c r="FJZ25" s="18"/>
      <c r="FKA25" s="19"/>
      <c r="FKF25" s="18"/>
      <c r="FKG25" s="18"/>
      <c r="FKH25" s="19"/>
      <c r="FKM25" s="18"/>
      <c r="FKN25" s="18"/>
      <c r="FKO25" s="19"/>
      <c r="FKT25" s="18"/>
      <c r="FKU25" s="18"/>
      <c r="FKV25" s="19"/>
      <c r="FLA25" s="18"/>
      <c r="FLB25" s="18"/>
      <c r="FLC25" s="19"/>
      <c r="FLH25" s="18"/>
      <c r="FLI25" s="18"/>
      <c r="FLJ25" s="19"/>
      <c r="FLO25" s="18"/>
      <c r="FLP25" s="18"/>
      <c r="FLQ25" s="19"/>
      <c r="FLV25" s="18"/>
      <c r="FLW25" s="18"/>
      <c r="FLX25" s="19"/>
      <c r="FMC25" s="18"/>
      <c r="FMD25" s="18"/>
      <c r="FME25" s="19"/>
      <c r="FMJ25" s="18"/>
      <c r="FMK25" s="18"/>
      <c r="FML25" s="19"/>
      <c r="FMQ25" s="18"/>
      <c r="FMR25" s="18"/>
      <c r="FMS25" s="19"/>
      <c r="FMX25" s="18"/>
      <c r="FMY25" s="18"/>
      <c r="FMZ25" s="19"/>
      <c r="FNE25" s="18"/>
      <c r="FNF25" s="18"/>
      <c r="FNG25" s="19"/>
      <c r="FNL25" s="18"/>
      <c r="FNM25" s="18"/>
      <c r="FNN25" s="19"/>
      <c r="FNS25" s="18"/>
      <c r="FNT25" s="18"/>
      <c r="FNU25" s="19"/>
      <c r="FNZ25" s="18"/>
      <c r="FOA25" s="18"/>
      <c r="FOB25" s="19"/>
      <c r="FOG25" s="18"/>
      <c r="FOH25" s="18"/>
      <c r="FOI25" s="19"/>
      <c r="FON25" s="18"/>
      <c r="FOO25" s="18"/>
      <c r="FOP25" s="19"/>
      <c r="FOU25" s="18"/>
      <c r="FOV25" s="18"/>
      <c r="FOW25" s="19"/>
      <c r="FPB25" s="18"/>
      <c r="FPC25" s="18"/>
      <c r="FPD25" s="19"/>
      <c r="FPI25" s="18"/>
      <c r="FPJ25" s="18"/>
      <c r="FPK25" s="19"/>
      <c r="FPP25" s="18"/>
      <c r="FPQ25" s="18"/>
      <c r="FPR25" s="19"/>
      <c r="FPW25" s="18"/>
      <c r="FPX25" s="18"/>
      <c r="FPY25" s="19"/>
      <c r="FQD25" s="18"/>
      <c r="FQE25" s="18"/>
      <c r="FQF25" s="19"/>
      <c r="FQK25" s="18"/>
      <c r="FQL25" s="18"/>
      <c r="FQM25" s="19"/>
      <c r="FQR25" s="18"/>
      <c r="FQS25" s="18"/>
      <c r="FQT25" s="19"/>
      <c r="FQY25" s="18"/>
      <c r="FQZ25" s="18"/>
      <c r="FRA25" s="19"/>
      <c r="FRF25" s="18"/>
      <c r="FRG25" s="18"/>
      <c r="FRH25" s="19"/>
      <c r="FRM25" s="18"/>
      <c r="FRN25" s="18"/>
      <c r="FRO25" s="19"/>
      <c r="FRT25" s="18"/>
      <c r="FRU25" s="18"/>
      <c r="FRV25" s="19"/>
      <c r="FSA25" s="18"/>
      <c r="FSB25" s="18"/>
      <c r="FSC25" s="19"/>
      <c r="FSH25" s="18"/>
      <c r="FSI25" s="18"/>
      <c r="FSJ25" s="19"/>
      <c r="FSO25" s="18"/>
      <c r="FSP25" s="18"/>
      <c r="FSQ25" s="19"/>
      <c r="FSV25" s="18"/>
      <c r="FSW25" s="18"/>
      <c r="FSX25" s="19"/>
      <c r="FTC25" s="18"/>
      <c r="FTD25" s="18"/>
      <c r="FTE25" s="19"/>
      <c r="FTJ25" s="18"/>
      <c r="FTK25" s="18"/>
      <c r="FTL25" s="19"/>
      <c r="FTQ25" s="18"/>
      <c r="FTR25" s="18"/>
      <c r="FTS25" s="19"/>
      <c r="FTX25" s="18"/>
      <c r="FTY25" s="18"/>
      <c r="FTZ25" s="19"/>
      <c r="FUE25" s="18"/>
      <c r="FUF25" s="18"/>
      <c r="FUG25" s="19"/>
      <c r="FUL25" s="18"/>
      <c r="FUM25" s="18"/>
      <c r="FUN25" s="19"/>
      <c r="FUS25" s="18"/>
      <c r="FUT25" s="18"/>
      <c r="FUU25" s="19"/>
      <c r="FUZ25" s="18"/>
      <c r="FVA25" s="18"/>
      <c r="FVB25" s="19"/>
      <c r="FVG25" s="18"/>
      <c r="FVH25" s="18"/>
      <c r="FVI25" s="19"/>
      <c r="FVN25" s="18"/>
      <c r="FVO25" s="18"/>
      <c r="FVP25" s="19"/>
      <c r="FVU25" s="18"/>
      <c r="FVV25" s="18"/>
      <c r="FVW25" s="19"/>
      <c r="FWB25" s="18"/>
      <c r="FWC25" s="18"/>
      <c r="FWD25" s="19"/>
      <c r="FWI25" s="18"/>
      <c r="FWJ25" s="18"/>
      <c r="FWK25" s="19"/>
      <c r="FWP25" s="18"/>
      <c r="FWQ25" s="18"/>
      <c r="FWR25" s="19"/>
      <c r="FWW25" s="18"/>
      <c r="FWX25" s="18"/>
      <c r="FWY25" s="19"/>
      <c r="FXD25" s="18"/>
      <c r="FXE25" s="18"/>
      <c r="FXF25" s="19"/>
      <c r="FXK25" s="18"/>
      <c r="FXL25" s="18"/>
      <c r="FXM25" s="19"/>
      <c r="FXR25" s="18"/>
      <c r="FXS25" s="18"/>
      <c r="FXT25" s="19"/>
      <c r="FXY25" s="18"/>
      <c r="FXZ25" s="18"/>
      <c r="FYA25" s="19"/>
      <c r="FYF25" s="18"/>
      <c r="FYG25" s="18"/>
      <c r="FYH25" s="19"/>
      <c r="FYM25" s="18"/>
      <c r="FYN25" s="18"/>
      <c r="FYO25" s="19"/>
      <c r="FYT25" s="18"/>
      <c r="FYU25" s="18"/>
      <c r="FYV25" s="19"/>
      <c r="FZA25" s="18"/>
      <c r="FZB25" s="18"/>
      <c r="FZC25" s="19"/>
      <c r="FZH25" s="18"/>
      <c r="FZI25" s="18"/>
      <c r="FZJ25" s="19"/>
      <c r="FZO25" s="18"/>
      <c r="FZP25" s="18"/>
      <c r="FZQ25" s="19"/>
      <c r="FZV25" s="18"/>
      <c r="FZW25" s="18"/>
      <c r="FZX25" s="19"/>
      <c r="GAC25" s="18"/>
      <c r="GAD25" s="18"/>
      <c r="GAE25" s="19"/>
      <c r="GAJ25" s="18"/>
      <c r="GAK25" s="18"/>
      <c r="GAL25" s="19"/>
      <c r="GAQ25" s="18"/>
      <c r="GAR25" s="18"/>
      <c r="GAS25" s="19"/>
      <c r="GAX25" s="18"/>
      <c r="GAY25" s="18"/>
      <c r="GAZ25" s="19"/>
      <c r="GBE25" s="18"/>
      <c r="GBF25" s="18"/>
      <c r="GBG25" s="19"/>
      <c r="GBL25" s="18"/>
      <c r="GBM25" s="18"/>
      <c r="GBN25" s="19"/>
      <c r="GBS25" s="18"/>
      <c r="GBT25" s="18"/>
      <c r="GBU25" s="19"/>
      <c r="GBZ25" s="18"/>
      <c r="GCA25" s="18"/>
      <c r="GCB25" s="19"/>
      <c r="GCG25" s="18"/>
      <c r="GCH25" s="18"/>
      <c r="GCI25" s="19"/>
      <c r="GCN25" s="18"/>
      <c r="GCO25" s="18"/>
      <c r="GCP25" s="19"/>
      <c r="GCU25" s="18"/>
      <c r="GCV25" s="18"/>
      <c r="GCW25" s="19"/>
      <c r="GDB25" s="18"/>
      <c r="GDC25" s="18"/>
      <c r="GDD25" s="19"/>
      <c r="GDI25" s="18"/>
      <c r="GDJ25" s="18"/>
      <c r="GDK25" s="19"/>
      <c r="GDP25" s="18"/>
      <c r="GDQ25" s="18"/>
      <c r="GDR25" s="19"/>
      <c r="GDW25" s="18"/>
      <c r="GDX25" s="18"/>
      <c r="GDY25" s="19"/>
      <c r="GED25" s="18"/>
      <c r="GEE25" s="18"/>
      <c r="GEF25" s="19"/>
      <c r="GEK25" s="18"/>
      <c r="GEL25" s="18"/>
      <c r="GEM25" s="19"/>
      <c r="GER25" s="18"/>
      <c r="GES25" s="18"/>
      <c r="GET25" s="19"/>
      <c r="GEY25" s="18"/>
      <c r="GEZ25" s="18"/>
      <c r="GFA25" s="19"/>
      <c r="GFF25" s="18"/>
      <c r="GFG25" s="18"/>
      <c r="GFH25" s="19"/>
      <c r="GFM25" s="18"/>
      <c r="GFN25" s="18"/>
      <c r="GFO25" s="19"/>
      <c r="GFT25" s="18"/>
      <c r="GFU25" s="18"/>
      <c r="GFV25" s="19"/>
      <c r="GGA25" s="18"/>
      <c r="GGB25" s="18"/>
      <c r="GGC25" s="19"/>
      <c r="GGH25" s="18"/>
      <c r="GGI25" s="18"/>
      <c r="GGJ25" s="19"/>
      <c r="GGO25" s="18"/>
      <c r="GGP25" s="18"/>
      <c r="GGQ25" s="19"/>
      <c r="GGV25" s="18"/>
      <c r="GGW25" s="18"/>
      <c r="GGX25" s="19"/>
      <c r="GHC25" s="18"/>
      <c r="GHD25" s="18"/>
      <c r="GHE25" s="19"/>
      <c r="GHJ25" s="18"/>
      <c r="GHK25" s="18"/>
      <c r="GHL25" s="19"/>
      <c r="GHQ25" s="18"/>
      <c r="GHR25" s="18"/>
      <c r="GHS25" s="19"/>
      <c r="GHX25" s="18"/>
      <c r="GHY25" s="18"/>
      <c r="GHZ25" s="19"/>
      <c r="GIE25" s="18"/>
      <c r="GIF25" s="18"/>
      <c r="GIG25" s="19"/>
      <c r="GIL25" s="18"/>
      <c r="GIM25" s="18"/>
      <c r="GIN25" s="19"/>
      <c r="GIS25" s="18"/>
      <c r="GIT25" s="18"/>
      <c r="GIU25" s="19"/>
      <c r="GIZ25" s="18"/>
      <c r="GJA25" s="18"/>
      <c r="GJB25" s="19"/>
      <c r="GJG25" s="18"/>
      <c r="GJH25" s="18"/>
      <c r="GJI25" s="19"/>
      <c r="GJN25" s="18"/>
      <c r="GJO25" s="18"/>
      <c r="GJP25" s="19"/>
      <c r="GJU25" s="18"/>
      <c r="GJV25" s="18"/>
      <c r="GJW25" s="19"/>
      <c r="GKB25" s="18"/>
      <c r="GKC25" s="18"/>
      <c r="GKD25" s="19"/>
      <c r="GKI25" s="18"/>
      <c r="GKJ25" s="18"/>
      <c r="GKK25" s="19"/>
      <c r="GKP25" s="18"/>
      <c r="GKQ25" s="18"/>
      <c r="GKR25" s="19"/>
      <c r="GKW25" s="18"/>
      <c r="GKX25" s="18"/>
      <c r="GKY25" s="19"/>
      <c r="GLD25" s="18"/>
      <c r="GLE25" s="18"/>
      <c r="GLF25" s="19"/>
      <c r="GLK25" s="18"/>
      <c r="GLL25" s="18"/>
      <c r="GLM25" s="19"/>
      <c r="GLR25" s="18"/>
      <c r="GLS25" s="18"/>
      <c r="GLT25" s="19"/>
      <c r="GLY25" s="18"/>
      <c r="GLZ25" s="18"/>
      <c r="GMA25" s="19"/>
      <c r="GMF25" s="18"/>
      <c r="GMG25" s="18"/>
      <c r="GMH25" s="19"/>
      <c r="GMM25" s="18"/>
      <c r="GMN25" s="18"/>
      <c r="GMO25" s="19"/>
      <c r="GMT25" s="18"/>
      <c r="GMU25" s="18"/>
      <c r="GMV25" s="19"/>
      <c r="GNA25" s="18"/>
      <c r="GNB25" s="18"/>
      <c r="GNC25" s="19"/>
      <c r="GNH25" s="18"/>
      <c r="GNI25" s="18"/>
      <c r="GNJ25" s="19"/>
      <c r="GNO25" s="18"/>
      <c r="GNP25" s="18"/>
      <c r="GNQ25" s="19"/>
      <c r="GNV25" s="18"/>
      <c r="GNW25" s="18"/>
      <c r="GNX25" s="19"/>
      <c r="GOC25" s="18"/>
      <c r="GOD25" s="18"/>
      <c r="GOE25" s="19"/>
      <c r="GOJ25" s="18"/>
      <c r="GOK25" s="18"/>
      <c r="GOL25" s="19"/>
      <c r="GOQ25" s="18"/>
      <c r="GOR25" s="18"/>
      <c r="GOS25" s="19"/>
      <c r="GOX25" s="18"/>
      <c r="GOY25" s="18"/>
      <c r="GOZ25" s="19"/>
      <c r="GPE25" s="18"/>
      <c r="GPF25" s="18"/>
      <c r="GPG25" s="19"/>
      <c r="GPL25" s="18"/>
      <c r="GPM25" s="18"/>
      <c r="GPN25" s="19"/>
      <c r="GPS25" s="18"/>
      <c r="GPT25" s="18"/>
      <c r="GPU25" s="19"/>
      <c r="GPZ25" s="18"/>
      <c r="GQA25" s="18"/>
      <c r="GQB25" s="19"/>
      <c r="GQG25" s="18"/>
      <c r="GQH25" s="18"/>
      <c r="GQI25" s="19"/>
      <c r="GQN25" s="18"/>
      <c r="GQO25" s="18"/>
      <c r="GQP25" s="19"/>
      <c r="GQU25" s="18"/>
      <c r="GQV25" s="18"/>
      <c r="GQW25" s="19"/>
      <c r="GRB25" s="18"/>
      <c r="GRC25" s="18"/>
      <c r="GRD25" s="19"/>
      <c r="GRI25" s="18"/>
      <c r="GRJ25" s="18"/>
      <c r="GRK25" s="19"/>
      <c r="GRP25" s="18"/>
      <c r="GRQ25" s="18"/>
      <c r="GRR25" s="19"/>
      <c r="GRW25" s="18"/>
      <c r="GRX25" s="18"/>
      <c r="GRY25" s="19"/>
      <c r="GSD25" s="18"/>
      <c r="GSE25" s="18"/>
      <c r="GSF25" s="19"/>
      <c r="GSK25" s="18"/>
      <c r="GSL25" s="18"/>
      <c r="GSM25" s="19"/>
      <c r="GSR25" s="18"/>
      <c r="GSS25" s="18"/>
      <c r="GST25" s="19"/>
      <c r="GSY25" s="18"/>
      <c r="GSZ25" s="18"/>
      <c r="GTA25" s="19"/>
      <c r="GTF25" s="18"/>
      <c r="GTG25" s="18"/>
      <c r="GTH25" s="19"/>
      <c r="GTM25" s="18"/>
      <c r="GTN25" s="18"/>
      <c r="GTO25" s="19"/>
      <c r="GTT25" s="18"/>
      <c r="GTU25" s="18"/>
      <c r="GTV25" s="19"/>
      <c r="GUA25" s="18"/>
      <c r="GUB25" s="18"/>
      <c r="GUC25" s="19"/>
      <c r="GUH25" s="18"/>
      <c r="GUI25" s="18"/>
      <c r="GUJ25" s="19"/>
      <c r="GUO25" s="18"/>
      <c r="GUP25" s="18"/>
      <c r="GUQ25" s="19"/>
      <c r="GUV25" s="18"/>
      <c r="GUW25" s="18"/>
      <c r="GUX25" s="19"/>
      <c r="GVC25" s="18"/>
      <c r="GVD25" s="18"/>
      <c r="GVE25" s="19"/>
      <c r="GVJ25" s="18"/>
      <c r="GVK25" s="18"/>
      <c r="GVL25" s="19"/>
      <c r="GVQ25" s="18"/>
      <c r="GVR25" s="18"/>
      <c r="GVS25" s="19"/>
      <c r="GVX25" s="18"/>
      <c r="GVY25" s="18"/>
      <c r="GVZ25" s="19"/>
      <c r="GWE25" s="18"/>
      <c r="GWF25" s="18"/>
      <c r="GWG25" s="19"/>
      <c r="GWL25" s="18"/>
      <c r="GWM25" s="18"/>
      <c r="GWN25" s="19"/>
      <c r="GWS25" s="18"/>
      <c r="GWT25" s="18"/>
      <c r="GWU25" s="19"/>
      <c r="GWZ25" s="18"/>
      <c r="GXA25" s="18"/>
      <c r="GXB25" s="19"/>
      <c r="GXG25" s="18"/>
      <c r="GXH25" s="18"/>
      <c r="GXI25" s="19"/>
      <c r="GXN25" s="18"/>
      <c r="GXO25" s="18"/>
      <c r="GXP25" s="19"/>
      <c r="GXU25" s="18"/>
      <c r="GXV25" s="18"/>
      <c r="GXW25" s="19"/>
      <c r="GYB25" s="18"/>
      <c r="GYC25" s="18"/>
      <c r="GYD25" s="19"/>
      <c r="GYI25" s="18"/>
      <c r="GYJ25" s="18"/>
      <c r="GYK25" s="19"/>
      <c r="GYP25" s="18"/>
      <c r="GYQ25" s="18"/>
      <c r="GYR25" s="19"/>
      <c r="GYW25" s="18"/>
      <c r="GYX25" s="18"/>
      <c r="GYY25" s="19"/>
      <c r="GZD25" s="18"/>
      <c r="GZE25" s="18"/>
      <c r="GZF25" s="19"/>
      <c r="GZK25" s="18"/>
      <c r="GZL25" s="18"/>
      <c r="GZM25" s="19"/>
      <c r="GZR25" s="18"/>
      <c r="GZS25" s="18"/>
      <c r="GZT25" s="19"/>
      <c r="GZY25" s="18"/>
      <c r="GZZ25" s="18"/>
      <c r="HAA25" s="19"/>
      <c r="HAF25" s="18"/>
      <c r="HAG25" s="18"/>
      <c r="HAH25" s="19"/>
      <c r="HAM25" s="18"/>
      <c r="HAN25" s="18"/>
      <c r="HAO25" s="19"/>
      <c r="HAT25" s="18"/>
      <c r="HAU25" s="18"/>
      <c r="HAV25" s="19"/>
      <c r="HBA25" s="18"/>
      <c r="HBB25" s="18"/>
      <c r="HBC25" s="19"/>
      <c r="HBH25" s="18"/>
      <c r="HBI25" s="18"/>
      <c r="HBJ25" s="19"/>
      <c r="HBO25" s="18"/>
      <c r="HBP25" s="18"/>
      <c r="HBQ25" s="19"/>
      <c r="HBV25" s="18"/>
      <c r="HBW25" s="18"/>
      <c r="HBX25" s="19"/>
      <c r="HCC25" s="18"/>
      <c r="HCD25" s="18"/>
      <c r="HCE25" s="19"/>
      <c r="HCJ25" s="18"/>
      <c r="HCK25" s="18"/>
      <c r="HCL25" s="19"/>
      <c r="HCQ25" s="18"/>
      <c r="HCR25" s="18"/>
      <c r="HCS25" s="19"/>
      <c r="HCX25" s="18"/>
      <c r="HCY25" s="18"/>
      <c r="HCZ25" s="19"/>
      <c r="HDE25" s="18"/>
      <c r="HDF25" s="18"/>
      <c r="HDG25" s="19"/>
      <c r="HDL25" s="18"/>
      <c r="HDM25" s="18"/>
      <c r="HDN25" s="19"/>
      <c r="HDS25" s="18"/>
      <c r="HDT25" s="18"/>
      <c r="HDU25" s="19"/>
      <c r="HDZ25" s="18"/>
      <c r="HEA25" s="18"/>
      <c r="HEB25" s="19"/>
      <c r="HEG25" s="18"/>
      <c r="HEH25" s="18"/>
      <c r="HEI25" s="19"/>
      <c r="HEN25" s="18"/>
      <c r="HEO25" s="18"/>
      <c r="HEP25" s="19"/>
      <c r="HEU25" s="18"/>
      <c r="HEV25" s="18"/>
      <c r="HEW25" s="19"/>
      <c r="HFB25" s="18"/>
      <c r="HFC25" s="18"/>
      <c r="HFD25" s="19"/>
      <c r="HFI25" s="18"/>
      <c r="HFJ25" s="18"/>
      <c r="HFK25" s="19"/>
      <c r="HFP25" s="18"/>
      <c r="HFQ25" s="18"/>
      <c r="HFR25" s="19"/>
      <c r="HFW25" s="18"/>
      <c r="HFX25" s="18"/>
      <c r="HFY25" s="19"/>
      <c r="HGD25" s="18"/>
      <c r="HGE25" s="18"/>
      <c r="HGF25" s="19"/>
      <c r="HGK25" s="18"/>
      <c r="HGL25" s="18"/>
      <c r="HGM25" s="19"/>
      <c r="HGR25" s="18"/>
      <c r="HGS25" s="18"/>
      <c r="HGT25" s="19"/>
      <c r="HGY25" s="18"/>
      <c r="HGZ25" s="18"/>
      <c r="HHA25" s="19"/>
      <c r="HHF25" s="18"/>
      <c r="HHG25" s="18"/>
      <c r="HHH25" s="19"/>
      <c r="HHM25" s="18"/>
      <c r="HHN25" s="18"/>
      <c r="HHO25" s="19"/>
      <c r="HHT25" s="18"/>
      <c r="HHU25" s="18"/>
      <c r="HHV25" s="19"/>
      <c r="HIA25" s="18"/>
      <c r="HIB25" s="18"/>
      <c r="HIC25" s="19"/>
      <c r="HIH25" s="18"/>
      <c r="HII25" s="18"/>
      <c r="HIJ25" s="19"/>
      <c r="HIO25" s="18"/>
      <c r="HIP25" s="18"/>
      <c r="HIQ25" s="19"/>
      <c r="HIV25" s="18"/>
      <c r="HIW25" s="18"/>
      <c r="HIX25" s="19"/>
      <c r="HJC25" s="18"/>
      <c r="HJD25" s="18"/>
      <c r="HJE25" s="19"/>
      <c r="HJJ25" s="18"/>
      <c r="HJK25" s="18"/>
      <c r="HJL25" s="19"/>
      <c r="HJQ25" s="18"/>
      <c r="HJR25" s="18"/>
      <c r="HJS25" s="19"/>
      <c r="HJX25" s="18"/>
      <c r="HJY25" s="18"/>
      <c r="HJZ25" s="19"/>
      <c r="HKE25" s="18"/>
      <c r="HKF25" s="18"/>
      <c r="HKG25" s="19"/>
      <c r="HKL25" s="18"/>
      <c r="HKM25" s="18"/>
      <c r="HKN25" s="19"/>
      <c r="HKS25" s="18"/>
      <c r="HKT25" s="18"/>
      <c r="HKU25" s="19"/>
      <c r="HKZ25" s="18"/>
      <c r="HLA25" s="18"/>
      <c r="HLB25" s="19"/>
      <c r="HLG25" s="18"/>
      <c r="HLH25" s="18"/>
      <c r="HLI25" s="19"/>
      <c r="HLN25" s="18"/>
      <c r="HLO25" s="18"/>
      <c r="HLP25" s="19"/>
      <c r="HLU25" s="18"/>
      <c r="HLV25" s="18"/>
      <c r="HLW25" s="19"/>
      <c r="HMB25" s="18"/>
      <c r="HMC25" s="18"/>
      <c r="HMD25" s="19"/>
      <c r="HMI25" s="18"/>
      <c r="HMJ25" s="18"/>
      <c r="HMK25" s="19"/>
      <c r="HMP25" s="18"/>
      <c r="HMQ25" s="18"/>
      <c r="HMR25" s="19"/>
      <c r="HMW25" s="18"/>
      <c r="HMX25" s="18"/>
      <c r="HMY25" s="19"/>
      <c r="HND25" s="18"/>
      <c r="HNE25" s="18"/>
      <c r="HNF25" s="19"/>
      <c r="HNK25" s="18"/>
      <c r="HNL25" s="18"/>
      <c r="HNM25" s="19"/>
      <c r="HNR25" s="18"/>
      <c r="HNS25" s="18"/>
      <c r="HNT25" s="19"/>
      <c r="HNY25" s="18"/>
      <c r="HNZ25" s="18"/>
      <c r="HOA25" s="19"/>
      <c r="HOF25" s="18"/>
      <c r="HOG25" s="18"/>
      <c r="HOH25" s="19"/>
      <c r="HOM25" s="18"/>
      <c r="HON25" s="18"/>
      <c r="HOO25" s="19"/>
      <c r="HOT25" s="18"/>
      <c r="HOU25" s="18"/>
      <c r="HOV25" s="19"/>
      <c r="HPA25" s="18"/>
      <c r="HPB25" s="18"/>
      <c r="HPC25" s="19"/>
      <c r="HPH25" s="18"/>
      <c r="HPI25" s="18"/>
      <c r="HPJ25" s="19"/>
      <c r="HPO25" s="18"/>
      <c r="HPP25" s="18"/>
      <c r="HPQ25" s="19"/>
      <c r="HPV25" s="18"/>
      <c r="HPW25" s="18"/>
      <c r="HPX25" s="19"/>
      <c r="HQC25" s="18"/>
      <c r="HQD25" s="18"/>
      <c r="HQE25" s="19"/>
      <c r="HQJ25" s="18"/>
      <c r="HQK25" s="18"/>
      <c r="HQL25" s="19"/>
      <c r="HQQ25" s="18"/>
      <c r="HQR25" s="18"/>
      <c r="HQS25" s="19"/>
      <c r="HQX25" s="18"/>
      <c r="HQY25" s="18"/>
      <c r="HQZ25" s="19"/>
      <c r="HRE25" s="18"/>
      <c r="HRF25" s="18"/>
      <c r="HRG25" s="19"/>
      <c r="HRL25" s="18"/>
      <c r="HRM25" s="18"/>
      <c r="HRN25" s="19"/>
      <c r="HRS25" s="18"/>
      <c r="HRT25" s="18"/>
      <c r="HRU25" s="19"/>
      <c r="HRZ25" s="18"/>
      <c r="HSA25" s="18"/>
      <c r="HSB25" s="19"/>
      <c r="HSG25" s="18"/>
      <c r="HSH25" s="18"/>
      <c r="HSI25" s="19"/>
      <c r="HSN25" s="18"/>
      <c r="HSO25" s="18"/>
      <c r="HSP25" s="19"/>
      <c r="HSU25" s="18"/>
      <c r="HSV25" s="18"/>
      <c r="HSW25" s="19"/>
      <c r="HTB25" s="18"/>
      <c r="HTC25" s="18"/>
      <c r="HTD25" s="19"/>
      <c r="HTI25" s="18"/>
      <c r="HTJ25" s="18"/>
      <c r="HTK25" s="19"/>
      <c r="HTP25" s="18"/>
      <c r="HTQ25" s="18"/>
      <c r="HTR25" s="19"/>
      <c r="HTW25" s="18"/>
      <c r="HTX25" s="18"/>
      <c r="HTY25" s="19"/>
      <c r="HUD25" s="18"/>
      <c r="HUE25" s="18"/>
      <c r="HUF25" s="19"/>
      <c r="HUK25" s="18"/>
      <c r="HUL25" s="18"/>
      <c r="HUM25" s="19"/>
      <c r="HUR25" s="18"/>
      <c r="HUS25" s="18"/>
      <c r="HUT25" s="19"/>
      <c r="HUY25" s="18"/>
      <c r="HUZ25" s="18"/>
      <c r="HVA25" s="19"/>
      <c r="HVF25" s="18"/>
      <c r="HVG25" s="18"/>
      <c r="HVH25" s="19"/>
      <c r="HVM25" s="18"/>
      <c r="HVN25" s="18"/>
      <c r="HVO25" s="19"/>
      <c r="HVT25" s="18"/>
      <c r="HVU25" s="18"/>
      <c r="HVV25" s="19"/>
      <c r="HWA25" s="18"/>
      <c r="HWB25" s="18"/>
      <c r="HWC25" s="19"/>
      <c r="HWH25" s="18"/>
      <c r="HWI25" s="18"/>
      <c r="HWJ25" s="19"/>
      <c r="HWO25" s="18"/>
      <c r="HWP25" s="18"/>
      <c r="HWQ25" s="19"/>
      <c r="HWV25" s="18"/>
      <c r="HWW25" s="18"/>
      <c r="HWX25" s="19"/>
      <c r="HXC25" s="18"/>
      <c r="HXD25" s="18"/>
      <c r="HXE25" s="19"/>
      <c r="HXJ25" s="18"/>
      <c r="HXK25" s="18"/>
      <c r="HXL25" s="19"/>
      <c r="HXQ25" s="18"/>
      <c r="HXR25" s="18"/>
      <c r="HXS25" s="19"/>
      <c r="HXX25" s="18"/>
      <c r="HXY25" s="18"/>
      <c r="HXZ25" s="19"/>
      <c r="HYE25" s="18"/>
      <c r="HYF25" s="18"/>
      <c r="HYG25" s="19"/>
      <c r="HYL25" s="18"/>
      <c r="HYM25" s="18"/>
      <c r="HYN25" s="19"/>
      <c r="HYS25" s="18"/>
      <c r="HYT25" s="18"/>
      <c r="HYU25" s="19"/>
      <c r="HYZ25" s="18"/>
      <c r="HZA25" s="18"/>
      <c r="HZB25" s="19"/>
      <c r="HZG25" s="18"/>
      <c r="HZH25" s="18"/>
      <c r="HZI25" s="19"/>
      <c r="HZN25" s="18"/>
      <c r="HZO25" s="18"/>
      <c r="HZP25" s="19"/>
      <c r="HZU25" s="18"/>
      <c r="HZV25" s="18"/>
      <c r="HZW25" s="19"/>
      <c r="IAB25" s="18"/>
      <c r="IAC25" s="18"/>
      <c r="IAD25" s="19"/>
      <c r="IAI25" s="18"/>
      <c r="IAJ25" s="18"/>
      <c r="IAK25" s="19"/>
      <c r="IAP25" s="18"/>
      <c r="IAQ25" s="18"/>
      <c r="IAR25" s="19"/>
      <c r="IAW25" s="18"/>
      <c r="IAX25" s="18"/>
      <c r="IAY25" s="19"/>
      <c r="IBD25" s="18"/>
      <c r="IBE25" s="18"/>
      <c r="IBF25" s="19"/>
      <c r="IBK25" s="18"/>
      <c r="IBL25" s="18"/>
      <c r="IBM25" s="19"/>
      <c r="IBR25" s="18"/>
      <c r="IBS25" s="18"/>
      <c r="IBT25" s="19"/>
      <c r="IBY25" s="18"/>
      <c r="IBZ25" s="18"/>
      <c r="ICA25" s="19"/>
      <c r="ICF25" s="18"/>
      <c r="ICG25" s="18"/>
      <c r="ICH25" s="19"/>
      <c r="ICM25" s="18"/>
      <c r="ICN25" s="18"/>
      <c r="ICO25" s="19"/>
      <c r="ICT25" s="18"/>
      <c r="ICU25" s="18"/>
      <c r="ICV25" s="19"/>
      <c r="IDA25" s="18"/>
      <c r="IDB25" s="18"/>
      <c r="IDC25" s="19"/>
      <c r="IDH25" s="18"/>
      <c r="IDI25" s="18"/>
      <c r="IDJ25" s="19"/>
      <c r="IDO25" s="18"/>
      <c r="IDP25" s="18"/>
      <c r="IDQ25" s="19"/>
      <c r="IDV25" s="18"/>
      <c r="IDW25" s="18"/>
      <c r="IDX25" s="19"/>
      <c r="IEC25" s="18"/>
      <c r="IED25" s="18"/>
      <c r="IEE25" s="19"/>
      <c r="IEJ25" s="18"/>
      <c r="IEK25" s="18"/>
      <c r="IEL25" s="19"/>
      <c r="IEQ25" s="18"/>
      <c r="IER25" s="18"/>
      <c r="IES25" s="19"/>
      <c r="IEX25" s="18"/>
      <c r="IEY25" s="18"/>
      <c r="IEZ25" s="19"/>
      <c r="IFE25" s="18"/>
      <c r="IFF25" s="18"/>
      <c r="IFG25" s="19"/>
      <c r="IFL25" s="18"/>
      <c r="IFM25" s="18"/>
      <c r="IFN25" s="19"/>
      <c r="IFS25" s="18"/>
      <c r="IFT25" s="18"/>
      <c r="IFU25" s="19"/>
      <c r="IFZ25" s="18"/>
      <c r="IGA25" s="18"/>
      <c r="IGB25" s="19"/>
      <c r="IGG25" s="18"/>
      <c r="IGH25" s="18"/>
      <c r="IGI25" s="19"/>
      <c r="IGN25" s="18"/>
      <c r="IGO25" s="18"/>
      <c r="IGP25" s="19"/>
      <c r="IGU25" s="18"/>
      <c r="IGV25" s="18"/>
      <c r="IGW25" s="19"/>
      <c r="IHB25" s="18"/>
      <c r="IHC25" s="18"/>
      <c r="IHD25" s="19"/>
      <c r="IHI25" s="18"/>
      <c r="IHJ25" s="18"/>
      <c r="IHK25" s="19"/>
      <c r="IHP25" s="18"/>
      <c r="IHQ25" s="18"/>
      <c r="IHR25" s="19"/>
      <c r="IHW25" s="18"/>
      <c r="IHX25" s="18"/>
      <c r="IHY25" s="19"/>
      <c r="IID25" s="18"/>
      <c r="IIE25" s="18"/>
      <c r="IIF25" s="19"/>
      <c r="IIK25" s="18"/>
      <c r="IIL25" s="18"/>
      <c r="IIM25" s="19"/>
      <c r="IIR25" s="18"/>
      <c r="IIS25" s="18"/>
      <c r="IIT25" s="19"/>
      <c r="IIY25" s="18"/>
      <c r="IIZ25" s="18"/>
      <c r="IJA25" s="19"/>
      <c r="IJF25" s="18"/>
      <c r="IJG25" s="18"/>
      <c r="IJH25" s="19"/>
      <c r="IJM25" s="18"/>
      <c r="IJN25" s="18"/>
      <c r="IJO25" s="19"/>
      <c r="IJT25" s="18"/>
      <c r="IJU25" s="18"/>
      <c r="IJV25" s="19"/>
      <c r="IKA25" s="18"/>
      <c r="IKB25" s="18"/>
      <c r="IKC25" s="19"/>
      <c r="IKH25" s="18"/>
      <c r="IKI25" s="18"/>
      <c r="IKJ25" s="19"/>
      <c r="IKO25" s="18"/>
      <c r="IKP25" s="18"/>
      <c r="IKQ25" s="19"/>
      <c r="IKV25" s="18"/>
      <c r="IKW25" s="18"/>
      <c r="IKX25" s="19"/>
      <c r="ILC25" s="18"/>
      <c r="ILD25" s="18"/>
      <c r="ILE25" s="19"/>
      <c r="ILJ25" s="18"/>
      <c r="ILK25" s="18"/>
      <c r="ILL25" s="19"/>
      <c r="ILQ25" s="18"/>
      <c r="ILR25" s="18"/>
      <c r="ILS25" s="19"/>
      <c r="ILX25" s="18"/>
      <c r="ILY25" s="18"/>
      <c r="ILZ25" s="19"/>
      <c r="IME25" s="18"/>
      <c r="IMF25" s="18"/>
      <c r="IMG25" s="19"/>
      <c r="IML25" s="18"/>
      <c r="IMM25" s="18"/>
      <c r="IMN25" s="19"/>
      <c r="IMS25" s="18"/>
      <c r="IMT25" s="18"/>
      <c r="IMU25" s="19"/>
      <c r="IMZ25" s="18"/>
      <c r="INA25" s="18"/>
      <c r="INB25" s="19"/>
      <c r="ING25" s="18"/>
      <c r="INH25" s="18"/>
      <c r="INI25" s="19"/>
      <c r="INN25" s="18"/>
      <c r="INO25" s="18"/>
      <c r="INP25" s="19"/>
      <c r="INU25" s="18"/>
      <c r="INV25" s="18"/>
      <c r="INW25" s="19"/>
      <c r="IOB25" s="18"/>
      <c r="IOC25" s="18"/>
      <c r="IOD25" s="19"/>
      <c r="IOI25" s="18"/>
      <c r="IOJ25" s="18"/>
      <c r="IOK25" s="19"/>
      <c r="IOP25" s="18"/>
      <c r="IOQ25" s="18"/>
      <c r="IOR25" s="19"/>
      <c r="IOW25" s="18"/>
      <c r="IOX25" s="18"/>
      <c r="IOY25" s="19"/>
      <c r="IPD25" s="18"/>
      <c r="IPE25" s="18"/>
      <c r="IPF25" s="19"/>
      <c r="IPK25" s="18"/>
      <c r="IPL25" s="18"/>
      <c r="IPM25" s="19"/>
      <c r="IPR25" s="18"/>
      <c r="IPS25" s="18"/>
      <c r="IPT25" s="19"/>
      <c r="IPY25" s="18"/>
      <c r="IPZ25" s="18"/>
      <c r="IQA25" s="19"/>
      <c r="IQF25" s="18"/>
      <c r="IQG25" s="18"/>
      <c r="IQH25" s="19"/>
      <c r="IQM25" s="18"/>
      <c r="IQN25" s="18"/>
      <c r="IQO25" s="19"/>
      <c r="IQT25" s="18"/>
      <c r="IQU25" s="18"/>
      <c r="IQV25" s="19"/>
      <c r="IRA25" s="18"/>
      <c r="IRB25" s="18"/>
      <c r="IRC25" s="19"/>
      <c r="IRH25" s="18"/>
      <c r="IRI25" s="18"/>
      <c r="IRJ25" s="19"/>
      <c r="IRO25" s="18"/>
      <c r="IRP25" s="18"/>
      <c r="IRQ25" s="19"/>
      <c r="IRV25" s="18"/>
      <c r="IRW25" s="18"/>
      <c r="IRX25" s="19"/>
      <c r="ISC25" s="18"/>
      <c r="ISD25" s="18"/>
      <c r="ISE25" s="19"/>
      <c r="ISJ25" s="18"/>
      <c r="ISK25" s="18"/>
      <c r="ISL25" s="19"/>
      <c r="ISQ25" s="18"/>
      <c r="ISR25" s="18"/>
      <c r="ISS25" s="19"/>
      <c r="ISX25" s="18"/>
      <c r="ISY25" s="18"/>
      <c r="ISZ25" s="19"/>
      <c r="ITE25" s="18"/>
      <c r="ITF25" s="18"/>
      <c r="ITG25" s="19"/>
      <c r="ITL25" s="18"/>
      <c r="ITM25" s="18"/>
      <c r="ITN25" s="19"/>
      <c r="ITS25" s="18"/>
      <c r="ITT25" s="18"/>
      <c r="ITU25" s="19"/>
      <c r="ITZ25" s="18"/>
      <c r="IUA25" s="18"/>
      <c r="IUB25" s="19"/>
      <c r="IUG25" s="18"/>
      <c r="IUH25" s="18"/>
      <c r="IUI25" s="19"/>
      <c r="IUN25" s="18"/>
      <c r="IUO25" s="18"/>
      <c r="IUP25" s="19"/>
      <c r="IUU25" s="18"/>
      <c r="IUV25" s="18"/>
      <c r="IUW25" s="19"/>
      <c r="IVB25" s="18"/>
      <c r="IVC25" s="18"/>
      <c r="IVD25" s="19"/>
      <c r="IVI25" s="18"/>
      <c r="IVJ25" s="18"/>
      <c r="IVK25" s="19"/>
      <c r="IVP25" s="18"/>
      <c r="IVQ25" s="18"/>
      <c r="IVR25" s="19"/>
      <c r="IVW25" s="18"/>
      <c r="IVX25" s="18"/>
      <c r="IVY25" s="19"/>
      <c r="IWD25" s="18"/>
      <c r="IWE25" s="18"/>
      <c r="IWF25" s="19"/>
      <c r="IWK25" s="18"/>
      <c r="IWL25" s="18"/>
      <c r="IWM25" s="19"/>
      <c r="IWR25" s="18"/>
      <c r="IWS25" s="18"/>
      <c r="IWT25" s="19"/>
      <c r="IWY25" s="18"/>
      <c r="IWZ25" s="18"/>
      <c r="IXA25" s="19"/>
      <c r="IXF25" s="18"/>
      <c r="IXG25" s="18"/>
      <c r="IXH25" s="19"/>
      <c r="IXM25" s="18"/>
      <c r="IXN25" s="18"/>
      <c r="IXO25" s="19"/>
      <c r="IXT25" s="18"/>
      <c r="IXU25" s="18"/>
      <c r="IXV25" s="19"/>
      <c r="IYA25" s="18"/>
      <c r="IYB25" s="18"/>
      <c r="IYC25" s="19"/>
      <c r="IYH25" s="18"/>
      <c r="IYI25" s="18"/>
      <c r="IYJ25" s="19"/>
      <c r="IYO25" s="18"/>
      <c r="IYP25" s="18"/>
      <c r="IYQ25" s="19"/>
      <c r="IYV25" s="18"/>
      <c r="IYW25" s="18"/>
      <c r="IYX25" s="19"/>
      <c r="IZC25" s="18"/>
      <c r="IZD25" s="18"/>
      <c r="IZE25" s="19"/>
      <c r="IZJ25" s="18"/>
      <c r="IZK25" s="18"/>
      <c r="IZL25" s="19"/>
      <c r="IZQ25" s="18"/>
      <c r="IZR25" s="18"/>
      <c r="IZS25" s="19"/>
      <c r="IZX25" s="18"/>
      <c r="IZY25" s="18"/>
      <c r="IZZ25" s="19"/>
      <c r="JAE25" s="18"/>
      <c r="JAF25" s="18"/>
      <c r="JAG25" s="19"/>
      <c r="JAL25" s="18"/>
      <c r="JAM25" s="18"/>
      <c r="JAN25" s="19"/>
      <c r="JAS25" s="18"/>
      <c r="JAT25" s="18"/>
      <c r="JAU25" s="19"/>
      <c r="JAZ25" s="18"/>
      <c r="JBA25" s="18"/>
      <c r="JBB25" s="19"/>
      <c r="JBG25" s="18"/>
      <c r="JBH25" s="18"/>
      <c r="JBI25" s="19"/>
      <c r="JBN25" s="18"/>
      <c r="JBO25" s="18"/>
      <c r="JBP25" s="19"/>
      <c r="JBU25" s="18"/>
      <c r="JBV25" s="18"/>
      <c r="JBW25" s="19"/>
      <c r="JCB25" s="18"/>
      <c r="JCC25" s="18"/>
      <c r="JCD25" s="19"/>
      <c r="JCI25" s="18"/>
      <c r="JCJ25" s="18"/>
      <c r="JCK25" s="19"/>
      <c r="JCP25" s="18"/>
      <c r="JCQ25" s="18"/>
      <c r="JCR25" s="19"/>
      <c r="JCW25" s="18"/>
      <c r="JCX25" s="18"/>
      <c r="JCY25" s="19"/>
      <c r="JDD25" s="18"/>
      <c r="JDE25" s="18"/>
      <c r="JDF25" s="19"/>
      <c r="JDK25" s="18"/>
      <c r="JDL25" s="18"/>
      <c r="JDM25" s="19"/>
      <c r="JDR25" s="18"/>
      <c r="JDS25" s="18"/>
      <c r="JDT25" s="19"/>
      <c r="JDY25" s="18"/>
      <c r="JDZ25" s="18"/>
      <c r="JEA25" s="19"/>
      <c r="JEF25" s="18"/>
      <c r="JEG25" s="18"/>
      <c r="JEH25" s="19"/>
      <c r="JEM25" s="18"/>
      <c r="JEN25" s="18"/>
      <c r="JEO25" s="19"/>
      <c r="JET25" s="18"/>
      <c r="JEU25" s="18"/>
      <c r="JEV25" s="19"/>
      <c r="JFA25" s="18"/>
      <c r="JFB25" s="18"/>
      <c r="JFC25" s="19"/>
      <c r="JFH25" s="18"/>
      <c r="JFI25" s="18"/>
      <c r="JFJ25" s="19"/>
      <c r="JFO25" s="18"/>
      <c r="JFP25" s="18"/>
      <c r="JFQ25" s="19"/>
      <c r="JFV25" s="18"/>
      <c r="JFW25" s="18"/>
      <c r="JFX25" s="19"/>
      <c r="JGC25" s="18"/>
      <c r="JGD25" s="18"/>
      <c r="JGE25" s="19"/>
      <c r="JGJ25" s="18"/>
      <c r="JGK25" s="18"/>
      <c r="JGL25" s="19"/>
      <c r="JGQ25" s="18"/>
      <c r="JGR25" s="18"/>
      <c r="JGS25" s="19"/>
      <c r="JGX25" s="18"/>
      <c r="JGY25" s="18"/>
      <c r="JGZ25" s="19"/>
      <c r="JHE25" s="18"/>
      <c r="JHF25" s="18"/>
      <c r="JHG25" s="19"/>
      <c r="JHL25" s="18"/>
      <c r="JHM25" s="18"/>
      <c r="JHN25" s="19"/>
      <c r="JHS25" s="18"/>
      <c r="JHT25" s="18"/>
      <c r="JHU25" s="19"/>
      <c r="JHZ25" s="18"/>
      <c r="JIA25" s="18"/>
      <c r="JIB25" s="19"/>
      <c r="JIG25" s="18"/>
      <c r="JIH25" s="18"/>
      <c r="JII25" s="19"/>
      <c r="JIN25" s="18"/>
      <c r="JIO25" s="18"/>
      <c r="JIP25" s="19"/>
      <c r="JIU25" s="18"/>
      <c r="JIV25" s="18"/>
      <c r="JIW25" s="19"/>
      <c r="JJB25" s="18"/>
      <c r="JJC25" s="18"/>
      <c r="JJD25" s="19"/>
      <c r="JJI25" s="18"/>
      <c r="JJJ25" s="18"/>
      <c r="JJK25" s="19"/>
      <c r="JJP25" s="18"/>
      <c r="JJQ25" s="18"/>
      <c r="JJR25" s="19"/>
      <c r="JJW25" s="18"/>
      <c r="JJX25" s="18"/>
      <c r="JJY25" s="19"/>
      <c r="JKD25" s="18"/>
      <c r="JKE25" s="18"/>
      <c r="JKF25" s="19"/>
      <c r="JKK25" s="18"/>
      <c r="JKL25" s="18"/>
      <c r="JKM25" s="19"/>
      <c r="JKR25" s="18"/>
      <c r="JKS25" s="18"/>
      <c r="JKT25" s="19"/>
      <c r="JKY25" s="18"/>
      <c r="JKZ25" s="18"/>
      <c r="JLA25" s="19"/>
      <c r="JLF25" s="18"/>
      <c r="JLG25" s="18"/>
      <c r="JLH25" s="19"/>
      <c r="JLM25" s="18"/>
      <c r="JLN25" s="18"/>
      <c r="JLO25" s="19"/>
      <c r="JLT25" s="18"/>
      <c r="JLU25" s="18"/>
      <c r="JLV25" s="19"/>
      <c r="JMA25" s="18"/>
      <c r="JMB25" s="18"/>
      <c r="JMC25" s="19"/>
      <c r="JMH25" s="18"/>
      <c r="JMI25" s="18"/>
      <c r="JMJ25" s="19"/>
      <c r="JMO25" s="18"/>
      <c r="JMP25" s="18"/>
      <c r="JMQ25" s="19"/>
      <c r="JMV25" s="18"/>
      <c r="JMW25" s="18"/>
      <c r="JMX25" s="19"/>
      <c r="JNC25" s="18"/>
      <c r="JND25" s="18"/>
      <c r="JNE25" s="19"/>
      <c r="JNJ25" s="18"/>
      <c r="JNK25" s="18"/>
      <c r="JNL25" s="19"/>
      <c r="JNQ25" s="18"/>
      <c r="JNR25" s="18"/>
      <c r="JNS25" s="19"/>
      <c r="JNX25" s="18"/>
      <c r="JNY25" s="18"/>
      <c r="JNZ25" s="19"/>
      <c r="JOE25" s="18"/>
      <c r="JOF25" s="18"/>
      <c r="JOG25" s="19"/>
      <c r="JOL25" s="18"/>
      <c r="JOM25" s="18"/>
      <c r="JON25" s="19"/>
      <c r="JOS25" s="18"/>
      <c r="JOT25" s="18"/>
      <c r="JOU25" s="19"/>
      <c r="JOZ25" s="18"/>
      <c r="JPA25" s="18"/>
      <c r="JPB25" s="19"/>
      <c r="JPG25" s="18"/>
      <c r="JPH25" s="18"/>
      <c r="JPI25" s="19"/>
      <c r="JPN25" s="18"/>
      <c r="JPO25" s="18"/>
      <c r="JPP25" s="19"/>
      <c r="JPU25" s="18"/>
      <c r="JPV25" s="18"/>
      <c r="JPW25" s="19"/>
      <c r="JQB25" s="18"/>
      <c r="JQC25" s="18"/>
      <c r="JQD25" s="19"/>
      <c r="JQI25" s="18"/>
      <c r="JQJ25" s="18"/>
      <c r="JQK25" s="19"/>
      <c r="JQP25" s="18"/>
      <c r="JQQ25" s="18"/>
      <c r="JQR25" s="19"/>
      <c r="JQW25" s="18"/>
      <c r="JQX25" s="18"/>
      <c r="JQY25" s="19"/>
      <c r="JRD25" s="18"/>
      <c r="JRE25" s="18"/>
      <c r="JRF25" s="19"/>
      <c r="JRK25" s="18"/>
      <c r="JRL25" s="18"/>
      <c r="JRM25" s="19"/>
      <c r="JRR25" s="18"/>
      <c r="JRS25" s="18"/>
      <c r="JRT25" s="19"/>
      <c r="JRY25" s="18"/>
      <c r="JRZ25" s="18"/>
      <c r="JSA25" s="19"/>
      <c r="JSF25" s="18"/>
      <c r="JSG25" s="18"/>
      <c r="JSH25" s="19"/>
      <c r="JSM25" s="18"/>
      <c r="JSN25" s="18"/>
      <c r="JSO25" s="19"/>
      <c r="JST25" s="18"/>
      <c r="JSU25" s="18"/>
      <c r="JSV25" s="19"/>
      <c r="JTA25" s="18"/>
      <c r="JTB25" s="18"/>
      <c r="JTC25" s="19"/>
      <c r="JTH25" s="18"/>
      <c r="JTI25" s="18"/>
      <c r="JTJ25" s="19"/>
      <c r="JTO25" s="18"/>
      <c r="JTP25" s="18"/>
      <c r="JTQ25" s="19"/>
      <c r="JTV25" s="18"/>
      <c r="JTW25" s="18"/>
      <c r="JTX25" s="19"/>
      <c r="JUC25" s="18"/>
      <c r="JUD25" s="18"/>
      <c r="JUE25" s="19"/>
      <c r="JUJ25" s="18"/>
      <c r="JUK25" s="18"/>
      <c r="JUL25" s="19"/>
      <c r="JUQ25" s="18"/>
      <c r="JUR25" s="18"/>
      <c r="JUS25" s="19"/>
      <c r="JUX25" s="18"/>
      <c r="JUY25" s="18"/>
      <c r="JUZ25" s="19"/>
      <c r="JVE25" s="18"/>
      <c r="JVF25" s="18"/>
      <c r="JVG25" s="19"/>
      <c r="JVL25" s="18"/>
      <c r="JVM25" s="18"/>
      <c r="JVN25" s="19"/>
      <c r="JVS25" s="18"/>
      <c r="JVT25" s="18"/>
      <c r="JVU25" s="19"/>
      <c r="JVZ25" s="18"/>
      <c r="JWA25" s="18"/>
      <c r="JWB25" s="19"/>
      <c r="JWG25" s="18"/>
      <c r="JWH25" s="18"/>
      <c r="JWI25" s="19"/>
      <c r="JWN25" s="18"/>
      <c r="JWO25" s="18"/>
      <c r="JWP25" s="19"/>
      <c r="JWU25" s="18"/>
      <c r="JWV25" s="18"/>
      <c r="JWW25" s="19"/>
      <c r="JXB25" s="18"/>
      <c r="JXC25" s="18"/>
      <c r="JXD25" s="19"/>
      <c r="JXI25" s="18"/>
      <c r="JXJ25" s="18"/>
      <c r="JXK25" s="19"/>
      <c r="JXP25" s="18"/>
      <c r="JXQ25" s="18"/>
      <c r="JXR25" s="19"/>
      <c r="JXW25" s="18"/>
      <c r="JXX25" s="18"/>
      <c r="JXY25" s="19"/>
      <c r="JYD25" s="18"/>
      <c r="JYE25" s="18"/>
      <c r="JYF25" s="19"/>
      <c r="JYK25" s="18"/>
      <c r="JYL25" s="18"/>
      <c r="JYM25" s="19"/>
      <c r="JYR25" s="18"/>
      <c r="JYS25" s="18"/>
      <c r="JYT25" s="19"/>
      <c r="JYY25" s="18"/>
      <c r="JYZ25" s="18"/>
      <c r="JZA25" s="19"/>
      <c r="JZF25" s="18"/>
      <c r="JZG25" s="18"/>
      <c r="JZH25" s="19"/>
      <c r="JZM25" s="18"/>
      <c r="JZN25" s="18"/>
      <c r="JZO25" s="19"/>
      <c r="JZT25" s="18"/>
      <c r="JZU25" s="18"/>
      <c r="JZV25" s="19"/>
      <c r="KAA25" s="18"/>
      <c r="KAB25" s="18"/>
      <c r="KAC25" s="19"/>
      <c r="KAH25" s="18"/>
      <c r="KAI25" s="18"/>
      <c r="KAJ25" s="19"/>
      <c r="KAO25" s="18"/>
      <c r="KAP25" s="18"/>
      <c r="KAQ25" s="19"/>
      <c r="KAV25" s="18"/>
      <c r="KAW25" s="18"/>
      <c r="KAX25" s="19"/>
      <c r="KBC25" s="18"/>
      <c r="KBD25" s="18"/>
      <c r="KBE25" s="19"/>
      <c r="KBJ25" s="18"/>
      <c r="KBK25" s="18"/>
      <c r="KBL25" s="19"/>
      <c r="KBQ25" s="18"/>
      <c r="KBR25" s="18"/>
      <c r="KBS25" s="19"/>
      <c r="KBX25" s="18"/>
      <c r="KBY25" s="18"/>
      <c r="KBZ25" s="19"/>
      <c r="KCE25" s="18"/>
      <c r="KCF25" s="18"/>
      <c r="KCG25" s="19"/>
      <c r="KCL25" s="18"/>
      <c r="KCM25" s="18"/>
      <c r="KCN25" s="19"/>
      <c r="KCS25" s="18"/>
      <c r="KCT25" s="18"/>
      <c r="KCU25" s="19"/>
      <c r="KCZ25" s="18"/>
      <c r="KDA25" s="18"/>
      <c r="KDB25" s="19"/>
      <c r="KDG25" s="18"/>
      <c r="KDH25" s="18"/>
      <c r="KDI25" s="19"/>
      <c r="KDN25" s="18"/>
      <c r="KDO25" s="18"/>
      <c r="KDP25" s="19"/>
      <c r="KDU25" s="18"/>
      <c r="KDV25" s="18"/>
      <c r="KDW25" s="19"/>
      <c r="KEB25" s="18"/>
      <c r="KEC25" s="18"/>
      <c r="KED25" s="19"/>
      <c r="KEI25" s="18"/>
      <c r="KEJ25" s="18"/>
      <c r="KEK25" s="19"/>
      <c r="KEP25" s="18"/>
      <c r="KEQ25" s="18"/>
      <c r="KER25" s="19"/>
      <c r="KEW25" s="18"/>
      <c r="KEX25" s="18"/>
      <c r="KEY25" s="19"/>
      <c r="KFD25" s="18"/>
      <c r="KFE25" s="18"/>
      <c r="KFF25" s="19"/>
      <c r="KFK25" s="18"/>
      <c r="KFL25" s="18"/>
      <c r="KFM25" s="19"/>
      <c r="KFR25" s="18"/>
      <c r="KFS25" s="18"/>
      <c r="KFT25" s="19"/>
      <c r="KFY25" s="18"/>
      <c r="KFZ25" s="18"/>
      <c r="KGA25" s="19"/>
      <c r="KGF25" s="18"/>
      <c r="KGG25" s="18"/>
      <c r="KGH25" s="19"/>
      <c r="KGM25" s="18"/>
      <c r="KGN25" s="18"/>
      <c r="KGO25" s="19"/>
      <c r="KGT25" s="18"/>
      <c r="KGU25" s="18"/>
      <c r="KGV25" s="19"/>
      <c r="KHA25" s="18"/>
      <c r="KHB25" s="18"/>
      <c r="KHC25" s="19"/>
      <c r="KHH25" s="18"/>
      <c r="KHI25" s="18"/>
      <c r="KHJ25" s="19"/>
      <c r="KHO25" s="18"/>
      <c r="KHP25" s="18"/>
      <c r="KHQ25" s="19"/>
      <c r="KHV25" s="18"/>
      <c r="KHW25" s="18"/>
      <c r="KHX25" s="19"/>
      <c r="KIC25" s="18"/>
      <c r="KID25" s="18"/>
      <c r="KIE25" s="19"/>
      <c r="KIJ25" s="18"/>
      <c r="KIK25" s="18"/>
      <c r="KIL25" s="19"/>
      <c r="KIQ25" s="18"/>
      <c r="KIR25" s="18"/>
      <c r="KIS25" s="19"/>
      <c r="KIX25" s="18"/>
      <c r="KIY25" s="18"/>
      <c r="KIZ25" s="19"/>
      <c r="KJE25" s="18"/>
      <c r="KJF25" s="18"/>
      <c r="KJG25" s="19"/>
      <c r="KJL25" s="18"/>
      <c r="KJM25" s="18"/>
      <c r="KJN25" s="19"/>
      <c r="KJS25" s="18"/>
      <c r="KJT25" s="18"/>
      <c r="KJU25" s="19"/>
      <c r="KJZ25" s="18"/>
      <c r="KKA25" s="18"/>
      <c r="KKB25" s="19"/>
      <c r="KKG25" s="18"/>
      <c r="KKH25" s="18"/>
      <c r="KKI25" s="19"/>
      <c r="KKN25" s="18"/>
      <c r="KKO25" s="18"/>
      <c r="KKP25" s="19"/>
      <c r="KKU25" s="18"/>
      <c r="KKV25" s="18"/>
      <c r="KKW25" s="19"/>
      <c r="KLB25" s="18"/>
      <c r="KLC25" s="18"/>
      <c r="KLD25" s="19"/>
      <c r="KLI25" s="18"/>
      <c r="KLJ25" s="18"/>
      <c r="KLK25" s="19"/>
      <c r="KLP25" s="18"/>
      <c r="KLQ25" s="18"/>
      <c r="KLR25" s="19"/>
      <c r="KLW25" s="18"/>
      <c r="KLX25" s="18"/>
      <c r="KLY25" s="19"/>
      <c r="KMD25" s="18"/>
      <c r="KME25" s="18"/>
      <c r="KMF25" s="19"/>
      <c r="KMK25" s="18"/>
      <c r="KML25" s="18"/>
      <c r="KMM25" s="19"/>
      <c r="KMR25" s="18"/>
      <c r="KMS25" s="18"/>
      <c r="KMT25" s="19"/>
      <c r="KMY25" s="18"/>
      <c r="KMZ25" s="18"/>
      <c r="KNA25" s="19"/>
      <c r="KNF25" s="18"/>
      <c r="KNG25" s="18"/>
      <c r="KNH25" s="19"/>
      <c r="KNM25" s="18"/>
      <c r="KNN25" s="18"/>
      <c r="KNO25" s="19"/>
      <c r="KNT25" s="18"/>
      <c r="KNU25" s="18"/>
      <c r="KNV25" s="19"/>
      <c r="KOA25" s="18"/>
      <c r="KOB25" s="18"/>
      <c r="KOC25" s="19"/>
      <c r="KOH25" s="18"/>
      <c r="KOI25" s="18"/>
      <c r="KOJ25" s="19"/>
      <c r="KOO25" s="18"/>
      <c r="KOP25" s="18"/>
      <c r="KOQ25" s="19"/>
      <c r="KOV25" s="18"/>
      <c r="KOW25" s="18"/>
      <c r="KOX25" s="19"/>
      <c r="KPC25" s="18"/>
      <c r="KPD25" s="18"/>
      <c r="KPE25" s="19"/>
      <c r="KPJ25" s="18"/>
      <c r="KPK25" s="18"/>
      <c r="KPL25" s="19"/>
      <c r="KPQ25" s="18"/>
      <c r="KPR25" s="18"/>
      <c r="KPS25" s="19"/>
      <c r="KPX25" s="18"/>
      <c r="KPY25" s="18"/>
      <c r="KPZ25" s="19"/>
      <c r="KQE25" s="18"/>
      <c r="KQF25" s="18"/>
      <c r="KQG25" s="19"/>
      <c r="KQL25" s="18"/>
      <c r="KQM25" s="18"/>
      <c r="KQN25" s="19"/>
      <c r="KQS25" s="18"/>
      <c r="KQT25" s="18"/>
      <c r="KQU25" s="19"/>
      <c r="KQZ25" s="18"/>
      <c r="KRA25" s="18"/>
      <c r="KRB25" s="19"/>
      <c r="KRG25" s="18"/>
      <c r="KRH25" s="18"/>
      <c r="KRI25" s="19"/>
      <c r="KRN25" s="18"/>
      <c r="KRO25" s="18"/>
      <c r="KRP25" s="19"/>
      <c r="KRU25" s="18"/>
      <c r="KRV25" s="18"/>
      <c r="KRW25" s="19"/>
      <c r="KSB25" s="18"/>
      <c r="KSC25" s="18"/>
      <c r="KSD25" s="19"/>
      <c r="KSI25" s="18"/>
      <c r="KSJ25" s="18"/>
      <c r="KSK25" s="19"/>
      <c r="KSP25" s="18"/>
      <c r="KSQ25" s="18"/>
      <c r="KSR25" s="19"/>
      <c r="KSW25" s="18"/>
      <c r="KSX25" s="18"/>
      <c r="KSY25" s="19"/>
      <c r="KTD25" s="18"/>
      <c r="KTE25" s="18"/>
      <c r="KTF25" s="19"/>
      <c r="KTK25" s="18"/>
      <c r="KTL25" s="18"/>
      <c r="KTM25" s="19"/>
      <c r="KTR25" s="18"/>
      <c r="KTS25" s="18"/>
      <c r="KTT25" s="19"/>
      <c r="KTY25" s="18"/>
      <c r="KTZ25" s="18"/>
      <c r="KUA25" s="19"/>
      <c r="KUF25" s="18"/>
      <c r="KUG25" s="18"/>
      <c r="KUH25" s="19"/>
      <c r="KUM25" s="18"/>
      <c r="KUN25" s="18"/>
      <c r="KUO25" s="19"/>
      <c r="KUT25" s="18"/>
      <c r="KUU25" s="18"/>
      <c r="KUV25" s="19"/>
      <c r="KVA25" s="18"/>
      <c r="KVB25" s="18"/>
      <c r="KVC25" s="19"/>
      <c r="KVH25" s="18"/>
      <c r="KVI25" s="18"/>
      <c r="KVJ25" s="19"/>
      <c r="KVO25" s="18"/>
      <c r="KVP25" s="18"/>
      <c r="KVQ25" s="19"/>
      <c r="KVV25" s="18"/>
      <c r="KVW25" s="18"/>
      <c r="KVX25" s="19"/>
      <c r="KWC25" s="18"/>
      <c r="KWD25" s="18"/>
      <c r="KWE25" s="19"/>
      <c r="KWJ25" s="18"/>
      <c r="KWK25" s="18"/>
      <c r="KWL25" s="19"/>
      <c r="KWQ25" s="18"/>
      <c r="KWR25" s="18"/>
      <c r="KWS25" s="19"/>
      <c r="KWX25" s="18"/>
      <c r="KWY25" s="18"/>
      <c r="KWZ25" s="19"/>
      <c r="KXE25" s="18"/>
      <c r="KXF25" s="18"/>
      <c r="KXG25" s="19"/>
      <c r="KXL25" s="18"/>
      <c r="KXM25" s="18"/>
      <c r="KXN25" s="19"/>
      <c r="KXS25" s="18"/>
      <c r="KXT25" s="18"/>
      <c r="KXU25" s="19"/>
      <c r="KXZ25" s="18"/>
      <c r="KYA25" s="18"/>
      <c r="KYB25" s="19"/>
      <c r="KYG25" s="18"/>
      <c r="KYH25" s="18"/>
      <c r="KYI25" s="19"/>
      <c r="KYN25" s="18"/>
      <c r="KYO25" s="18"/>
      <c r="KYP25" s="19"/>
      <c r="KYU25" s="18"/>
      <c r="KYV25" s="18"/>
      <c r="KYW25" s="19"/>
      <c r="KZB25" s="18"/>
      <c r="KZC25" s="18"/>
      <c r="KZD25" s="19"/>
      <c r="KZI25" s="18"/>
      <c r="KZJ25" s="18"/>
      <c r="KZK25" s="19"/>
      <c r="KZP25" s="18"/>
      <c r="KZQ25" s="18"/>
      <c r="KZR25" s="19"/>
      <c r="KZW25" s="18"/>
      <c r="KZX25" s="18"/>
      <c r="KZY25" s="19"/>
      <c r="LAD25" s="18"/>
      <c r="LAE25" s="18"/>
      <c r="LAF25" s="19"/>
      <c r="LAK25" s="18"/>
      <c r="LAL25" s="18"/>
      <c r="LAM25" s="19"/>
      <c r="LAR25" s="18"/>
      <c r="LAS25" s="18"/>
      <c r="LAT25" s="19"/>
      <c r="LAY25" s="18"/>
      <c r="LAZ25" s="18"/>
      <c r="LBA25" s="19"/>
      <c r="LBF25" s="18"/>
      <c r="LBG25" s="18"/>
      <c r="LBH25" s="19"/>
      <c r="LBM25" s="18"/>
      <c r="LBN25" s="18"/>
      <c r="LBO25" s="19"/>
      <c r="LBT25" s="18"/>
      <c r="LBU25" s="18"/>
      <c r="LBV25" s="19"/>
      <c r="LCA25" s="18"/>
      <c r="LCB25" s="18"/>
      <c r="LCC25" s="19"/>
      <c r="LCH25" s="18"/>
      <c r="LCI25" s="18"/>
      <c r="LCJ25" s="19"/>
      <c r="LCO25" s="18"/>
      <c r="LCP25" s="18"/>
      <c r="LCQ25" s="19"/>
      <c r="LCV25" s="18"/>
      <c r="LCW25" s="18"/>
      <c r="LCX25" s="19"/>
      <c r="LDC25" s="18"/>
      <c r="LDD25" s="18"/>
      <c r="LDE25" s="19"/>
      <c r="LDJ25" s="18"/>
      <c r="LDK25" s="18"/>
      <c r="LDL25" s="19"/>
      <c r="LDQ25" s="18"/>
      <c r="LDR25" s="18"/>
      <c r="LDS25" s="19"/>
      <c r="LDX25" s="18"/>
      <c r="LDY25" s="18"/>
      <c r="LDZ25" s="19"/>
      <c r="LEE25" s="18"/>
      <c r="LEF25" s="18"/>
      <c r="LEG25" s="19"/>
      <c r="LEL25" s="18"/>
      <c r="LEM25" s="18"/>
      <c r="LEN25" s="19"/>
      <c r="LES25" s="18"/>
      <c r="LET25" s="18"/>
      <c r="LEU25" s="19"/>
      <c r="LEZ25" s="18"/>
      <c r="LFA25" s="18"/>
      <c r="LFB25" s="19"/>
      <c r="LFG25" s="18"/>
      <c r="LFH25" s="18"/>
      <c r="LFI25" s="19"/>
      <c r="LFN25" s="18"/>
      <c r="LFO25" s="18"/>
      <c r="LFP25" s="19"/>
      <c r="LFU25" s="18"/>
      <c r="LFV25" s="18"/>
      <c r="LFW25" s="19"/>
      <c r="LGB25" s="18"/>
      <c r="LGC25" s="18"/>
      <c r="LGD25" s="19"/>
      <c r="LGI25" s="18"/>
      <c r="LGJ25" s="18"/>
      <c r="LGK25" s="19"/>
      <c r="LGP25" s="18"/>
      <c r="LGQ25" s="18"/>
      <c r="LGR25" s="19"/>
      <c r="LGW25" s="18"/>
      <c r="LGX25" s="18"/>
      <c r="LGY25" s="19"/>
      <c r="LHD25" s="18"/>
      <c r="LHE25" s="18"/>
      <c r="LHF25" s="19"/>
      <c r="LHK25" s="18"/>
      <c r="LHL25" s="18"/>
      <c r="LHM25" s="19"/>
      <c r="LHR25" s="18"/>
      <c r="LHS25" s="18"/>
      <c r="LHT25" s="19"/>
      <c r="LHY25" s="18"/>
      <c r="LHZ25" s="18"/>
      <c r="LIA25" s="19"/>
      <c r="LIF25" s="18"/>
      <c r="LIG25" s="18"/>
      <c r="LIH25" s="19"/>
      <c r="LIM25" s="18"/>
      <c r="LIN25" s="18"/>
      <c r="LIO25" s="19"/>
      <c r="LIT25" s="18"/>
      <c r="LIU25" s="18"/>
      <c r="LIV25" s="19"/>
      <c r="LJA25" s="18"/>
      <c r="LJB25" s="18"/>
      <c r="LJC25" s="19"/>
      <c r="LJH25" s="18"/>
      <c r="LJI25" s="18"/>
      <c r="LJJ25" s="19"/>
      <c r="LJO25" s="18"/>
      <c r="LJP25" s="18"/>
      <c r="LJQ25" s="19"/>
      <c r="LJV25" s="18"/>
      <c r="LJW25" s="18"/>
      <c r="LJX25" s="19"/>
      <c r="LKC25" s="18"/>
      <c r="LKD25" s="18"/>
      <c r="LKE25" s="19"/>
      <c r="LKJ25" s="18"/>
      <c r="LKK25" s="18"/>
      <c r="LKL25" s="19"/>
      <c r="LKQ25" s="18"/>
      <c r="LKR25" s="18"/>
      <c r="LKS25" s="19"/>
      <c r="LKX25" s="18"/>
      <c r="LKY25" s="18"/>
      <c r="LKZ25" s="19"/>
      <c r="LLE25" s="18"/>
      <c r="LLF25" s="18"/>
      <c r="LLG25" s="19"/>
      <c r="LLL25" s="18"/>
      <c r="LLM25" s="18"/>
      <c r="LLN25" s="19"/>
      <c r="LLS25" s="18"/>
      <c r="LLT25" s="18"/>
      <c r="LLU25" s="19"/>
      <c r="LLZ25" s="18"/>
      <c r="LMA25" s="18"/>
      <c r="LMB25" s="19"/>
      <c r="LMG25" s="18"/>
      <c r="LMH25" s="18"/>
      <c r="LMI25" s="19"/>
      <c r="LMN25" s="18"/>
      <c r="LMO25" s="18"/>
      <c r="LMP25" s="19"/>
      <c r="LMU25" s="18"/>
      <c r="LMV25" s="18"/>
      <c r="LMW25" s="19"/>
      <c r="LNB25" s="18"/>
      <c r="LNC25" s="18"/>
      <c r="LND25" s="19"/>
      <c r="LNI25" s="18"/>
      <c r="LNJ25" s="18"/>
      <c r="LNK25" s="19"/>
      <c r="LNP25" s="18"/>
      <c r="LNQ25" s="18"/>
      <c r="LNR25" s="19"/>
      <c r="LNW25" s="18"/>
      <c r="LNX25" s="18"/>
      <c r="LNY25" s="19"/>
      <c r="LOD25" s="18"/>
      <c r="LOE25" s="18"/>
      <c r="LOF25" s="19"/>
      <c r="LOK25" s="18"/>
      <c r="LOL25" s="18"/>
      <c r="LOM25" s="19"/>
      <c r="LOR25" s="18"/>
      <c r="LOS25" s="18"/>
      <c r="LOT25" s="19"/>
      <c r="LOY25" s="18"/>
      <c r="LOZ25" s="18"/>
      <c r="LPA25" s="19"/>
      <c r="LPF25" s="18"/>
      <c r="LPG25" s="18"/>
      <c r="LPH25" s="19"/>
      <c r="LPM25" s="18"/>
      <c r="LPN25" s="18"/>
      <c r="LPO25" s="19"/>
      <c r="LPT25" s="18"/>
      <c r="LPU25" s="18"/>
      <c r="LPV25" s="19"/>
      <c r="LQA25" s="18"/>
      <c r="LQB25" s="18"/>
      <c r="LQC25" s="19"/>
      <c r="LQH25" s="18"/>
      <c r="LQI25" s="18"/>
      <c r="LQJ25" s="19"/>
      <c r="LQO25" s="18"/>
      <c r="LQP25" s="18"/>
      <c r="LQQ25" s="19"/>
      <c r="LQV25" s="18"/>
      <c r="LQW25" s="18"/>
      <c r="LQX25" s="19"/>
      <c r="LRC25" s="18"/>
      <c r="LRD25" s="18"/>
      <c r="LRE25" s="19"/>
      <c r="LRJ25" s="18"/>
      <c r="LRK25" s="18"/>
      <c r="LRL25" s="19"/>
      <c r="LRQ25" s="18"/>
      <c r="LRR25" s="18"/>
      <c r="LRS25" s="19"/>
      <c r="LRX25" s="18"/>
      <c r="LRY25" s="18"/>
      <c r="LRZ25" s="19"/>
      <c r="LSE25" s="18"/>
      <c r="LSF25" s="18"/>
      <c r="LSG25" s="19"/>
      <c r="LSL25" s="18"/>
      <c r="LSM25" s="18"/>
      <c r="LSN25" s="19"/>
      <c r="LSS25" s="18"/>
      <c r="LST25" s="18"/>
      <c r="LSU25" s="19"/>
      <c r="LSZ25" s="18"/>
      <c r="LTA25" s="18"/>
      <c r="LTB25" s="19"/>
      <c r="LTG25" s="18"/>
      <c r="LTH25" s="18"/>
      <c r="LTI25" s="19"/>
      <c r="LTN25" s="18"/>
      <c r="LTO25" s="18"/>
      <c r="LTP25" s="19"/>
      <c r="LTU25" s="18"/>
      <c r="LTV25" s="18"/>
      <c r="LTW25" s="19"/>
      <c r="LUB25" s="18"/>
      <c r="LUC25" s="18"/>
      <c r="LUD25" s="19"/>
      <c r="LUI25" s="18"/>
      <c r="LUJ25" s="18"/>
      <c r="LUK25" s="19"/>
      <c r="LUP25" s="18"/>
      <c r="LUQ25" s="18"/>
      <c r="LUR25" s="19"/>
      <c r="LUW25" s="18"/>
      <c r="LUX25" s="18"/>
      <c r="LUY25" s="19"/>
      <c r="LVD25" s="18"/>
      <c r="LVE25" s="18"/>
      <c r="LVF25" s="19"/>
      <c r="LVK25" s="18"/>
      <c r="LVL25" s="18"/>
      <c r="LVM25" s="19"/>
      <c r="LVR25" s="18"/>
      <c r="LVS25" s="18"/>
      <c r="LVT25" s="19"/>
      <c r="LVY25" s="18"/>
      <c r="LVZ25" s="18"/>
      <c r="LWA25" s="19"/>
      <c r="LWF25" s="18"/>
      <c r="LWG25" s="18"/>
      <c r="LWH25" s="19"/>
      <c r="LWM25" s="18"/>
      <c r="LWN25" s="18"/>
      <c r="LWO25" s="19"/>
      <c r="LWT25" s="18"/>
      <c r="LWU25" s="18"/>
      <c r="LWV25" s="19"/>
      <c r="LXA25" s="18"/>
      <c r="LXB25" s="18"/>
      <c r="LXC25" s="19"/>
      <c r="LXH25" s="18"/>
      <c r="LXI25" s="18"/>
      <c r="LXJ25" s="19"/>
      <c r="LXO25" s="18"/>
      <c r="LXP25" s="18"/>
      <c r="LXQ25" s="19"/>
      <c r="LXV25" s="18"/>
      <c r="LXW25" s="18"/>
      <c r="LXX25" s="19"/>
      <c r="LYC25" s="18"/>
      <c r="LYD25" s="18"/>
      <c r="LYE25" s="19"/>
      <c r="LYJ25" s="18"/>
      <c r="LYK25" s="18"/>
      <c r="LYL25" s="19"/>
      <c r="LYQ25" s="18"/>
      <c r="LYR25" s="18"/>
      <c r="LYS25" s="19"/>
      <c r="LYX25" s="18"/>
      <c r="LYY25" s="18"/>
      <c r="LYZ25" s="19"/>
      <c r="LZE25" s="18"/>
      <c r="LZF25" s="18"/>
      <c r="LZG25" s="19"/>
      <c r="LZL25" s="18"/>
      <c r="LZM25" s="18"/>
      <c r="LZN25" s="19"/>
      <c r="LZS25" s="18"/>
      <c r="LZT25" s="18"/>
      <c r="LZU25" s="19"/>
      <c r="LZZ25" s="18"/>
      <c r="MAA25" s="18"/>
      <c r="MAB25" s="19"/>
      <c r="MAG25" s="18"/>
      <c r="MAH25" s="18"/>
      <c r="MAI25" s="19"/>
      <c r="MAN25" s="18"/>
      <c r="MAO25" s="18"/>
      <c r="MAP25" s="19"/>
      <c r="MAU25" s="18"/>
      <c r="MAV25" s="18"/>
      <c r="MAW25" s="19"/>
      <c r="MBB25" s="18"/>
      <c r="MBC25" s="18"/>
      <c r="MBD25" s="19"/>
      <c r="MBI25" s="18"/>
      <c r="MBJ25" s="18"/>
      <c r="MBK25" s="19"/>
      <c r="MBP25" s="18"/>
      <c r="MBQ25" s="18"/>
      <c r="MBR25" s="19"/>
      <c r="MBW25" s="18"/>
      <c r="MBX25" s="18"/>
      <c r="MBY25" s="19"/>
      <c r="MCD25" s="18"/>
      <c r="MCE25" s="18"/>
      <c r="MCF25" s="19"/>
      <c r="MCK25" s="18"/>
      <c r="MCL25" s="18"/>
      <c r="MCM25" s="19"/>
      <c r="MCR25" s="18"/>
      <c r="MCS25" s="18"/>
      <c r="MCT25" s="19"/>
      <c r="MCY25" s="18"/>
      <c r="MCZ25" s="18"/>
      <c r="MDA25" s="19"/>
      <c r="MDF25" s="18"/>
      <c r="MDG25" s="18"/>
      <c r="MDH25" s="19"/>
      <c r="MDM25" s="18"/>
      <c r="MDN25" s="18"/>
      <c r="MDO25" s="19"/>
      <c r="MDT25" s="18"/>
      <c r="MDU25" s="18"/>
      <c r="MDV25" s="19"/>
      <c r="MEA25" s="18"/>
      <c r="MEB25" s="18"/>
      <c r="MEC25" s="19"/>
      <c r="MEH25" s="18"/>
      <c r="MEI25" s="18"/>
      <c r="MEJ25" s="19"/>
      <c r="MEO25" s="18"/>
      <c r="MEP25" s="18"/>
      <c r="MEQ25" s="19"/>
      <c r="MEV25" s="18"/>
      <c r="MEW25" s="18"/>
      <c r="MEX25" s="19"/>
      <c r="MFC25" s="18"/>
      <c r="MFD25" s="18"/>
      <c r="MFE25" s="19"/>
      <c r="MFJ25" s="18"/>
      <c r="MFK25" s="18"/>
      <c r="MFL25" s="19"/>
      <c r="MFQ25" s="18"/>
      <c r="MFR25" s="18"/>
      <c r="MFS25" s="19"/>
      <c r="MFX25" s="18"/>
      <c r="MFY25" s="18"/>
      <c r="MFZ25" s="19"/>
      <c r="MGE25" s="18"/>
      <c r="MGF25" s="18"/>
      <c r="MGG25" s="19"/>
      <c r="MGL25" s="18"/>
      <c r="MGM25" s="18"/>
      <c r="MGN25" s="19"/>
      <c r="MGS25" s="18"/>
      <c r="MGT25" s="18"/>
      <c r="MGU25" s="19"/>
      <c r="MGZ25" s="18"/>
      <c r="MHA25" s="18"/>
      <c r="MHB25" s="19"/>
      <c r="MHG25" s="18"/>
      <c r="MHH25" s="18"/>
      <c r="MHI25" s="19"/>
      <c r="MHN25" s="18"/>
      <c r="MHO25" s="18"/>
      <c r="MHP25" s="19"/>
      <c r="MHU25" s="18"/>
      <c r="MHV25" s="18"/>
      <c r="MHW25" s="19"/>
      <c r="MIB25" s="18"/>
      <c r="MIC25" s="18"/>
      <c r="MID25" s="19"/>
      <c r="MII25" s="18"/>
      <c r="MIJ25" s="18"/>
      <c r="MIK25" s="19"/>
      <c r="MIP25" s="18"/>
      <c r="MIQ25" s="18"/>
      <c r="MIR25" s="19"/>
      <c r="MIW25" s="18"/>
      <c r="MIX25" s="18"/>
      <c r="MIY25" s="19"/>
      <c r="MJD25" s="18"/>
      <c r="MJE25" s="18"/>
      <c r="MJF25" s="19"/>
      <c r="MJK25" s="18"/>
      <c r="MJL25" s="18"/>
      <c r="MJM25" s="19"/>
      <c r="MJR25" s="18"/>
      <c r="MJS25" s="18"/>
      <c r="MJT25" s="19"/>
      <c r="MJY25" s="18"/>
      <c r="MJZ25" s="18"/>
      <c r="MKA25" s="19"/>
      <c r="MKF25" s="18"/>
      <c r="MKG25" s="18"/>
      <c r="MKH25" s="19"/>
      <c r="MKM25" s="18"/>
      <c r="MKN25" s="18"/>
      <c r="MKO25" s="19"/>
      <c r="MKT25" s="18"/>
      <c r="MKU25" s="18"/>
      <c r="MKV25" s="19"/>
      <c r="MLA25" s="18"/>
      <c r="MLB25" s="18"/>
      <c r="MLC25" s="19"/>
      <c r="MLH25" s="18"/>
      <c r="MLI25" s="18"/>
      <c r="MLJ25" s="19"/>
      <c r="MLO25" s="18"/>
      <c r="MLP25" s="18"/>
      <c r="MLQ25" s="19"/>
      <c r="MLV25" s="18"/>
      <c r="MLW25" s="18"/>
      <c r="MLX25" s="19"/>
      <c r="MMC25" s="18"/>
      <c r="MMD25" s="18"/>
      <c r="MME25" s="19"/>
      <c r="MMJ25" s="18"/>
      <c r="MMK25" s="18"/>
      <c r="MML25" s="19"/>
      <c r="MMQ25" s="18"/>
      <c r="MMR25" s="18"/>
      <c r="MMS25" s="19"/>
      <c r="MMX25" s="18"/>
      <c r="MMY25" s="18"/>
      <c r="MMZ25" s="19"/>
      <c r="MNE25" s="18"/>
      <c r="MNF25" s="18"/>
      <c r="MNG25" s="19"/>
      <c r="MNL25" s="18"/>
      <c r="MNM25" s="18"/>
      <c r="MNN25" s="19"/>
      <c r="MNS25" s="18"/>
      <c r="MNT25" s="18"/>
      <c r="MNU25" s="19"/>
      <c r="MNZ25" s="18"/>
      <c r="MOA25" s="18"/>
      <c r="MOB25" s="19"/>
      <c r="MOG25" s="18"/>
      <c r="MOH25" s="18"/>
      <c r="MOI25" s="19"/>
      <c r="MON25" s="18"/>
      <c r="MOO25" s="18"/>
      <c r="MOP25" s="19"/>
      <c r="MOU25" s="18"/>
      <c r="MOV25" s="18"/>
      <c r="MOW25" s="19"/>
      <c r="MPB25" s="18"/>
      <c r="MPC25" s="18"/>
      <c r="MPD25" s="19"/>
      <c r="MPI25" s="18"/>
      <c r="MPJ25" s="18"/>
      <c r="MPK25" s="19"/>
      <c r="MPP25" s="18"/>
      <c r="MPQ25" s="18"/>
      <c r="MPR25" s="19"/>
      <c r="MPW25" s="18"/>
      <c r="MPX25" s="18"/>
      <c r="MPY25" s="19"/>
      <c r="MQD25" s="18"/>
      <c r="MQE25" s="18"/>
      <c r="MQF25" s="19"/>
      <c r="MQK25" s="18"/>
      <c r="MQL25" s="18"/>
      <c r="MQM25" s="19"/>
      <c r="MQR25" s="18"/>
      <c r="MQS25" s="18"/>
      <c r="MQT25" s="19"/>
      <c r="MQY25" s="18"/>
      <c r="MQZ25" s="18"/>
      <c r="MRA25" s="19"/>
      <c r="MRF25" s="18"/>
      <c r="MRG25" s="18"/>
      <c r="MRH25" s="19"/>
      <c r="MRM25" s="18"/>
      <c r="MRN25" s="18"/>
      <c r="MRO25" s="19"/>
      <c r="MRT25" s="18"/>
      <c r="MRU25" s="18"/>
      <c r="MRV25" s="19"/>
      <c r="MSA25" s="18"/>
      <c r="MSB25" s="18"/>
      <c r="MSC25" s="19"/>
      <c r="MSH25" s="18"/>
      <c r="MSI25" s="18"/>
      <c r="MSJ25" s="19"/>
      <c r="MSO25" s="18"/>
      <c r="MSP25" s="18"/>
      <c r="MSQ25" s="19"/>
      <c r="MSV25" s="18"/>
      <c r="MSW25" s="18"/>
      <c r="MSX25" s="19"/>
      <c r="MTC25" s="18"/>
      <c r="MTD25" s="18"/>
      <c r="MTE25" s="19"/>
      <c r="MTJ25" s="18"/>
      <c r="MTK25" s="18"/>
      <c r="MTL25" s="19"/>
      <c r="MTQ25" s="18"/>
      <c r="MTR25" s="18"/>
      <c r="MTS25" s="19"/>
      <c r="MTX25" s="18"/>
      <c r="MTY25" s="18"/>
      <c r="MTZ25" s="19"/>
      <c r="MUE25" s="18"/>
      <c r="MUF25" s="18"/>
      <c r="MUG25" s="19"/>
      <c r="MUL25" s="18"/>
      <c r="MUM25" s="18"/>
      <c r="MUN25" s="19"/>
      <c r="MUS25" s="18"/>
      <c r="MUT25" s="18"/>
      <c r="MUU25" s="19"/>
      <c r="MUZ25" s="18"/>
      <c r="MVA25" s="18"/>
      <c r="MVB25" s="19"/>
      <c r="MVG25" s="18"/>
      <c r="MVH25" s="18"/>
      <c r="MVI25" s="19"/>
      <c r="MVN25" s="18"/>
      <c r="MVO25" s="18"/>
      <c r="MVP25" s="19"/>
      <c r="MVU25" s="18"/>
      <c r="MVV25" s="18"/>
      <c r="MVW25" s="19"/>
      <c r="MWB25" s="18"/>
      <c r="MWC25" s="18"/>
      <c r="MWD25" s="19"/>
      <c r="MWI25" s="18"/>
      <c r="MWJ25" s="18"/>
      <c r="MWK25" s="19"/>
      <c r="MWP25" s="18"/>
      <c r="MWQ25" s="18"/>
      <c r="MWR25" s="19"/>
      <c r="MWW25" s="18"/>
      <c r="MWX25" s="18"/>
      <c r="MWY25" s="19"/>
      <c r="MXD25" s="18"/>
      <c r="MXE25" s="18"/>
      <c r="MXF25" s="19"/>
      <c r="MXK25" s="18"/>
      <c r="MXL25" s="18"/>
      <c r="MXM25" s="19"/>
      <c r="MXR25" s="18"/>
      <c r="MXS25" s="18"/>
      <c r="MXT25" s="19"/>
      <c r="MXY25" s="18"/>
      <c r="MXZ25" s="18"/>
      <c r="MYA25" s="19"/>
      <c r="MYF25" s="18"/>
      <c r="MYG25" s="18"/>
      <c r="MYH25" s="19"/>
      <c r="MYM25" s="18"/>
      <c r="MYN25" s="18"/>
      <c r="MYO25" s="19"/>
      <c r="MYT25" s="18"/>
      <c r="MYU25" s="18"/>
      <c r="MYV25" s="19"/>
      <c r="MZA25" s="18"/>
      <c r="MZB25" s="18"/>
      <c r="MZC25" s="19"/>
      <c r="MZH25" s="18"/>
      <c r="MZI25" s="18"/>
      <c r="MZJ25" s="19"/>
      <c r="MZO25" s="18"/>
      <c r="MZP25" s="18"/>
      <c r="MZQ25" s="19"/>
      <c r="MZV25" s="18"/>
      <c r="MZW25" s="18"/>
      <c r="MZX25" s="19"/>
      <c r="NAC25" s="18"/>
      <c r="NAD25" s="18"/>
      <c r="NAE25" s="19"/>
      <c r="NAJ25" s="18"/>
      <c r="NAK25" s="18"/>
      <c r="NAL25" s="19"/>
      <c r="NAQ25" s="18"/>
      <c r="NAR25" s="18"/>
      <c r="NAS25" s="19"/>
      <c r="NAX25" s="18"/>
      <c r="NAY25" s="18"/>
      <c r="NAZ25" s="19"/>
      <c r="NBE25" s="18"/>
      <c r="NBF25" s="18"/>
      <c r="NBG25" s="19"/>
      <c r="NBL25" s="18"/>
      <c r="NBM25" s="18"/>
      <c r="NBN25" s="19"/>
      <c r="NBS25" s="18"/>
      <c r="NBT25" s="18"/>
      <c r="NBU25" s="19"/>
      <c r="NBZ25" s="18"/>
      <c r="NCA25" s="18"/>
      <c r="NCB25" s="19"/>
      <c r="NCG25" s="18"/>
      <c r="NCH25" s="18"/>
      <c r="NCI25" s="19"/>
      <c r="NCN25" s="18"/>
      <c r="NCO25" s="18"/>
      <c r="NCP25" s="19"/>
      <c r="NCU25" s="18"/>
      <c r="NCV25" s="18"/>
      <c r="NCW25" s="19"/>
      <c r="NDB25" s="18"/>
      <c r="NDC25" s="18"/>
      <c r="NDD25" s="19"/>
      <c r="NDI25" s="18"/>
      <c r="NDJ25" s="18"/>
      <c r="NDK25" s="19"/>
      <c r="NDP25" s="18"/>
      <c r="NDQ25" s="18"/>
      <c r="NDR25" s="19"/>
      <c r="NDW25" s="18"/>
      <c r="NDX25" s="18"/>
      <c r="NDY25" s="19"/>
      <c r="NED25" s="18"/>
      <c r="NEE25" s="18"/>
      <c r="NEF25" s="19"/>
      <c r="NEK25" s="18"/>
      <c r="NEL25" s="18"/>
      <c r="NEM25" s="19"/>
      <c r="NER25" s="18"/>
      <c r="NES25" s="18"/>
      <c r="NET25" s="19"/>
      <c r="NEY25" s="18"/>
      <c r="NEZ25" s="18"/>
      <c r="NFA25" s="19"/>
      <c r="NFF25" s="18"/>
      <c r="NFG25" s="18"/>
      <c r="NFH25" s="19"/>
      <c r="NFM25" s="18"/>
      <c r="NFN25" s="18"/>
      <c r="NFO25" s="19"/>
      <c r="NFT25" s="18"/>
      <c r="NFU25" s="18"/>
      <c r="NFV25" s="19"/>
      <c r="NGA25" s="18"/>
      <c r="NGB25" s="18"/>
      <c r="NGC25" s="19"/>
      <c r="NGH25" s="18"/>
      <c r="NGI25" s="18"/>
      <c r="NGJ25" s="19"/>
      <c r="NGO25" s="18"/>
      <c r="NGP25" s="18"/>
      <c r="NGQ25" s="19"/>
      <c r="NGV25" s="18"/>
      <c r="NGW25" s="18"/>
      <c r="NGX25" s="19"/>
      <c r="NHC25" s="18"/>
      <c r="NHD25" s="18"/>
      <c r="NHE25" s="19"/>
      <c r="NHJ25" s="18"/>
      <c r="NHK25" s="18"/>
      <c r="NHL25" s="19"/>
      <c r="NHQ25" s="18"/>
      <c r="NHR25" s="18"/>
      <c r="NHS25" s="19"/>
      <c r="NHX25" s="18"/>
      <c r="NHY25" s="18"/>
      <c r="NHZ25" s="19"/>
      <c r="NIE25" s="18"/>
      <c r="NIF25" s="18"/>
      <c r="NIG25" s="19"/>
      <c r="NIL25" s="18"/>
      <c r="NIM25" s="18"/>
      <c r="NIN25" s="19"/>
      <c r="NIS25" s="18"/>
      <c r="NIT25" s="18"/>
      <c r="NIU25" s="19"/>
      <c r="NIZ25" s="18"/>
      <c r="NJA25" s="18"/>
      <c r="NJB25" s="19"/>
      <c r="NJG25" s="18"/>
      <c r="NJH25" s="18"/>
      <c r="NJI25" s="19"/>
      <c r="NJN25" s="18"/>
      <c r="NJO25" s="18"/>
      <c r="NJP25" s="19"/>
      <c r="NJU25" s="18"/>
      <c r="NJV25" s="18"/>
      <c r="NJW25" s="19"/>
      <c r="NKB25" s="18"/>
      <c r="NKC25" s="18"/>
      <c r="NKD25" s="19"/>
      <c r="NKI25" s="18"/>
      <c r="NKJ25" s="18"/>
      <c r="NKK25" s="19"/>
      <c r="NKP25" s="18"/>
      <c r="NKQ25" s="18"/>
      <c r="NKR25" s="19"/>
      <c r="NKW25" s="18"/>
      <c r="NKX25" s="18"/>
      <c r="NKY25" s="19"/>
      <c r="NLD25" s="18"/>
      <c r="NLE25" s="18"/>
      <c r="NLF25" s="19"/>
      <c r="NLK25" s="18"/>
      <c r="NLL25" s="18"/>
      <c r="NLM25" s="19"/>
      <c r="NLR25" s="18"/>
      <c r="NLS25" s="18"/>
      <c r="NLT25" s="19"/>
      <c r="NLY25" s="18"/>
      <c r="NLZ25" s="18"/>
      <c r="NMA25" s="19"/>
      <c r="NMF25" s="18"/>
      <c r="NMG25" s="18"/>
      <c r="NMH25" s="19"/>
      <c r="NMM25" s="18"/>
      <c r="NMN25" s="18"/>
      <c r="NMO25" s="19"/>
      <c r="NMT25" s="18"/>
      <c r="NMU25" s="18"/>
      <c r="NMV25" s="19"/>
      <c r="NNA25" s="18"/>
      <c r="NNB25" s="18"/>
      <c r="NNC25" s="19"/>
      <c r="NNH25" s="18"/>
      <c r="NNI25" s="18"/>
      <c r="NNJ25" s="19"/>
      <c r="NNO25" s="18"/>
      <c r="NNP25" s="18"/>
      <c r="NNQ25" s="19"/>
      <c r="NNV25" s="18"/>
      <c r="NNW25" s="18"/>
      <c r="NNX25" s="19"/>
      <c r="NOC25" s="18"/>
      <c r="NOD25" s="18"/>
      <c r="NOE25" s="19"/>
      <c r="NOJ25" s="18"/>
      <c r="NOK25" s="18"/>
      <c r="NOL25" s="19"/>
      <c r="NOQ25" s="18"/>
      <c r="NOR25" s="18"/>
      <c r="NOS25" s="19"/>
      <c r="NOX25" s="18"/>
      <c r="NOY25" s="18"/>
      <c r="NOZ25" s="19"/>
      <c r="NPE25" s="18"/>
      <c r="NPF25" s="18"/>
      <c r="NPG25" s="19"/>
      <c r="NPL25" s="18"/>
      <c r="NPM25" s="18"/>
      <c r="NPN25" s="19"/>
      <c r="NPS25" s="18"/>
      <c r="NPT25" s="18"/>
      <c r="NPU25" s="19"/>
      <c r="NPZ25" s="18"/>
      <c r="NQA25" s="18"/>
      <c r="NQB25" s="19"/>
      <c r="NQG25" s="18"/>
      <c r="NQH25" s="18"/>
      <c r="NQI25" s="19"/>
      <c r="NQN25" s="18"/>
      <c r="NQO25" s="18"/>
      <c r="NQP25" s="19"/>
      <c r="NQU25" s="18"/>
      <c r="NQV25" s="18"/>
      <c r="NQW25" s="19"/>
      <c r="NRB25" s="18"/>
      <c r="NRC25" s="18"/>
      <c r="NRD25" s="19"/>
      <c r="NRI25" s="18"/>
      <c r="NRJ25" s="18"/>
      <c r="NRK25" s="19"/>
      <c r="NRP25" s="18"/>
      <c r="NRQ25" s="18"/>
      <c r="NRR25" s="19"/>
      <c r="NRW25" s="18"/>
      <c r="NRX25" s="18"/>
      <c r="NRY25" s="19"/>
      <c r="NSD25" s="18"/>
      <c r="NSE25" s="18"/>
      <c r="NSF25" s="19"/>
      <c r="NSK25" s="18"/>
      <c r="NSL25" s="18"/>
      <c r="NSM25" s="19"/>
      <c r="NSR25" s="18"/>
      <c r="NSS25" s="18"/>
      <c r="NST25" s="19"/>
      <c r="NSY25" s="18"/>
      <c r="NSZ25" s="18"/>
      <c r="NTA25" s="19"/>
      <c r="NTF25" s="18"/>
      <c r="NTG25" s="18"/>
      <c r="NTH25" s="19"/>
      <c r="NTM25" s="18"/>
      <c r="NTN25" s="18"/>
      <c r="NTO25" s="19"/>
      <c r="NTT25" s="18"/>
      <c r="NTU25" s="18"/>
      <c r="NTV25" s="19"/>
      <c r="NUA25" s="18"/>
      <c r="NUB25" s="18"/>
      <c r="NUC25" s="19"/>
      <c r="NUH25" s="18"/>
      <c r="NUI25" s="18"/>
      <c r="NUJ25" s="19"/>
      <c r="NUO25" s="18"/>
      <c r="NUP25" s="18"/>
      <c r="NUQ25" s="19"/>
      <c r="NUV25" s="18"/>
      <c r="NUW25" s="18"/>
      <c r="NUX25" s="19"/>
      <c r="NVC25" s="18"/>
      <c r="NVD25" s="18"/>
      <c r="NVE25" s="19"/>
      <c r="NVJ25" s="18"/>
      <c r="NVK25" s="18"/>
      <c r="NVL25" s="19"/>
      <c r="NVQ25" s="18"/>
      <c r="NVR25" s="18"/>
      <c r="NVS25" s="19"/>
      <c r="NVX25" s="18"/>
      <c r="NVY25" s="18"/>
      <c r="NVZ25" s="19"/>
      <c r="NWE25" s="18"/>
      <c r="NWF25" s="18"/>
      <c r="NWG25" s="19"/>
      <c r="NWL25" s="18"/>
      <c r="NWM25" s="18"/>
      <c r="NWN25" s="19"/>
      <c r="NWS25" s="18"/>
      <c r="NWT25" s="18"/>
      <c r="NWU25" s="19"/>
      <c r="NWZ25" s="18"/>
      <c r="NXA25" s="18"/>
      <c r="NXB25" s="19"/>
      <c r="NXG25" s="18"/>
      <c r="NXH25" s="18"/>
      <c r="NXI25" s="19"/>
      <c r="NXN25" s="18"/>
      <c r="NXO25" s="18"/>
      <c r="NXP25" s="19"/>
      <c r="NXU25" s="18"/>
      <c r="NXV25" s="18"/>
      <c r="NXW25" s="19"/>
      <c r="NYB25" s="18"/>
      <c r="NYC25" s="18"/>
      <c r="NYD25" s="19"/>
      <c r="NYI25" s="18"/>
      <c r="NYJ25" s="18"/>
      <c r="NYK25" s="19"/>
      <c r="NYP25" s="18"/>
      <c r="NYQ25" s="18"/>
      <c r="NYR25" s="19"/>
      <c r="NYW25" s="18"/>
      <c r="NYX25" s="18"/>
      <c r="NYY25" s="19"/>
      <c r="NZD25" s="18"/>
      <c r="NZE25" s="18"/>
      <c r="NZF25" s="19"/>
      <c r="NZK25" s="18"/>
      <c r="NZL25" s="18"/>
      <c r="NZM25" s="19"/>
      <c r="NZR25" s="18"/>
      <c r="NZS25" s="18"/>
      <c r="NZT25" s="19"/>
      <c r="NZY25" s="18"/>
      <c r="NZZ25" s="18"/>
      <c r="OAA25" s="19"/>
      <c r="OAF25" s="18"/>
      <c r="OAG25" s="18"/>
      <c r="OAH25" s="19"/>
      <c r="OAM25" s="18"/>
      <c r="OAN25" s="18"/>
      <c r="OAO25" s="19"/>
      <c r="OAT25" s="18"/>
      <c r="OAU25" s="18"/>
      <c r="OAV25" s="19"/>
      <c r="OBA25" s="18"/>
      <c r="OBB25" s="18"/>
      <c r="OBC25" s="19"/>
      <c r="OBH25" s="18"/>
      <c r="OBI25" s="18"/>
      <c r="OBJ25" s="19"/>
      <c r="OBO25" s="18"/>
      <c r="OBP25" s="18"/>
      <c r="OBQ25" s="19"/>
      <c r="OBV25" s="18"/>
      <c r="OBW25" s="18"/>
      <c r="OBX25" s="19"/>
      <c r="OCC25" s="18"/>
      <c r="OCD25" s="18"/>
      <c r="OCE25" s="19"/>
      <c r="OCJ25" s="18"/>
      <c r="OCK25" s="18"/>
      <c r="OCL25" s="19"/>
      <c r="OCQ25" s="18"/>
      <c r="OCR25" s="18"/>
      <c r="OCS25" s="19"/>
      <c r="OCX25" s="18"/>
      <c r="OCY25" s="18"/>
      <c r="OCZ25" s="19"/>
      <c r="ODE25" s="18"/>
      <c r="ODF25" s="18"/>
      <c r="ODG25" s="19"/>
      <c r="ODL25" s="18"/>
      <c r="ODM25" s="18"/>
      <c r="ODN25" s="19"/>
      <c r="ODS25" s="18"/>
      <c r="ODT25" s="18"/>
      <c r="ODU25" s="19"/>
      <c r="ODZ25" s="18"/>
      <c r="OEA25" s="18"/>
      <c r="OEB25" s="19"/>
      <c r="OEG25" s="18"/>
      <c r="OEH25" s="18"/>
      <c r="OEI25" s="19"/>
      <c r="OEN25" s="18"/>
      <c r="OEO25" s="18"/>
      <c r="OEP25" s="19"/>
      <c r="OEU25" s="18"/>
      <c r="OEV25" s="18"/>
      <c r="OEW25" s="19"/>
      <c r="OFB25" s="18"/>
      <c r="OFC25" s="18"/>
      <c r="OFD25" s="19"/>
      <c r="OFI25" s="18"/>
      <c r="OFJ25" s="18"/>
      <c r="OFK25" s="19"/>
      <c r="OFP25" s="18"/>
      <c r="OFQ25" s="18"/>
      <c r="OFR25" s="19"/>
      <c r="OFW25" s="18"/>
      <c r="OFX25" s="18"/>
      <c r="OFY25" s="19"/>
      <c r="OGD25" s="18"/>
      <c r="OGE25" s="18"/>
      <c r="OGF25" s="19"/>
      <c r="OGK25" s="18"/>
      <c r="OGL25" s="18"/>
      <c r="OGM25" s="19"/>
      <c r="OGR25" s="18"/>
      <c r="OGS25" s="18"/>
      <c r="OGT25" s="19"/>
      <c r="OGY25" s="18"/>
      <c r="OGZ25" s="18"/>
      <c r="OHA25" s="19"/>
      <c r="OHF25" s="18"/>
      <c r="OHG25" s="18"/>
      <c r="OHH25" s="19"/>
      <c r="OHM25" s="18"/>
      <c r="OHN25" s="18"/>
      <c r="OHO25" s="19"/>
      <c r="OHT25" s="18"/>
      <c r="OHU25" s="18"/>
      <c r="OHV25" s="19"/>
      <c r="OIA25" s="18"/>
      <c r="OIB25" s="18"/>
      <c r="OIC25" s="19"/>
      <c r="OIH25" s="18"/>
      <c r="OII25" s="18"/>
      <c r="OIJ25" s="19"/>
      <c r="OIO25" s="18"/>
      <c r="OIP25" s="18"/>
      <c r="OIQ25" s="19"/>
      <c r="OIV25" s="18"/>
      <c r="OIW25" s="18"/>
      <c r="OIX25" s="19"/>
      <c r="OJC25" s="18"/>
      <c r="OJD25" s="18"/>
      <c r="OJE25" s="19"/>
      <c r="OJJ25" s="18"/>
      <c r="OJK25" s="18"/>
      <c r="OJL25" s="19"/>
      <c r="OJQ25" s="18"/>
      <c r="OJR25" s="18"/>
      <c r="OJS25" s="19"/>
      <c r="OJX25" s="18"/>
      <c r="OJY25" s="18"/>
      <c r="OJZ25" s="19"/>
      <c r="OKE25" s="18"/>
      <c r="OKF25" s="18"/>
      <c r="OKG25" s="19"/>
      <c r="OKL25" s="18"/>
      <c r="OKM25" s="18"/>
      <c r="OKN25" s="19"/>
      <c r="OKS25" s="18"/>
      <c r="OKT25" s="18"/>
      <c r="OKU25" s="19"/>
      <c r="OKZ25" s="18"/>
      <c r="OLA25" s="18"/>
      <c r="OLB25" s="19"/>
      <c r="OLG25" s="18"/>
      <c r="OLH25" s="18"/>
      <c r="OLI25" s="19"/>
      <c r="OLN25" s="18"/>
      <c r="OLO25" s="18"/>
      <c r="OLP25" s="19"/>
      <c r="OLU25" s="18"/>
      <c r="OLV25" s="18"/>
      <c r="OLW25" s="19"/>
      <c r="OMB25" s="18"/>
      <c r="OMC25" s="18"/>
      <c r="OMD25" s="19"/>
      <c r="OMI25" s="18"/>
      <c r="OMJ25" s="18"/>
      <c r="OMK25" s="19"/>
      <c r="OMP25" s="18"/>
      <c r="OMQ25" s="18"/>
      <c r="OMR25" s="19"/>
      <c r="OMW25" s="18"/>
      <c r="OMX25" s="18"/>
      <c r="OMY25" s="19"/>
      <c r="OND25" s="18"/>
      <c r="ONE25" s="18"/>
      <c r="ONF25" s="19"/>
      <c r="ONK25" s="18"/>
      <c r="ONL25" s="18"/>
      <c r="ONM25" s="19"/>
      <c r="ONR25" s="18"/>
      <c r="ONS25" s="18"/>
      <c r="ONT25" s="19"/>
      <c r="ONY25" s="18"/>
      <c r="ONZ25" s="18"/>
      <c r="OOA25" s="19"/>
      <c r="OOF25" s="18"/>
      <c r="OOG25" s="18"/>
      <c r="OOH25" s="19"/>
      <c r="OOM25" s="18"/>
      <c r="OON25" s="18"/>
      <c r="OOO25" s="19"/>
      <c r="OOT25" s="18"/>
      <c r="OOU25" s="18"/>
      <c r="OOV25" s="19"/>
      <c r="OPA25" s="18"/>
      <c r="OPB25" s="18"/>
      <c r="OPC25" s="19"/>
      <c r="OPH25" s="18"/>
      <c r="OPI25" s="18"/>
      <c r="OPJ25" s="19"/>
      <c r="OPO25" s="18"/>
      <c r="OPP25" s="18"/>
      <c r="OPQ25" s="19"/>
      <c r="OPV25" s="18"/>
      <c r="OPW25" s="18"/>
      <c r="OPX25" s="19"/>
      <c r="OQC25" s="18"/>
      <c r="OQD25" s="18"/>
      <c r="OQE25" s="19"/>
      <c r="OQJ25" s="18"/>
      <c r="OQK25" s="18"/>
      <c r="OQL25" s="19"/>
      <c r="OQQ25" s="18"/>
      <c r="OQR25" s="18"/>
      <c r="OQS25" s="19"/>
      <c r="OQX25" s="18"/>
      <c r="OQY25" s="18"/>
      <c r="OQZ25" s="19"/>
      <c r="ORE25" s="18"/>
      <c r="ORF25" s="18"/>
      <c r="ORG25" s="19"/>
      <c r="ORL25" s="18"/>
      <c r="ORM25" s="18"/>
      <c r="ORN25" s="19"/>
      <c r="ORS25" s="18"/>
      <c r="ORT25" s="18"/>
      <c r="ORU25" s="19"/>
      <c r="ORZ25" s="18"/>
      <c r="OSA25" s="18"/>
      <c r="OSB25" s="19"/>
      <c r="OSG25" s="18"/>
      <c r="OSH25" s="18"/>
      <c r="OSI25" s="19"/>
      <c r="OSN25" s="18"/>
      <c r="OSO25" s="18"/>
      <c r="OSP25" s="19"/>
      <c r="OSU25" s="18"/>
      <c r="OSV25" s="18"/>
      <c r="OSW25" s="19"/>
      <c r="OTB25" s="18"/>
      <c r="OTC25" s="18"/>
      <c r="OTD25" s="19"/>
      <c r="OTI25" s="18"/>
      <c r="OTJ25" s="18"/>
      <c r="OTK25" s="19"/>
      <c r="OTP25" s="18"/>
      <c r="OTQ25" s="18"/>
      <c r="OTR25" s="19"/>
      <c r="OTW25" s="18"/>
      <c r="OTX25" s="18"/>
      <c r="OTY25" s="19"/>
      <c r="OUD25" s="18"/>
      <c r="OUE25" s="18"/>
      <c r="OUF25" s="19"/>
      <c r="OUK25" s="18"/>
      <c r="OUL25" s="18"/>
      <c r="OUM25" s="19"/>
      <c r="OUR25" s="18"/>
      <c r="OUS25" s="18"/>
      <c r="OUT25" s="19"/>
      <c r="OUY25" s="18"/>
      <c r="OUZ25" s="18"/>
      <c r="OVA25" s="19"/>
      <c r="OVF25" s="18"/>
      <c r="OVG25" s="18"/>
      <c r="OVH25" s="19"/>
      <c r="OVM25" s="18"/>
      <c r="OVN25" s="18"/>
      <c r="OVO25" s="19"/>
      <c r="OVT25" s="18"/>
      <c r="OVU25" s="18"/>
      <c r="OVV25" s="19"/>
      <c r="OWA25" s="18"/>
      <c r="OWB25" s="18"/>
      <c r="OWC25" s="19"/>
      <c r="OWH25" s="18"/>
      <c r="OWI25" s="18"/>
      <c r="OWJ25" s="19"/>
      <c r="OWO25" s="18"/>
      <c r="OWP25" s="18"/>
      <c r="OWQ25" s="19"/>
      <c r="OWV25" s="18"/>
      <c r="OWW25" s="18"/>
      <c r="OWX25" s="19"/>
      <c r="OXC25" s="18"/>
      <c r="OXD25" s="18"/>
      <c r="OXE25" s="19"/>
      <c r="OXJ25" s="18"/>
      <c r="OXK25" s="18"/>
      <c r="OXL25" s="19"/>
      <c r="OXQ25" s="18"/>
      <c r="OXR25" s="18"/>
      <c r="OXS25" s="19"/>
      <c r="OXX25" s="18"/>
      <c r="OXY25" s="18"/>
      <c r="OXZ25" s="19"/>
      <c r="OYE25" s="18"/>
      <c r="OYF25" s="18"/>
      <c r="OYG25" s="19"/>
      <c r="OYL25" s="18"/>
      <c r="OYM25" s="18"/>
      <c r="OYN25" s="19"/>
      <c r="OYS25" s="18"/>
      <c r="OYT25" s="18"/>
      <c r="OYU25" s="19"/>
      <c r="OYZ25" s="18"/>
      <c r="OZA25" s="18"/>
      <c r="OZB25" s="19"/>
      <c r="OZG25" s="18"/>
      <c r="OZH25" s="18"/>
      <c r="OZI25" s="19"/>
      <c r="OZN25" s="18"/>
      <c r="OZO25" s="18"/>
      <c r="OZP25" s="19"/>
      <c r="OZU25" s="18"/>
      <c r="OZV25" s="18"/>
      <c r="OZW25" s="19"/>
      <c r="PAB25" s="18"/>
      <c r="PAC25" s="18"/>
      <c r="PAD25" s="19"/>
      <c r="PAI25" s="18"/>
      <c r="PAJ25" s="18"/>
      <c r="PAK25" s="19"/>
      <c r="PAP25" s="18"/>
      <c r="PAQ25" s="18"/>
      <c r="PAR25" s="19"/>
      <c r="PAW25" s="18"/>
      <c r="PAX25" s="18"/>
      <c r="PAY25" s="19"/>
      <c r="PBD25" s="18"/>
      <c r="PBE25" s="18"/>
      <c r="PBF25" s="19"/>
      <c r="PBK25" s="18"/>
      <c r="PBL25" s="18"/>
      <c r="PBM25" s="19"/>
      <c r="PBR25" s="18"/>
      <c r="PBS25" s="18"/>
      <c r="PBT25" s="19"/>
      <c r="PBY25" s="18"/>
      <c r="PBZ25" s="18"/>
      <c r="PCA25" s="19"/>
      <c r="PCF25" s="18"/>
      <c r="PCG25" s="18"/>
      <c r="PCH25" s="19"/>
      <c r="PCM25" s="18"/>
      <c r="PCN25" s="18"/>
      <c r="PCO25" s="19"/>
      <c r="PCT25" s="18"/>
      <c r="PCU25" s="18"/>
      <c r="PCV25" s="19"/>
      <c r="PDA25" s="18"/>
      <c r="PDB25" s="18"/>
      <c r="PDC25" s="19"/>
      <c r="PDH25" s="18"/>
      <c r="PDI25" s="18"/>
      <c r="PDJ25" s="19"/>
      <c r="PDO25" s="18"/>
      <c r="PDP25" s="18"/>
      <c r="PDQ25" s="19"/>
      <c r="PDV25" s="18"/>
      <c r="PDW25" s="18"/>
      <c r="PDX25" s="19"/>
      <c r="PEC25" s="18"/>
      <c r="PED25" s="18"/>
      <c r="PEE25" s="19"/>
      <c r="PEJ25" s="18"/>
      <c r="PEK25" s="18"/>
      <c r="PEL25" s="19"/>
      <c r="PEQ25" s="18"/>
      <c r="PER25" s="18"/>
      <c r="PES25" s="19"/>
      <c r="PEX25" s="18"/>
      <c r="PEY25" s="18"/>
      <c r="PEZ25" s="19"/>
      <c r="PFE25" s="18"/>
      <c r="PFF25" s="18"/>
      <c r="PFG25" s="19"/>
      <c r="PFL25" s="18"/>
      <c r="PFM25" s="18"/>
      <c r="PFN25" s="19"/>
      <c r="PFS25" s="18"/>
      <c r="PFT25" s="18"/>
      <c r="PFU25" s="19"/>
      <c r="PFZ25" s="18"/>
      <c r="PGA25" s="18"/>
      <c r="PGB25" s="19"/>
      <c r="PGG25" s="18"/>
      <c r="PGH25" s="18"/>
      <c r="PGI25" s="19"/>
      <c r="PGN25" s="18"/>
      <c r="PGO25" s="18"/>
      <c r="PGP25" s="19"/>
      <c r="PGU25" s="18"/>
      <c r="PGV25" s="18"/>
      <c r="PGW25" s="19"/>
      <c r="PHB25" s="18"/>
      <c r="PHC25" s="18"/>
      <c r="PHD25" s="19"/>
      <c r="PHI25" s="18"/>
      <c r="PHJ25" s="18"/>
      <c r="PHK25" s="19"/>
      <c r="PHP25" s="18"/>
      <c r="PHQ25" s="18"/>
      <c r="PHR25" s="19"/>
      <c r="PHW25" s="18"/>
      <c r="PHX25" s="18"/>
      <c r="PHY25" s="19"/>
      <c r="PID25" s="18"/>
      <c r="PIE25" s="18"/>
      <c r="PIF25" s="19"/>
      <c r="PIK25" s="18"/>
      <c r="PIL25" s="18"/>
      <c r="PIM25" s="19"/>
      <c r="PIR25" s="18"/>
      <c r="PIS25" s="18"/>
      <c r="PIT25" s="19"/>
      <c r="PIY25" s="18"/>
      <c r="PIZ25" s="18"/>
      <c r="PJA25" s="19"/>
      <c r="PJF25" s="18"/>
      <c r="PJG25" s="18"/>
      <c r="PJH25" s="19"/>
      <c r="PJM25" s="18"/>
      <c r="PJN25" s="18"/>
      <c r="PJO25" s="19"/>
      <c r="PJT25" s="18"/>
      <c r="PJU25" s="18"/>
      <c r="PJV25" s="19"/>
      <c r="PKA25" s="18"/>
      <c r="PKB25" s="18"/>
      <c r="PKC25" s="19"/>
      <c r="PKH25" s="18"/>
      <c r="PKI25" s="18"/>
      <c r="PKJ25" s="19"/>
      <c r="PKO25" s="18"/>
      <c r="PKP25" s="18"/>
      <c r="PKQ25" s="19"/>
      <c r="PKV25" s="18"/>
      <c r="PKW25" s="18"/>
      <c r="PKX25" s="19"/>
      <c r="PLC25" s="18"/>
      <c r="PLD25" s="18"/>
      <c r="PLE25" s="19"/>
      <c r="PLJ25" s="18"/>
      <c r="PLK25" s="18"/>
      <c r="PLL25" s="19"/>
      <c r="PLQ25" s="18"/>
      <c r="PLR25" s="18"/>
      <c r="PLS25" s="19"/>
      <c r="PLX25" s="18"/>
      <c r="PLY25" s="18"/>
      <c r="PLZ25" s="19"/>
      <c r="PME25" s="18"/>
      <c r="PMF25" s="18"/>
      <c r="PMG25" s="19"/>
      <c r="PML25" s="18"/>
      <c r="PMM25" s="18"/>
      <c r="PMN25" s="19"/>
      <c r="PMS25" s="18"/>
      <c r="PMT25" s="18"/>
      <c r="PMU25" s="19"/>
      <c r="PMZ25" s="18"/>
      <c r="PNA25" s="18"/>
      <c r="PNB25" s="19"/>
      <c r="PNG25" s="18"/>
      <c r="PNH25" s="18"/>
      <c r="PNI25" s="19"/>
      <c r="PNN25" s="18"/>
      <c r="PNO25" s="18"/>
      <c r="PNP25" s="19"/>
      <c r="PNU25" s="18"/>
      <c r="PNV25" s="18"/>
      <c r="PNW25" s="19"/>
      <c r="POB25" s="18"/>
      <c r="POC25" s="18"/>
      <c r="POD25" s="19"/>
      <c r="POI25" s="18"/>
      <c r="POJ25" s="18"/>
      <c r="POK25" s="19"/>
      <c r="POP25" s="18"/>
      <c r="POQ25" s="18"/>
      <c r="POR25" s="19"/>
      <c r="POW25" s="18"/>
      <c r="POX25" s="18"/>
      <c r="POY25" s="19"/>
      <c r="PPD25" s="18"/>
      <c r="PPE25" s="18"/>
      <c r="PPF25" s="19"/>
      <c r="PPK25" s="18"/>
      <c r="PPL25" s="18"/>
      <c r="PPM25" s="19"/>
      <c r="PPR25" s="18"/>
      <c r="PPS25" s="18"/>
      <c r="PPT25" s="19"/>
      <c r="PPY25" s="18"/>
      <c r="PPZ25" s="18"/>
      <c r="PQA25" s="19"/>
      <c r="PQF25" s="18"/>
      <c r="PQG25" s="18"/>
      <c r="PQH25" s="19"/>
      <c r="PQM25" s="18"/>
      <c r="PQN25" s="18"/>
      <c r="PQO25" s="19"/>
      <c r="PQT25" s="18"/>
      <c r="PQU25" s="18"/>
      <c r="PQV25" s="19"/>
      <c r="PRA25" s="18"/>
      <c r="PRB25" s="18"/>
      <c r="PRC25" s="19"/>
      <c r="PRH25" s="18"/>
      <c r="PRI25" s="18"/>
      <c r="PRJ25" s="19"/>
      <c r="PRO25" s="18"/>
      <c r="PRP25" s="18"/>
      <c r="PRQ25" s="19"/>
      <c r="PRV25" s="18"/>
      <c r="PRW25" s="18"/>
      <c r="PRX25" s="19"/>
      <c r="PSC25" s="18"/>
      <c r="PSD25" s="18"/>
      <c r="PSE25" s="19"/>
      <c r="PSJ25" s="18"/>
      <c r="PSK25" s="18"/>
      <c r="PSL25" s="19"/>
      <c r="PSQ25" s="18"/>
      <c r="PSR25" s="18"/>
      <c r="PSS25" s="19"/>
      <c r="PSX25" s="18"/>
      <c r="PSY25" s="18"/>
      <c r="PSZ25" s="19"/>
      <c r="PTE25" s="18"/>
      <c r="PTF25" s="18"/>
      <c r="PTG25" s="19"/>
      <c r="PTL25" s="18"/>
      <c r="PTM25" s="18"/>
      <c r="PTN25" s="19"/>
      <c r="PTS25" s="18"/>
      <c r="PTT25" s="18"/>
      <c r="PTU25" s="19"/>
      <c r="PTZ25" s="18"/>
      <c r="PUA25" s="18"/>
      <c r="PUB25" s="19"/>
      <c r="PUG25" s="18"/>
      <c r="PUH25" s="18"/>
      <c r="PUI25" s="19"/>
      <c r="PUN25" s="18"/>
      <c r="PUO25" s="18"/>
      <c r="PUP25" s="19"/>
      <c r="PUU25" s="18"/>
      <c r="PUV25" s="18"/>
      <c r="PUW25" s="19"/>
      <c r="PVB25" s="18"/>
      <c r="PVC25" s="18"/>
      <c r="PVD25" s="19"/>
      <c r="PVI25" s="18"/>
      <c r="PVJ25" s="18"/>
      <c r="PVK25" s="19"/>
      <c r="PVP25" s="18"/>
      <c r="PVQ25" s="18"/>
      <c r="PVR25" s="19"/>
      <c r="PVW25" s="18"/>
      <c r="PVX25" s="18"/>
      <c r="PVY25" s="19"/>
      <c r="PWD25" s="18"/>
      <c r="PWE25" s="18"/>
      <c r="PWF25" s="19"/>
      <c r="PWK25" s="18"/>
      <c r="PWL25" s="18"/>
      <c r="PWM25" s="19"/>
      <c r="PWR25" s="18"/>
      <c r="PWS25" s="18"/>
      <c r="PWT25" s="19"/>
      <c r="PWY25" s="18"/>
      <c r="PWZ25" s="18"/>
      <c r="PXA25" s="19"/>
      <c r="PXF25" s="18"/>
      <c r="PXG25" s="18"/>
      <c r="PXH25" s="19"/>
      <c r="PXM25" s="18"/>
      <c r="PXN25" s="18"/>
      <c r="PXO25" s="19"/>
      <c r="PXT25" s="18"/>
      <c r="PXU25" s="18"/>
      <c r="PXV25" s="19"/>
      <c r="PYA25" s="18"/>
      <c r="PYB25" s="18"/>
      <c r="PYC25" s="19"/>
      <c r="PYH25" s="18"/>
      <c r="PYI25" s="18"/>
      <c r="PYJ25" s="19"/>
      <c r="PYO25" s="18"/>
      <c r="PYP25" s="18"/>
      <c r="PYQ25" s="19"/>
      <c r="PYV25" s="18"/>
      <c r="PYW25" s="18"/>
      <c r="PYX25" s="19"/>
      <c r="PZC25" s="18"/>
      <c r="PZD25" s="18"/>
      <c r="PZE25" s="19"/>
      <c r="PZJ25" s="18"/>
      <c r="PZK25" s="18"/>
      <c r="PZL25" s="19"/>
      <c r="PZQ25" s="18"/>
      <c r="PZR25" s="18"/>
      <c r="PZS25" s="19"/>
      <c r="PZX25" s="18"/>
      <c r="PZY25" s="18"/>
      <c r="PZZ25" s="19"/>
      <c r="QAE25" s="18"/>
      <c r="QAF25" s="18"/>
      <c r="QAG25" s="19"/>
      <c r="QAL25" s="18"/>
      <c r="QAM25" s="18"/>
      <c r="QAN25" s="19"/>
      <c r="QAS25" s="18"/>
      <c r="QAT25" s="18"/>
      <c r="QAU25" s="19"/>
      <c r="QAZ25" s="18"/>
      <c r="QBA25" s="18"/>
      <c r="QBB25" s="19"/>
      <c r="QBG25" s="18"/>
      <c r="QBH25" s="18"/>
      <c r="QBI25" s="19"/>
      <c r="QBN25" s="18"/>
      <c r="QBO25" s="18"/>
      <c r="QBP25" s="19"/>
      <c r="QBU25" s="18"/>
      <c r="QBV25" s="18"/>
      <c r="QBW25" s="19"/>
      <c r="QCB25" s="18"/>
      <c r="QCC25" s="18"/>
      <c r="QCD25" s="19"/>
      <c r="QCI25" s="18"/>
      <c r="QCJ25" s="18"/>
      <c r="QCK25" s="19"/>
      <c r="QCP25" s="18"/>
      <c r="QCQ25" s="18"/>
      <c r="QCR25" s="19"/>
      <c r="QCW25" s="18"/>
      <c r="QCX25" s="18"/>
      <c r="QCY25" s="19"/>
      <c r="QDD25" s="18"/>
      <c r="QDE25" s="18"/>
      <c r="QDF25" s="19"/>
      <c r="QDK25" s="18"/>
      <c r="QDL25" s="18"/>
      <c r="QDM25" s="19"/>
      <c r="QDR25" s="18"/>
      <c r="QDS25" s="18"/>
      <c r="QDT25" s="19"/>
      <c r="QDY25" s="18"/>
      <c r="QDZ25" s="18"/>
      <c r="QEA25" s="19"/>
      <c r="QEF25" s="18"/>
      <c r="QEG25" s="18"/>
      <c r="QEH25" s="19"/>
      <c r="QEM25" s="18"/>
      <c r="QEN25" s="18"/>
      <c r="QEO25" s="19"/>
      <c r="QET25" s="18"/>
      <c r="QEU25" s="18"/>
      <c r="QEV25" s="19"/>
      <c r="QFA25" s="18"/>
      <c r="QFB25" s="18"/>
      <c r="QFC25" s="19"/>
      <c r="QFH25" s="18"/>
      <c r="QFI25" s="18"/>
      <c r="QFJ25" s="19"/>
      <c r="QFO25" s="18"/>
      <c r="QFP25" s="18"/>
      <c r="QFQ25" s="19"/>
      <c r="QFV25" s="18"/>
      <c r="QFW25" s="18"/>
      <c r="QFX25" s="19"/>
      <c r="QGC25" s="18"/>
      <c r="QGD25" s="18"/>
      <c r="QGE25" s="19"/>
      <c r="QGJ25" s="18"/>
      <c r="QGK25" s="18"/>
      <c r="QGL25" s="19"/>
      <c r="QGQ25" s="18"/>
      <c r="QGR25" s="18"/>
      <c r="QGS25" s="19"/>
      <c r="QGX25" s="18"/>
      <c r="QGY25" s="18"/>
      <c r="QGZ25" s="19"/>
      <c r="QHE25" s="18"/>
      <c r="QHF25" s="18"/>
      <c r="QHG25" s="19"/>
      <c r="QHL25" s="18"/>
      <c r="QHM25" s="18"/>
      <c r="QHN25" s="19"/>
      <c r="QHS25" s="18"/>
      <c r="QHT25" s="18"/>
      <c r="QHU25" s="19"/>
      <c r="QHZ25" s="18"/>
      <c r="QIA25" s="18"/>
      <c r="QIB25" s="19"/>
      <c r="QIG25" s="18"/>
      <c r="QIH25" s="18"/>
      <c r="QII25" s="19"/>
      <c r="QIN25" s="18"/>
      <c r="QIO25" s="18"/>
      <c r="QIP25" s="19"/>
      <c r="QIU25" s="18"/>
      <c r="QIV25" s="18"/>
      <c r="QIW25" s="19"/>
      <c r="QJB25" s="18"/>
      <c r="QJC25" s="18"/>
      <c r="QJD25" s="19"/>
      <c r="QJI25" s="18"/>
      <c r="QJJ25" s="18"/>
      <c r="QJK25" s="19"/>
      <c r="QJP25" s="18"/>
      <c r="QJQ25" s="18"/>
      <c r="QJR25" s="19"/>
      <c r="QJW25" s="18"/>
      <c r="QJX25" s="18"/>
      <c r="QJY25" s="19"/>
      <c r="QKD25" s="18"/>
      <c r="QKE25" s="18"/>
      <c r="QKF25" s="19"/>
      <c r="QKK25" s="18"/>
      <c r="QKL25" s="18"/>
      <c r="QKM25" s="19"/>
      <c r="QKR25" s="18"/>
      <c r="QKS25" s="18"/>
      <c r="QKT25" s="19"/>
      <c r="QKY25" s="18"/>
      <c r="QKZ25" s="18"/>
      <c r="QLA25" s="19"/>
      <c r="QLF25" s="18"/>
      <c r="QLG25" s="18"/>
      <c r="QLH25" s="19"/>
      <c r="QLM25" s="18"/>
      <c r="QLN25" s="18"/>
      <c r="QLO25" s="19"/>
      <c r="QLT25" s="18"/>
      <c r="QLU25" s="18"/>
      <c r="QLV25" s="19"/>
      <c r="QMA25" s="18"/>
      <c r="QMB25" s="18"/>
      <c r="QMC25" s="19"/>
      <c r="QMH25" s="18"/>
      <c r="QMI25" s="18"/>
      <c r="QMJ25" s="19"/>
      <c r="QMO25" s="18"/>
      <c r="QMP25" s="18"/>
      <c r="QMQ25" s="19"/>
      <c r="QMV25" s="18"/>
      <c r="QMW25" s="18"/>
      <c r="QMX25" s="19"/>
      <c r="QNC25" s="18"/>
      <c r="QND25" s="18"/>
      <c r="QNE25" s="19"/>
      <c r="QNJ25" s="18"/>
      <c r="QNK25" s="18"/>
      <c r="QNL25" s="19"/>
      <c r="QNQ25" s="18"/>
      <c r="QNR25" s="18"/>
      <c r="QNS25" s="19"/>
      <c r="QNX25" s="18"/>
      <c r="QNY25" s="18"/>
      <c r="QNZ25" s="19"/>
      <c r="QOE25" s="18"/>
      <c r="QOF25" s="18"/>
      <c r="QOG25" s="19"/>
      <c r="QOL25" s="18"/>
      <c r="QOM25" s="18"/>
      <c r="QON25" s="19"/>
      <c r="QOS25" s="18"/>
      <c r="QOT25" s="18"/>
      <c r="QOU25" s="19"/>
      <c r="QOZ25" s="18"/>
      <c r="QPA25" s="18"/>
      <c r="QPB25" s="19"/>
      <c r="QPG25" s="18"/>
      <c r="QPH25" s="18"/>
      <c r="QPI25" s="19"/>
      <c r="QPN25" s="18"/>
      <c r="QPO25" s="18"/>
      <c r="QPP25" s="19"/>
      <c r="QPU25" s="18"/>
      <c r="QPV25" s="18"/>
      <c r="QPW25" s="19"/>
      <c r="QQB25" s="18"/>
      <c r="QQC25" s="18"/>
      <c r="QQD25" s="19"/>
      <c r="QQI25" s="18"/>
      <c r="QQJ25" s="18"/>
      <c r="QQK25" s="19"/>
      <c r="QQP25" s="18"/>
      <c r="QQQ25" s="18"/>
      <c r="QQR25" s="19"/>
      <c r="QQW25" s="18"/>
      <c r="QQX25" s="18"/>
      <c r="QQY25" s="19"/>
      <c r="QRD25" s="18"/>
      <c r="QRE25" s="18"/>
      <c r="QRF25" s="19"/>
      <c r="QRK25" s="18"/>
      <c r="QRL25" s="18"/>
      <c r="QRM25" s="19"/>
      <c r="QRR25" s="18"/>
      <c r="QRS25" s="18"/>
      <c r="QRT25" s="19"/>
      <c r="QRY25" s="18"/>
      <c r="QRZ25" s="18"/>
      <c r="QSA25" s="19"/>
      <c r="QSF25" s="18"/>
      <c r="QSG25" s="18"/>
      <c r="QSH25" s="19"/>
      <c r="QSM25" s="18"/>
      <c r="QSN25" s="18"/>
      <c r="QSO25" s="19"/>
      <c r="QST25" s="18"/>
      <c r="QSU25" s="18"/>
      <c r="QSV25" s="19"/>
      <c r="QTA25" s="18"/>
      <c r="QTB25" s="18"/>
      <c r="QTC25" s="19"/>
      <c r="QTH25" s="18"/>
      <c r="QTI25" s="18"/>
      <c r="QTJ25" s="19"/>
      <c r="QTO25" s="18"/>
      <c r="QTP25" s="18"/>
      <c r="QTQ25" s="19"/>
      <c r="QTV25" s="18"/>
      <c r="QTW25" s="18"/>
      <c r="QTX25" s="19"/>
      <c r="QUC25" s="18"/>
      <c r="QUD25" s="18"/>
      <c r="QUE25" s="19"/>
      <c r="QUJ25" s="18"/>
      <c r="QUK25" s="18"/>
      <c r="QUL25" s="19"/>
      <c r="QUQ25" s="18"/>
      <c r="QUR25" s="18"/>
      <c r="QUS25" s="19"/>
      <c r="QUX25" s="18"/>
      <c r="QUY25" s="18"/>
      <c r="QUZ25" s="19"/>
      <c r="QVE25" s="18"/>
      <c r="QVF25" s="18"/>
      <c r="QVG25" s="19"/>
      <c r="QVL25" s="18"/>
      <c r="QVM25" s="18"/>
      <c r="QVN25" s="19"/>
      <c r="QVS25" s="18"/>
      <c r="QVT25" s="18"/>
      <c r="QVU25" s="19"/>
      <c r="QVZ25" s="18"/>
      <c r="QWA25" s="18"/>
      <c r="QWB25" s="19"/>
      <c r="QWG25" s="18"/>
      <c r="QWH25" s="18"/>
      <c r="QWI25" s="19"/>
      <c r="QWN25" s="18"/>
      <c r="QWO25" s="18"/>
      <c r="QWP25" s="19"/>
      <c r="QWU25" s="18"/>
      <c r="QWV25" s="18"/>
      <c r="QWW25" s="19"/>
      <c r="QXB25" s="18"/>
      <c r="QXC25" s="18"/>
      <c r="QXD25" s="19"/>
      <c r="QXI25" s="18"/>
      <c r="QXJ25" s="18"/>
      <c r="QXK25" s="19"/>
      <c r="QXP25" s="18"/>
      <c r="QXQ25" s="18"/>
      <c r="QXR25" s="19"/>
      <c r="QXW25" s="18"/>
      <c r="QXX25" s="18"/>
      <c r="QXY25" s="19"/>
      <c r="QYD25" s="18"/>
      <c r="QYE25" s="18"/>
      <c r="QYF25" s="19"/>
      <c r="QYK25" s="18"/>
      <c r="QYL25" s="18"/>
      <c r="QYM25" s="19"/>
      <c r="QYR25" s="18"/>
      <c r="QYS25" s="18"/>
      <c r="QYT25" s="19"/>
      <c r="QYY25" s="18"/>
      <c r="QYZ25" s="18"/>
      <c r="QZA25" s="19"/>
      <c r="QZF25" s="18"/>
      <c r="QZG25" s="18"/>
      <c r="QZH25" s="19"/>
      <c r="QZM25" s="18"/>
      <c r="QZN25" s="18"/>
      <c r="QZO25" s="19"/>
      <c r="QZT25" s="18"/>
      <c r="QZU25" s="18"/>
      <c r="QZV25" s="19"/>
      <c r="RAA25" s="18"/>
      <c r="RAB25" s="18"/>
      <c r="RAC25" s="19"/>
      <c r="RAH25" s="18"/>
      <c r="RAI25" s="18"/>
      <c r="RAJ25" s="19"/>
      <c r="RAO25" s="18"/>
      <c r="RAP25" s="18"/>
      <c r="RAQ25" s="19"/>
      <c r="RAV25" s="18"/>
      <c r="RAW25" s="18"/>
      <c r="RAX25" s="19"/>
      <c r="RBC25" s="18"/>
      <c r="RBD25" s="18"/>
      <c r="RBE25" s="19"/>
      <c r="RBJ25" s="18"/>
      <c r="RBK25" s="18"/>
      <c r="RBL25" s="19"/>
      <c r="RBQ25" s="18"/>
      <c r="RBR25" s="18"/>
      <c r="RBS25" s="19"/>
      <c r="RBX25" s="18"/>
      <c r="RBY25" s="18"/>
      <c r="RBZ25" s="19"/>
      <c r="RCE25" s="18"/>
      <c r="RCF25" s="18"/>
      <c r="RCG25" s="19"/>
      <c r="RCL25" s="18"/>
      <c r="RCM25" s="18"/>
      <c r="RCN25" s="19"/>
      <c r="RCS25" s="18"/>
      <c r="RCT25" s="18"/>
      <c r="RCU25" s="19"/>
      <c r="RCZ25" s="18"/>
      <c r="RDA25" s="18"/>
      <c r="RDB25" s="19"/>
      <c r="RDG25" s="18"/>
      <c r="RDH25" s="18"/>
      <c r="RDI25" s="19"/>
      <c r="RDN25" s="18"/>
      <c r="RDO25" s="18"/>
      <c r="RDP25" s="19"/>
      <c r="RDU25" s="18"/>
      <c r="RDV25" s="18"/>
      <c r="RDW25" s="19"/>
      <c r="REB25" s="18"/>
      <c r="REC25" s="18"/>
      <c r="RED25" s="19"/>
      <c r="REI25" s="18"/>
      <c r="REJ25" s="18"/>
      <c r="REK25" s="19"/>
      <c r="REP25" s="18"/>
      <c r="REQ25" s="18"/>
      <c r="RER25" s="19"/>
      <c r="REW25" s="18"/>
      <c r="REX25" s="18"/>
      <c r="REY25" s="19"/>
      <c r="RFD25" s="18"/>
      <c r="RFE25" s="18"/>
      <c r="RFF25" s="19"/>
      <c r="RFK25" s="18"/>
      <c r="RFL25" s="18"/>
      <c r="RFM25" s="19"/>
      <c r="RFR25" s="18"/>
      <c r="RFS25" s="18"/>
      <c r="RFT25" s="19"/>
      <c r="RFY25" s="18"/>
      <c r="RFZ25" s="18"/>
      <c r="RGA25" s="19"/>
      <c r="RGF25" s="18"/>
      <c r="RGG25" s="18"/>
      <c r="RGH25" s="19"/>
      <c r="RGM25" s="18"/>
      <c r="RGN25" s="18"/>
      <c r="RGO25" s="19"/>
      <c r="RGT25" s="18"/>
      <c r="RGU25" s="18"/>
      <c r="RGV25" s="19"/>
      <c r="RHA25" s="18"/>
      <c r="RHB25" s="18"/>
      <c r="RHC25" s="19"/>
      <c r="RHH25" s="18"/>
      <c r="RHI25" s="18"/>
      <c r="RHJ25" s="19"/>
      <c r="RHO25" s="18"/>
      <c r="RHP25" s="18"/>
      <c r="RHQ25" s="19"/>
      <c r="RHV25" s="18"/>
      <c r="RHW25" s="18"/>
      <c r="RHX25" s="19"/>
      <c r="RIC25" s="18"/>
      <c r="RID25" s="18"/>
      <c r="RIE25" s="19"/>
      <c r="RIJ25" s="18"/>
      <c r="RIK25" s="18"/>
      <c r="RIL25" s="19"/>
      <c r="RIQ25" s="18"/>
      <c r="RIR25" s="18"/>
      <c r="RIS25" s="19"/>
      <c r="RIX25" s="18"/>
      <c r="RIY25" s="18"/>
      <c r="RIZ25" s="19"/>
      <c r="RJE25" s="18"/>
      <c r="RJF25" s="18"/>
      <c r="RJG25" s="19"/>
      <c r="RJL25" s="18"/>
      <c r="RJM25" s="18"/>
      <c r="RJN25" s="19"/>
      <c r="RJS25" s="18"/>
      <c r="RJT25" s="18"/>
      <c r="RJU25" s="19"/>
      <c r="RJZ25" s="18"/>
      <c r="RKA25" s="18"/>
      <c r="RKB25" s="19"/>
      <c r="RKG25" s="18"/>
      <c r="RKH25" s="18"/>
      <c r="RKI25" s="19"/>
      <c r="RKN25" s="18"/>
      <c r="RKO25" s="18"/>
      <c r="RKP25" s="19"/>
      <c r="RKU25" s="18"/>
      <c r="RKV25" s="18"/>
      <c r="RKW25" s="19"/>
      <c r="RLB25" s="18"/>
      <c r="RLC25" s="18"/>
      <c r="RLD25" s="19"/>
      <c r="RLI25" s="18"/>
      <c r="RLJ25" s="18"/>
      <c r="RLK25" s="19"/>
      <c r="RLP25" s="18"/>
      <c r="RLQ25" s="18"/>
      <c r="RLR25" s="19"/>
      <c r="RLW25" s="18"/>
      <c r="RLX25" s="18"/>
      <c r="RLY25" s="19"/>
      <c r="RMD25" s="18"/>
      <c r="RME25" s="18"/>
      <c r="RMF25" s="19"/>
      <c r="RMK25" s="18"/>
      <c r="RML25" s="18"/>
      <c r="RMM25" s="19"/>
      <c r="RMR25" s="18"/>
      <c r="RMS25" s="18"/>
      <c r="RMT25" s="19"/>
      <c r="RMY25" s="18"/>
      <c r="RMZ25" s="18"/>
      <c r="RNA25" s="19"/>
      <c r="RNF25" s="18"/>
      <c r="RNG25" s="18"/>
      <c r="RNH25" s="19"/>
      <c r="RNM25" s="18"/>
      <c r="RNN25" s="18"/>
      <c r="RNO25" s="19"/>
      <c r="RNT25" s="18"/>
      <c r="RNU25" s="18"/>
      <c r="RNV25" s="19"/>
      <c r="ROA25" s="18"/>
      <c r="ROB25" s="18"/>
      <c r="ROC25" s="19"/>
      <c r="ROH25" s="18"/>
      <c r="ROI25" s="18"/>
      <c r="ROJ25" s="19"/>
      <c r="ROO25" s="18"/>
      <c r="ROP25" s="18"/>
      <c r="ROQ25" s="19"/>
      <c r="ROV25" s="18"/>
      <c r="ROW25" s="18"/>
      <c r="ROX25" s="19"/>
      <c r="RPC25" s="18"/>
      <c r="RPD25" s="18"/>
      <c r="RPE25" s="19"/>
      <c r="RPJ25" s="18"/>
      <c r="RPK25" s="18"/>
      <c r="RPL25" s="19"/>
      <c r="RPQ25" s="18"/>
      <c r="RPR25" s="18"/>
      <c r="RPS25" s="19"/>
      <c r="RPX25" s="18"/>
      <c r="RPY25" s="18"/>
      <c r="RPZ25" s="19"/>
      <c r="RQE25" s="18"/>
      <c r="RQF25" s="18"/>
      <c r="RQG25" s="19"/>
      <c r="RQL25" s="18"/>
      <c r="RQM25" s="18"/>
      <c r="RQN25" s="19"/>
      <c r="RQS25" s="18"/>
      <c r="RQT25" s="18"/>
      <c r="RQU25" s="19"/>
      <c r="RQZ25" s="18"/>
      <c r="RRA25" s="18"/>
      <c r="RRB25" s="19"/>
      <c r="RRG25" s="18"/>
      <c r="RRH25" s="18"/>
      <c r="RRI25" s="19"/>
      <c r="RRN25" s="18"/>
      <c r="RRO25" s="18"/>
      <c r="RRP25" s="19"/>
      <c r="RRU25" s="18"/>
      <c r="RRV25" s="18"/>
      <c r="RRW25" s="19"/>
      <c r="RSB25" s="18"/>
      <c r="RSC25" s="18"/>
      <c r="RSD25" s="19"/>
      <c r="RSI25" s="18"/>
      <c r="RSJ25" s="18"/>
      <c r="RSK25" s="19"/>
      <c r="RSP25" s="18"/>
      <c r="RSQ25" s="18"/>
      <c r="RSR25" s="19"/>
      <c r="RSW25" s="18"/>
      <c r="RSX25" s="18"/>
      <c r="RSY25" s="19"/>
      <c r="RTD25" s="18"/>
      <c r="RTE25" s="18"/>
      <c r="RTF25" s="19"/>
      <c r="RTK25" s="18"/>
      <c r="RTL25" s="18"/>
      <c r="RTM25" s="19"/>
      <c r="RTR25" s="18"/>
      <c r="RTS25" s="18"/>
      <c r="RTT25" s="19"/>
      <c r="RTY25" s="18"/>
      <c r="RTZ25" s="18"/>
      <c r="RUA25" s="19"/>
      <c r="RUF25" s="18"/>
      <c r="RUG25" s="18"/>
      <c r="RUH25" s="19"/>
      <c r="RUM25" s="18"/>
      <c r="RUN25" s="18"/>
      <c r="RUO25" s="19"/>
      <c r="RUT25" s="18"/>
      <c r="RUU25" s="18"/>
      <c r="RUV25" s="19"/>
      <c r="RVA25" s="18"/>
      <c r="RVB25" s="18"/>
      <c r="RVC25" s="19"/>
      <c r="RVH25" s="18"/>
      <c r="RVI25" s="18"/>
      <c r="RVJ25" s="19"/>
      <c r="RVO25" s="18"/>
      <c r="RVP25" s="18"/>
      <c r="RVQ25" s="19"/>
      <c r="RVV25" s="18"/>
      <c r="RVW25" s="18"/>
      <c r="RVX25" s="19"/>
      <c r="RWC25" s="18"/>
      <c r="RWD25" s="18"/>
      <c r="RWE25" s="19"/>
      <c r="RWJ25" s="18"/>
      <c r="RWK25" s="18"/>
      <c r="RWL25" s="19"/>
      <c r="RWQ25" s="18"/>
      <c r="RWR25" s="18"/>
      <c r="RWS25" s="19"/>
      <c r="RWX25" s="18"/>
      <c r="RWY25" s="18"/>
      <c r="RWZ25" s="19"/>
      <c r="RXE25" s="18"/>
      <c r="RXF25" s="18"/>
      <c r="RXG25" s="19"/>
      <c r="RXL25" s="18"/>
      <c r="RXM25" s="18"/>
      <c r="RXN25" s="19"/>
      <c r="RXS25" s="18"/>
      <c r="RXT25" s="18"/>
      <c r="RXU25" s="19"/>
      <c r="RXZ25" s="18"/>
      <c r="RYA25" s="18"/>
      <c r="RYB25" s="19"/>
      <c r="RYG25" s="18"/>
      <c r="RYH25" s="18"/>
      <c r="RYI25" s="19"/>
      <c r="RYN25" s="18"/>
      <c r="RYO25" s="18"/>
      <c r="RYP25" s="19"/>
      <c r="RYU25" s="18"/>
      <c r="RYV25" s="18"/>
      <c r="RYW25" s="19"/>
      <c r="RZB25" s="18"/>
      <c r="RZC25" s="18"/>
      <c r="RZD25" s="19"/>
      <c r="RZI25" s="18"/>
      <c r="RZJ25" s="18"/>
      <c r="RZK25" s="19"/>
      <c r="RZP25" s="18"/>
      <c r="RZQ25" s="18"/>
      <c r="RZR25" s="19"/>
      <c r="RZW25" s="18"/>
      <c r="RZX25" s="18"/>
      <c r="RZY25" s="19"/>
      <c r="SAD25" s="18"/>
      <c r="SAE25" s="18"/>
      <c r="SAF25" s="19"/>
      <c r="SAK25" s="18"/>
      <c r="SAL25" s="18"/>
      <c r="SAM25" s="19"/>
      <c r="SAR25" s="18"/>
      <c r="SAS25" s="18"/>
      <c r="SAT25" s="19"/>
      <c r="SAY25" s="18"/>
      <c r="SAZ25" s="18"/>
      <c r="SBA25" s="19"/>
      <c r="SBF25" s="18"/>
      <c r="SBG25" s="18"/>
      <c r="SBH25" s="19"/>
      <c r="SBM25" s="18"/>
      <c r="SBN25" s="18"/>
      <c r="SBO25" s="19"/>
      <c r="SBT25" s="18"/>
      <c r="SBU25" s="18"/>
      <c r="SBV25" s="19"/>
      <c r="SCA25" s="18"/>
      <c r="SCB25" s="18"/>
      <c r="SCC25" s="19"/>
      <c r="SCH25" s="18"/>
      <c r="SCI25" s="18"/>
      <c r="SCJ25" s="19"/>
      <c r="SCO25" s="18"/>
      <c r="SCP25" s="18"/>
      <c r="SCQ25" s="19"/>
      <c r="SCV25" s="18"/>
      <c r="SCW25" s="18"/>
      <c r="SCX25" s="19"/>
      <c r="SDC25" s="18"/>
      <c r="SDD25" s="18"/>
      <c r="SDE25" s="19"/>
      <c r="SDJ25" s="18"/>
      <c r="SDK25" s="18"/>
      <c r="SDL25" s="19"/>
      <c r="SDQ25" s="18"/>
      <c r="SDR25" s="18"/>
      <c r="SDS25" s="19"/>
      <c r="SDX25" s="18"/>
      <c r="SDY25" s="18"/>
      <c r="SDZ25" s="19"/>
      <c r="SEE25" s="18"/>
      <c r="SEF25" s="18"/>
      <c r="SEG25" s="19"/>
      <c r="SEL25" s="18"/>
      <c r="SEM25" s="18"/>
      <c r="SEN25" s="19"/>
      <c r="SES25" s="18"/>
      <c r="SET25" s="18"/>
      <c r="SEU25" s="19"/>
      <c r="SEZ25" s="18"/>
      <c r="SFA25" s="18"/>
      <c r="SFB25" s="19"/>
      <c r="SFG25" s="18"/>
      <c r="SFH25" s="18"/>
      <c r="SFI25" s="19"/>
      <c r="SFN25" s="18"/>
      <c r="SFO25" s="18"/>
      <c r="SFP25" s="19"/>
      <c r="SFU25" s="18"/>
      <c r="SFV25" s="18"/>
      <c r="SFW25" s="19"/>
      <c r="SGB25" s="18"/>
      <c r="SGC25" s="18"/>
      <c r="SGD25" s="19"/>
      <c r="SGI25" s="18"/>
      <c r="SGJ25" s="18"/>
      <c r="SGK25" s="19"/>
      <c r="SGP25" s="18"/>
      <c r="SGQ25" s="18"/>
      <c r="SGR25" s="19"/>
      <c r="SGW25" s="18"/>
      <c r="SGX25" s="18"/>
      <c r="SGY25" s="19"/>
      <c r="SHD25" s="18"/>
      <c r="SHE25" s="18"/>
      <c r="SHF25" s="19"/>
      <c r="SHK25" s="18"/>
      <c r="SHL25" s="18"/>
      <c r="SHM25" s="19"/>
      <c r="SHR25" s="18"/>
      <c r="SHS25" s="18"/>
      <c r="SHT25" s="19"/>
      <c r="SHY25" s="18"/>
      <c r="SHZ25" s="18"/>
      <c r="SIA25" s="19"/>
      <c r="SIF25" s="18"/>
      <c r="SIG25" s="18"/>
      <c r="SIH25" s="19"/>
      <c r="SIM25" s="18"/>
      <c r="SIN25" s="18"/>
      <c r="SIO25" s="19"/>
      <c r="SIT25" s="18"/>
      <c r="SIU25" s="18"/>
      <c r="SIV25" s="19"/>
      <c r="SJA25" s="18"/>
      <c r="SJB25" s="18"/>
      <c r="SJC25" s="19"/>
      <c r="SJH25" s="18"/>
      <c r="SJI25" s="18"/>
      <c r="SJJ25" s="19"/>
      <c r="SJO25" s="18"/>
      <c r="SJP25" s="18"/>
      <c r="SJQ25" s="19"/>
      <c r="SJV25" s="18"/>
      <c r="SJW25" s="18"/>
      <c r="SJX25" s="19"/>
      <c r="SKC25" s="18"/>
      <c r="SKD25" s="18"/>
      <c r="SKE25" s="19"/>
      <c r="SKJ25" s="18"/>
      <c r="SKK25" s="18"/>
      <c r="SKL25" s="19"/>
      <c r="SKQ25" s="18"/>
      <c r="SKR25" s="18"/>
      <c r="SKS25" s="19"/>
      <c r="SKX25" s="18"/>
      <c r="SKY25" s="18"/>
      <c r="SKZ25" s="19"/>
      <c r="SLE25" s="18"/>
      <c r="SLF25" s="18"/>
      <c r="SLG25" s="19"/>
      <c r="SLL25" s="18"/>
      <c r="SLM25" s="18"/>
      <c r="SLN25" s="19"/>
      <c r="SLS25" s="18"/>
      <c r="SLT25" s="18"/>
      <c r="SLU25" s="19"/>
      <c r="SLZ25" s="18"/>
      <c r="SMA25" s="18"/>
      <c r="SMB25" s="19"/>
      <c r="SMG25" s="18"/>
      <c r="SMH25" s="18"/>
      <c r="SMI25" s="19"/>
      <c r="SMN25" s="18"/>
      <c r="SMO25" s="18"/>
      <c r="SMP25" s="19"/>
      <c r="SMU25" s="18"/>
      <c r="SMV25" s="18"/>
      <c r="SMW25" s="19"/>
      <c r="SNB25" s="18"/>
      <c r="SNC25" s="18"/>
      <c r="SND25" s="19"/>
      <c r="SNI25" s="18"/>
      <c r="SNJ25" s="18"/>
      <c r="SNK25" s="19"/>
      <c r="SNP25" s="18"/>
      <c r="SNQ25" s="18"/>
      <c r="SNR25" s="19"/>
      <c r="SNW25" s="18"/>
      <c r="SNX25" s="18"/>
      <c r="SNY25" s="19"/>
      <c r="SOD25" s="18"/>
      <c r="SOE25" s="18"/>
      <c r="SOF25" s="19"/>
      <c r="SOK25" s="18"/>
      <c r="SOL25" s="18"/>
      <c r="SOM25" s="19"/>
      <c r="SOR25" s="18"/>
      <c r="SOS25" s="18"/>
      <c r="SOT25" s="19"/>
      <c r="SOY25" s="18"/>
      <c r="SOZ25" s="18"/>
      <c r="SPA25" s="19"/>
      <c r="SPF25" s="18"/>
      <c r="SPG25" s="18"/>
      <c r="SPH25" s="19"/>
      <c r="SPM25" s="18"/>
      <c r="SPN25" s="18"/>
      <c r="SPO25" s="19"/>
      <c r="SPT25" s="18"/>
      <c r="SPU25" s="18"/>
      <c r="SPV25" s="19"/>
      <c r="SQA25" s="18"/>
      <c r="SQB25" s="18"/>
      <c r="SQC25" s="19"/>
      <c r="SQH25" s="18"/>
      <c r="SQI25" s="18"/>
      <c r="SQJ25" s="19"/>
      <c r="SQO25" s="18"/>
      <c r="SQP25" s="18"/>
      <c r="SQQ25" s="19"/>
      <c r="SQV25" s="18"/>
      <c r="SQW25" s="18"/>
      <c r="SQX25" s="19"/>
      <c r="SRC25" s="18"/>
      <c r="SRD25" s="18"/>
      <c r="SRE25" s="19"/>
      <c r="SRJ25" s="18"/>
      <c r="SRK25" s="18"/>
      <c r="SRL25" s="19"/>
      <c r="SRQ25" s="18"/>
      <c r="SRR25" s="18"/>
      <c r="SRS25" s="19"/>
      <c r="SRX25" s="18"/>
      <c r="SRY25" s="18"/>
      <c r="SRZ25" s="19"/>
      <c r="SSE25" s="18"/>
      <c r="SSF25" s="18"/>
      <c r="SSG25" s="19"/>
      <c r="SSL25" s="18"/>
      <c r="SSM25" s="18"/>
      <c r="SSN25" s="19"/>
      <c r="SSS25" s="18"/>
      <c r="SST25" s="18"/>
      <c r="SSU25" s="19"/>
      <c r="SSZ25" s="18"/>
      <c r="STA25" s="18"/>
      <c r="STB25" s="19"/>
      <c r="STG25" s="18"/>
      <c r="STH25" s="18"/>
      <c r="STI25" s="19"/>
      <c r="STN25" s="18"/>
      <c r="STO25" s="18"/>
      <c r="STP25" s="19"/>
      <c r="STU25" s="18"/>
      <c r="STV25" s="18"/>
      <c r="STW25" s="19"/>
      <c r="SUB25" s="18"/>
      <c r="SUC25" s="18"/>
      <c r="SUD25" s="19"/>
      <c r="SUI25" s="18"/>
      <c r="SUJ25" s="18"/>
      <c r="SUK25" s="19"/>
      <c r="SUP25" s="18"/>
      <c r="SUQ25" s="18"/>
      <c r="SUR25" s="19"/>
      <c r="SUW25" s="18"/>
      <c r="SUX25" s="18"/>
      <c r="SUY25" s="19"/>
      <c r="SVD25" s="18"/>
      <c r="SVE25" s="18"/>
      <c r="SVF25" s="19"/>
      <c r="SVK25" s="18"/>
      <c r="SVL25" s="18"/>
      <c r="SVM25" s="19"/>
      <c r="SVR25" s="18"/>
      <c r="SVS25" s="18"/>
      <c r="SVT25" s="19"/>
      <c r="SVY25" s="18"/>
      <c r="SVZ25" s="18"/>
      <c r="SWA25" s="19"/>
      <c r="SWF25" s="18"/>
      <c r="SWG25" s="18"/>
      <c r="SWH25" s="19"/>
      <c r="SWM25" s="18"/>
      <c r="SWN25" s="18"/>
      <c r="SWO25" s="19"/>
      <c r="SWT25" s="18"/>
      <c r="SWU25" s="18"/>
      <c r="SWV25" s="19"/>
      <c r="SXA25" s="18"/>
      <c r="SXB25" s="18"/>
      <c r="SXC25" s="19"/>
      <c r="SXH25" s="18"/>
      <c r="SXI25" s="18"/>
      <c r="SXJ25" s="19"/>
      <c r="SXO25" s="18"/>
      <c r="SXP25" s="18"/>
      <c r="SXQ25" s="19"/>
      <c r="SXV25" s="18"/>
      <c r="SXW25" s="18"/>
      <c r="SXX25" s="19"/>
      <c r="SYC25" s="18"/>
      <c r="SYD25" s="18"/>
      <c r="SYE25" s="19"/>
      <c r="SYJ25" s="18"/>
      <c r="SYK25" s="18"/>
      <c r="SYL25" s="19"/>
      <c r="SYQ25" s="18"/>
      <c r="SYR25" s="18"/>
      <c r="SYS25" s="19"/>
      <c r="SYX25" s="18"/>
      <c r="SYY25" s="18"/>
      <c r="SYZ25" s="19"/>
      <c r="SZE25" s="18"/>
      <c r="SZF25" s="18"/>
      <c r="SZG25" s="19"/>
      <c r="SZL25" s="18"/>
      <c r="SZM25" s="18"/>
      <c r="SZN25" s="19"/>
      <c r="SZS25" s="18"/>
      <c r="SZT25" s="18"/>
      <c r="SZU25" s="19"/>
      <c r="SZZ25" s="18"/>
      <c r="TAA25" s="18"/>
      <c r="TAB25" s="19"/>
      <c r="TAG25" s="18"/>
      <c r="TAH25" s="18"/>
      <c r="TAI25" s="19"/>
      <c r="TAN25" s="18"/>
      <c r="TAO25" s="18"/>
      <c r="TAP25" s="19"/>
      <c r="TAU25" s="18"/>
      <c r="TAV25" s="18"/>
      <c r="TAW25" s="19"/>
      <c r="TBB25" s="18"/>
      <c r="TBC25" s="18"/>
      <c r="TBD25" s="19"/>
      <c r="TBI25" s="18"/>
      <c r="TBJ25" s="18"/>
      <c r="TBK25" s="19"/>
      <c r="TBP25" s="18"/>
      <c r="TBQ25" s="18"/>
      <c r="TBR25" s="19"/>
      <c r="TBW25" s="18"/>
      <c r="TBX25" s="18"/>
      <c r="TBY25" s="19"/>
      <c r="TCD25" s="18"/>
      <c r="TCE25" s="18"/>
      <c r="TCF25" s="19"/>
      <c r="TCK25" s="18"/>
      <c r="TCL25" s="18"/>
      <c r="TCM25" s="19"/>
      <c r="TCR25" s="18"/>
      <c r="TCS25" s="18"/>
      <c r="TCT25" s="19"/>
      <c r="TCY25" s="18"/>
      <c r="TCZ25" s="18"/>
      <c r="TDA25" s="19"/>
      <c r="TDF25" s="18"/>
      <c r="TDG25" s="18"/>
      <c r="TDH25" s="19"/>
      <c r="TDM25" s="18"/>
      <c r="TDN25" s="18"/>
      <c r="TDO25" s="19"/>
      <c r="TDT25" s="18"/>
      <c r="TDU25" s="18"/>
      <c r="TDV25" s="19"/>
      <c r="TEA25" s="18"/>
      <c r="TEB25" s="18"/>
      <c r="TEC25" s="19"/>
      <c r="TEH25" s="18"/>
      <c r="TEI25" s="18"/>
      <c r="TEJ25" s="19"/>
      <c r="TEO25" s="18"/>
      <c r="TEP25" s="18"/>
      <c r="TEQ25" s="19"/>
      <c r="TEV25" s="18"/>
      <c r="TEW25" s="18"/>
      <c r="TEX25" s="19"/>
      <c r="TFC25" s="18"/>
      <c r="TFD25" s="18"/>
      <c r="TFE25" s="19"/>
      <c r="TFJ25" s="18"/>
      <c r="TFK25" s="18"/>
      <c r="TFL25" s="19"/>
      <c r="TFQ25" s="18"/>
      <c r="TFR25" s="18"/>
      <c r="TFS25" s="19"/>
      <c r="TFX25" s="18"/>
      <c r="TFY25" s="18"/>
      <c r="TFZ25" s="19"/>
      <c r="TGE25" s="18"/>
      <c r="TGF25" s="18"/>
      <c r="TGG25" s="19"/>
      <c r="TGL25" s="18"/>
      <c r="TGM25" s="18"/>
      <c r="TGN25" s="19"/>
      <c r="TGS25" s="18"/>
      <c r="TGT25" s="18"/>
      <c r="TGU25" s="19"/>
      <c r="TGZ25" s="18"/>
      <c r="THA25" s="18"/>
      <c r="THB25" s="19"/>
      <c r="THG25" s="18"/>
      <c r="THH25" s="18"/>
      <c r="THI25" s="19"/>
      <c r="THN25" s="18"/>
      <c r="THO25" s="18"/>
      <c r="THP25" s="19"/>
      <c r="THU25" s="18"/>
      <c r="THV25" s="18"/>
      <c r="THW25" s="19"/>
      <c r="TIB25" s="18"/>
      <c r="TIC25" s="18"/>
      <c r="TID25" s="19"/>
      <c r="TII25" s="18"/>
      <c r="TIJ25" s="18"/>
      <c r="TIK25" s="19"/>
      <c r="TIP25" s="18"/>
      <c r="TIQ25" s="18"/>
      <c r="TIR25" s="19"/>
      <c r="TIW25" s="18"/>
      <c r="TIX25" s="18"/>
      <c r="TIY25" s="19"/>
      <c r="TJD25" s="18"/>
      <c r="TJE25" s="18"/>
      <c r="TJF25" s="19"/>
      <c r="TJK25" s="18"/>
      <c r="TJL25" s="18"/>
      <c r="TJM25" s="19"/>
      <c r="TJR25" s="18"/>
      <c r="TJS25" s="18"/>
      <c r="TJT25" s="19"/>
      <c r="TJY25" s="18"/>
      <c r="TJZ25" s="18"/>
      <c r="TKA25" s="19"/>
      <c r="TKF25" s="18"/>
      <c r="TKG25" s="18"/>
      <c r="TKH25" s="19"/>
      <c r="TKM25" s="18"/>
      <c r="TKN25" s="18"/>
      <c r="TKO25" s="19"/>
      <c r="TKT25" s="18"/>
      <c r="TKU25" s="18"/>
      <c r="TKV25" s="19"/>
      <c r="TLA25" s="18"/>
      <c r="TLB25" s="18"/>
      <c r="TLC25" s="19"/>
      <c r="TLH25" s="18"/>
      <c r="TLI25" s="18"/>
      <c r="TLJ25" s="19"/>
      <c r="TLO25" s="18"/>
      <c r="TLP25" s="18"/>
      <c r="TLQ25" s="19"/>
      <c r="TLV25" s="18"/>
      <c r="TLW25" s="18"/>
      <c r="TLX25" s="19"/>
      <c r="TMC25" s="18"/>
      <c r="TMD25" s="18"/>
      <c r="TME25" s="19"/>
      <c r="TMJ25" s="18"/>
      <c r="TMK25" s="18"/>
      <c r="TML25" s="19"/>
      <c r="TMQ25" s="18"/>
      <c r="TMR25" s="18"/>
      <c r="TMS25" s="19"/>
      <c r="TMX25" s="18"/>
      <c r="TMY25" s="18"/>
      <c r="TMZ25" s="19"/>
      <c r="TNE25" s="18"/>
      <c r="TNF25" s="18"/>
      <c r="TNG25" s="19"/>
      <c r="TNL25" s="18"/>
      <c r="TNM25" s="18"/>
      <c r="TNN25" s="19"/>
      <c r="TNS25" s="18"/>
      <c r="TNT25" s="18"/>
      <c r="TNU25" s="19"/>
      <c r="TNZ25" s="18"/>
      <c r="TOA25" s="18"/>
      <c r="TOB25" s="19"/>
      <c r="TOG25" s="18"/>
      <c r="TOH25" s="18"/>
      <c r="TOI25" s="19"/>
      <c r="TON25" s="18"/>
      <c r="TOO25" s="18"/>
      <c r="TOP25" s="19"/>
      <c r="TOU25" s="18"/>
      <c r="TOV25" s="18"/>
      <c r="TOW25" s="19"/>
      <c r="TPB25" s="18"/>
      <c r="TPC25" s="18"/>
      <c r="TPD25" s="19"/>
      <c r="TPI25" s="18"/>
      <c r="TPJ25" s="18"/>
      <c r="TPK25" s="19"/>
      <c r="TPP25" s="18"/>
      <c r="TPQ25" s="18"/>
      <c r="TPR25" s="19"/>
      <c r="TPW25" s="18"/>
      <c r="TPX25" s="18"/>
      <c r="TPY25" s="19"/>
      <c r="TQD25" s="18"/>
      <c r="TQE25" s="18"/>
      <c r="TQF25" s="19"/>
      <c r="TQK25" s="18"/>
      <c r="TQL25" s="18"/>
      <c r="TQM25" s="19"/>
      <c r="TQR25" s="18"/>
      <c r="TQS25" s="18"/>
      <c r="TQT25" s="19"/>
      <c r="TQY25" s="18"/>
      <c r="TQZ25" s="18"/>
      <c r="TRA25" s="19"/>
      <c r="TRF25" s="18"/>
      <c r="TRG25" s="18"/>
      <c r="TRH25" s="19"/>
      <c r="TRM25" s="18"/>
      <c r="TRN25" s="18"/>
      <c r="TRO25" s="19"/>
      <c r="TRT25" s="18"/>
      <c r="TRU25" s="18"/>
      <c r="TRV25" s="19"/>
      <c r="TSA25" s="18"/>
      <c r="TSB25" s="18"/>
      <c r="TSC25" s="19"/>
      <c r="TSH25" s="18"/>
      <c r="TSI25" s="18"/>
      <c r="TSJ25" s="19"/>
      <c r="TSO25" s="18"/>
      <c r="TSP25" s="18"/>
      <c r="TSQ25" s="19"/>
      <c r="TSV25" s="18"/>
      <c r="TSW25" s="18"/>
      <c r="TSX25" s="19"/>
      <c r="TTC25" s="18"/>
      <c r="TTD25" s="18"/>
      <c r="TTE25" s="19"/>
      <c r="TTJ25" s="18"/>
      <c r="TTK25" s="18"/>
      <c r="TTL25" s="19"/>
      <c r="TTQ25" s="18"/>
      <c r="TTR25" s="18"/>
      <c r="TTS25" s="19"/>
      <c r="TTX25" s="18"/>
      <c r="TTY25" s="18"/>
      <c r="TTZ25" s="19"/>
      <c r="TUE25" s="18"/>
      <c r="TUF25" s="18"/>
      <c r="TUG25" s="19"/>
      <c r="TUL25" s="18"/>
      <c r="TUM25" s="18"/>
      <c r="TUN25" s="19"/>
      <c r="TUS25" s="18"/>
      <c r="TUT25" s="18"/>
      <c r="TUU25" s="19"/>
      <c r="TUZ25" s="18"/>
      <c r="TVA25" s="18"/>
      <c r="TVB25" s="19"/>
      <c r="TVG25" s="18"/>
      <c r="TVH25" s="18"/>
      <c r="TVI25" s="19"/>
      <c r="TVN25" s="18"/>
      <c r="TVO25" s="18"/>
      <c r="TVP25" s="19"/>
      <c r="TVU25" s="18"/>
      <c r="TVV25" s="18"/>
      <c r="TVW25" s="19"/>
      <c r="TWB25" s="18"/>
      <c r="TWC25" s="18"/>
      <c r="TWD25" s="19"/>
      <c r="TWI25" s="18"/>
      <c r="TWJ25" s="18"/>
      <c r="TWK25" s="19"/>
      <c r="TWP25" s="18"/>
      <c r="TWQ25" s="18"/>
      <c r="TWR25" s="19"/>
      <c r="TWW25" s="18"/>
      <c r="TWX25" s="18"/>
      <c r="TWY25" s="19"/>
      <c r="TXD25" s="18"/>
      <c r="TXE25" s="18"/>
      <c r="TXF25" s="19"/>
      <c r="TXK25" s="18"/>
      <c r="TXL25" s="18"/>
      <c r="TXM25" s="19"/>
      <c r="TXR25" s="18"/>
      <c r="TXS25" s="18"/>
      <c r="TXT25" s="19"/>
      <c r="TXY25" s="18"/>
      <c r="TXZ25" s="18"/>
      <c r="TYA25" s="19"/>
      <c r="TYF25" s="18"/>
      <c r="TYG25" s="18"/>
      <c r="TYH25" s="19"/>
      <c r="TYM25" s="18"/>
      <c r="TYN25" s="18"/>
      <c r="TYO25" s="19"/>
      <c r="TYT25" s="18"/>
      <c r="TYU25" s="18"/>
      <c r="TYV25" s="19"/>
      <c r="TZA25" s="18"/>
      <c r="TZB25" s="18"/>
      <c r="TZC25" s="19"/>
      <c r="TZH25" s="18"/>
      <c r="TZI25" s="18"/>
      <c r="TZJ25" s="19"/>
      <c r="TZO25" s="18"/>
      <c r="TZP25" s="18"/>
      <c r="TZQ25" s="19"/>
      <c r="TZV25" s="18"/>
      <c r="TZW25" s="18"/>
      <c r="TZX25" s="19"/>
      <c r="UAC25" s="18"/>
      <c r="UAD25" s="18"/>
      <c r="UAE25" s="19"/>
      <c r="UAJ25" s="18"/>
      <c r="UAK25" s="18"/>
      <c r="UAL25" s="19"/>
      <c r="UAQ25" s="18"/>
      <c r="UAR25" s="18"/>
      <c r="UAS25" s="19"/>
      <c r="UAX25" s="18"/>
      <c r="UAY25" s="18"/>
      <c r="UAZ25" s="19"/>
      <c r="UBE25" s="18"/>
      <c r="UBF25" s="18"/>
      <c r="UBG25" s="19"/>
      <c r="UBL25" s="18"/>
      <c r="UBM25" s="18"/>
      <c r="UBN25" s="19"/>
      <c r="UBS25" s="18"/>
      <c r="UBT25" s="18"/>
      <c r="UBU25" s="19"/>
      <c r="UBZ25" s="18"/>
      <c r="UCA25" s="18"/>
      <c r="UCB25" s="19"/>
      <c r="UCG25" s="18"/>
      <c r="UCH25" s="18"/>
      <c r="UCI25" s="19"/>
      <c r="UCN25" s="18"/>
      <c r="UCO25" s="18"/>
      <c r="UCP25" s="19"/>
      <c r="UCU25" s="18"/>
      <c r="UCV25" s="18"/>
      <c r="UCW25" s="19"/>
      <c r="UDB25" s="18"/>
      <c r="UDC25" s="18"/>
      <c r="UDD25" s="19"/>
      <c r="UDI25" s="18"/>
      <c r="UDJ25" s="18"/>
      <c r="UDK25" s="19"/>
      <c r="UDP25" s="18"/>
      <c r="UDQ25" s="18"/>
      <c r="UDR25" s="19"/>
      <c r="UDW25" s="18"/>
      <c r="UDX25" s="18"/>
      <c r="UDY25" s="19"/>
      <c r="UED25" s="18"/>
      <c r="UEE25" s="18"/>
      <c r="UEF25" s="19"/>
      <c r="UEK25" s="18"/>
      <c r="UEL25" s="18"/>
      <c r="UEM25" s="19"/>
      <c r="UER25" s="18"/>
      <c r="UES25" s="18"/>
      <c r="UET25" s="19"/>
      <c r="UEY25" s="18"/>
      <c r="UEZ25" s="18"/>
      <c r="UFA25" s="19"/>
      <c r="UFF25" s="18"/>
      <c r="UFG25" s="18"/>
      <c r="UFH25" s="19"/>
      <c r="UFM25" s="18"/>
      <c r="UFN25" s="18"/>
      <c r="UFO25" s="19"/>
      <c r="UFT25" s="18"/>
      <c r="UFU25" s="18"/>
      <c r="UFV25" s="19"/>
      <c r="UGA25" s="18"/>
      <c r="UGB25" s="18"/>
      <c r="UGC25" s="19"/>
      <c r="UGH25" s="18"/>
      <c r="UGI25" s="18"/>
      <c r="UGJ25" s="19"/>
      <c r="UGO25" s="18"/>
      <c r="UGP25" s="18"/>
      <c r="UGQ25" s="19"/>
      <c r="UGV25" s="18"/>
      <c r="UGW25" s="18"/>
      <c r="UGX25" s="19"/>
      <c r="UHC25" s="18"/>
      <c r="UHD25" s="18"/>
      <c r="UHE25" s="19"/>
      <c r="UHJ25" s="18"/>
      <c r="UHK25" s="18"/>
      <c r="UHL25" s="19"/>
      <c r="UHQ25" s="18"/>
      <c r="UHR25" s="18"/>
      <c r="UHS25" s="19"/>
      <c r="UHX25" s="18"/>
      <c r="UHY25" s="18"/>
      <c r="UHZ25" s="19"/>
      <c r="UIE25" s="18"/>
      <c r="UIF25" s="18"/>
      <c r="UIG25" s="19"/>
      <c r="UIL25" s="18"/>
      <c r="UIM25" s="18"/>
      <c r="UIN25" s="19"/>
      <c r="UIS25" s="18"/>
      <c r="UIT25" s="18"/>
      <c r="UIU25" s="19"/>
      <c r="UIZ25" s="18"/>
      <c r="UJA25" s="18"/>
      <c r="UJB25" s="19"/>
      <c r="UJG25" s="18"/>
      <c r="UJH25" s="18"/>
      <c r="UJI25" s="19"/>
      <c r="UJN25" s="18"/>
      <c r="UJO25" s="18"/>
      <c r="UJP25" s="19"/>
      <c r="UJU25" s="18"/>
      <c r="UJV25" s="18"/>
      <c r="UJW25" s="19"/>
      <c r="UKB25" s="18"/>
      <c r="UKC25" s="18"/>
      <c r="UKD25" s="19"/>
      <c r="UKI25" s="18"/>
      <c r="UKJ25" s="18"/>
      <c r="UKK25" s="19"/>
      <c r="UKP25" s="18"/>
      <c r="UKQ25" s="18"/>
      <c r="UKR25" s="19"/>
      <c r="UKW25" s="18"/>
      <c r="UKX25" s="18"/>
      <c r="UKY25" s="19"/>
      <c r="ULD25" s="18"/>
      <c r="ULE25" s="18"/>
      <c r="ULF25" s="19"/>
      <c r="ULK25" s="18"/>
      <c r="ULL25" s="18"/>
      <c r="ULM25" s="19"/>
      <c r="ULR25" s="18"/>
      <c r="ULS25" s="18"/>
      <c r="ULT25" s="19"/>
      <c r="ULY25" s="18"/>
      <c r="ULZ25" s="18"/>
      <c r="UMA25" s="19"/>
      <c r="UMF25" s="18"/>
      <c r="UMG25" s="18"/>
      <c r="UMH25" s="19"/>
      <c r="UMM25" s="18"/>
      <c r="UMN25" s="18"/>
      <c r="UMO25" s="19"/>
      <c r="UMT25" s="18"/>
      <c r="UMU25" s="18"/>
      <c r="UMV25" s="19"/>
      <c r="UNA25" s="18"/>
      <c r="UNB25" s="18"/>
      <c r="UNC25" s="19"/>
      <c r="UNH25" s="18"/>
      <c r="UNI25" s="18"/>
      <c r="UNJ25" s="19"/>
      <c r="UNO25" s="18"/>
      <c r="UNP25" s="18"/>
      <c r="UNQ25" s="19"/>
      <c r="UNV25" s="18"/>
      <c r="UNW25" s="18"/>
      <c r="UNX25" s="19"/>
      <c r="UOC25" s="18"/>
      <c r="UOD25" s="18"/>
      <c r="UOE25" s="19"/>
      <c r="UOJ25" s="18"/>
      <c r="UOK25" s="18"/>
      <c r="UOL25" s="19"/>
      <c r="UOQ25" s="18"/>
      <c r="UOR25" s="18"/>
      <c r="UOS25" s="19"/>
      <c r="UOX25" s="18"/>
      <c r="UOY25" s="18"/>
      <c r="UOZ25" s="19"/>
      <c r="UPE25" s="18"/>
      <c r="UPF25" s="18"/>
      <c r="UPG25" s="19"/>
      <c r="UPL25" s="18"/>
      <c r="UPM25" s="18"/>
      <c r="UPN25" s="19"/>
      <c r="UPS25" s="18"/>
      <c r="UPT25" s="18"/>
      <c r="UPU25" s="19"/>
      <c r="UPZ25" s="18"/>
      <c r="UQA25" s="18"/>
      <c r="UQB25" s="19"/>
      <c r="UQG25" s="18"/>
      <c r="UQH25" s="18"/>
      <c r="UQI25" s="19"/>
      <c r="UQN25" s="18"/>
      <c r="UQO25" s="18"/>
      <c r="UQP25" s="19"/>
      <c r="UQU25" s="18"/>
      <c r="UQV25" s="18"/>
      <c r="UQW25" s="19"/>
      <c r="URB25" s="18"/>
      <c r="URC25" s="18"/>
      <c r="URD25" s="19"/>
      <c r="URI25" s="18"/>
      <c r="URJ25" s="18"/>
      <c r="URK25" s="19"/>
      <c r="URP25" s="18"/>
      <c r="URQ25" s="18"/>
      <c r="URR25" s="19"/>
      <c r="URW25" s="18"/>
      <c r="URX25" s="18"/>
      <c r="URY25" s="19"/>
      <c r="USD25" s="18"/>
      <c r="USE25" s="18"/>
      <c r="USF25" s="19"/>
      <c r="USK25" s="18"/>
      <c r="USL25" s="18"/>
      <c r="USM25" s="19"/>
      <c r="USR25" s="18"/>
      <c r="USS25" s="18"/>
      <c r="UST25" s="19"/>
      <c r="USY25" s="18"/>
      <c r="USZ25" s="18"/>
      <c r="UTA25" s="19"/>
      <c r="UTF25" s="18"/>
      <c r="UTG25" s="18"/>
      <c r="UTH25" s="19"/>
      <c r="UTM25" s="18"/>
      <c r="UTN25" s="18"/>
      <c r="UTO25" s="19"/>
      <c r="UTT25" s="18"/>
      <c r="UTU25" s="18"/>
      <c r="UTV25" s="19"/>
      <c r="UUA25" s="18"/>
      <c r="UUB25" s="18"/>
      <c r="UUC25" s="19"/>
      <c r="UUH25" s="18"/>
      <c r="UUI25" s="18"/>
      <c r="UUJ25" s="19"/>
      <c r="UUO25" s="18"/>
      <c r="UUP25" s="18"/>
      <c r="UUQ25" s="19"/>
      <c r="UUV25" s="18"/>
      <c r="UUW25" s="18"/>
      <c r="UUX25" s="19"/>
      <c r="UVC25" s="18"/>
      <c r="UVD25" s="18"/>
      <c r="UVE25" s="19"/>
      <c r="UVJ25" s="18"/>
      <c r="UVK25" s="18"/>
      <c r="UVL25" s="19"/>
      <c r="UVQ25" s="18"/>
      <c r="UVR25" s="18"/>
      <c r="UVS25" s="19"/>
      <c r="UVX25" s="18"/>
      <c r="UVY25" s="18"/>
      <c r="UVZ25" s="19"/>
      <c r="UWE25" s="18"/>
      <c r="UWF25" s="18"/>
      <c r="UWG25" s="19"/>
      <c r="UWL25" s="18"/>
      <c r="UWM25" s="18"/>
      <c r="UWN25" s="19"/>
      <c r="UWS25" s="18"/>
      <c r="UWT25" s="18"/>
      <c r="UWU25" s="19"/>
      <c r="UWZ25" s="18"/>
      <c r="UXA25" s="18"/>
      <c r="UXB25" s="19"/>
      <c r="UXG25" s="18"/>
      <c r="UXH25" s="18"/>
      <c r="UXI25" s="19"/>
      <c r="UXN25" s="18"/>
      <c r="UXO25" s="18"/>
      <c r="UXP25" s="19"/>
      <c r="UXU25" s="18"/>
      <c r="UXV25" s="18"/>
      <c r="UXW25" s="19"/>
      <c r="UYB25" s="18"/>
      <c r="UYC25" s="18"/>
      <c r="UYD25" s="19"/>
      <c r="UYI25" s="18"/>
      <c r="UYJ25" s="18"/>
      <c r="UYK25" s="19"/>
      <c r="UYP25" s="18"/>
      <c r="UYQ25" s="18"/>
      <c r="UYR25" s="19"/>
      <c r="UYW25" s="18"/>
      <c r="UYX25" s="18"/>
      <c r="UYY25" s="19"/>
      <c r="UZD25" s="18"/>
      <c r="UZE25" s="18"/>
      <c r="UZF25" s="19"/>
      <c r="UZK25" s="18"/>
      <c r="UZL25" s="18"/>
      <c r="UZM25" s="19"/>
      <c r="UZR25" s="18"/>
      <c r="UZS25" s="18"/>
      <c r="UZT25" s="19"/>
      <c r="UZY25" s="18"/>
      <c r="UZZ25" s="18"/>
      <c r="VAA25" s="19"/>
      <c r="VAF25" s="18"/>
      <c r="VAG25" s="18"/>
      <c r="VAH25" s="19"/>
      <c r="VAM25" s="18"/>
      <c r="VAN25" s="18"/>
      <c r="VAO25" s="19"/>
      <c r="VAT25" s="18"/>
      <c r="VAU25" s="18"/>
      <c r="VAV25" s="19"/>
      <c r="VBA25" s="18"/>
      <c r="VBB25" s="18"/>
      <c r="VBC25" s="19"/>
      <c r="VBH25" s="18"/>
      <c r="VBI25" s="18"/>
      <c r="VBJ25" s="19"/>
      <c r="VBO25" s="18"/>
      <c r="VBP25" s="18"/>
      <c r="VBQ25" s="19"/>
      <c r="VBV25" s="18"/>
      <c r="VBW25" s="18"/>
      <c r="VBX25" s="19"/>
      <c r="VCC25" s="18"/>
      <c r="VCD25" s="18"/>
      <c r="VCE25" s="19"/>
      <c r="VCJ25" s="18"/>
      <c r="VCK25" s="18"/>
      <c r="VCL25" s="19"/>
      <c r="VCQ25" s="18"/>
      <c r="VCR25" s="18"/>
      <c r="VCS25" s="19"/>
      <c r="VCX25" s="18"/>
      <c r="VCY25" s="18"/>
      <c r="VCZ25" s="19"/>
      <c r="VDE25" s="18"/>
      <c r="VDF25" s="18"/>
      <c r="VDG25" s="19"/>
      <c r="VDL25" s="18"/>
      <c r="VDM25" s="18"/>
      <c r="VDN25" s="19"/>
      <c r="VDS25" s="18"/>
      <c r="VDT25" s="18"/>
      <c r="VDU25" s="19"/>
      <c r="VDZ25" s="18"/>
      <c r="VEA25" s="18"/>
      <c r="VEB25" s="19"/>
      <c r="VEG25" s="18"/>
      <c r="VEH25" s="18"/>
      <c r="VEI25" s="19"/>
      <c r="VEN25" s="18"/>
      <c r="VEO25" s="18"/>
      <c r="VEP25" s="19"/>
      <c r="VEU25" s="18"/>
      <c r="VEV25" s="18"/>
      <c r="VEW25" s="19"/>
      <c r="VFB25" s="18"/>
      <c r="VFC25" s="18"/>
      <c r="VFD25" s="19"/>
      <c r="VFI25" s="18"/>
      <c r="VFJ25" s="18"/>
      <c r="VFK25" s="19"/>
      <c r="VFP25" s="18"/>
      <c r="VFQ25" s="18"/>
      <c r="VFR25" s="19"/>
      <c r="VFW25" s="18"/>
      <c r="VFX25" s="18"/>
      <c r="VFY25" s="19"/>
      <c r="VGD25" s="18"/>
      <c r="VGE25" s="18"/>
      <c r="VGF25" s="19"/>
      <c r="VGK25" s="18"/>
      <c r="VGL25" s="18"/>
      <c r="VGM25" s="19"/>
      <c r="VGR25" s="18"/>
      <c r="VGS25" s="18"/>
      <c r="VGT25" s="19"/>
      <c r="VGY25" s="18"/>
      <c r="VGZ25" s="18"/>
      <c r="VHA25" s="19"/>
      <c r="VHF25" s="18"/>
      <c r="VHG25" s="18"/>
      <c r="VHH25" s="19"/>
      <c r="VHM25" s="18"/>
      <c r="VHN25" s="18"/>
      <c r="VHO25" s="19"/>
      <c r="VHT25" s="18"/>
      <c r="VHU25" s="18"/>
      <c r="VHV25" s="19"/>
      <c r="VIA25" s="18"/>
      <c r="VIB25" s="18"/>
      <c r="VIC25" s="19"/>
      <c r="VIH25" s="18"/>
      <c r="VII25" s="18"/>
      <c r="VIJ25" s="19"/>
      <c r="VIO25" s="18"/>
      <c r="VIP25" s="18"/>
      <c r="VIQ25" s="19"/>
      <c r="VIV25" s="18"/>
      <c r="VIW25" s="18"/>
      <c r="VIX25" s="19"/>
      <c r="VJC25" s="18"/>
      <c r="VJD25" s="18"/>
      <c r="VJE25" s="19"/>
      <c r="VJJ25" s="18"/>
      <c r="VJK25" s="18"/>
      <c r="VJL25" s="19"/>
      <c r="VJQ25" s="18"/>
      <c r="VJR25" s="18"/>
      <c r="VJS25" s="19"/>
      <c r="VJX25" s="18"/>
      <c r="VJY25" s="18"/>
      <c r="VJZ25" s="19"/>
      <c r="VKE25" s="18"/>
      <c r="VKF25" s="18"/>
      <c r="VKG25" s="19"/>
      <c r="VKL25" s="18"/>
      <c r="VKM25" s="18"/>
      <c r="VKN25" s="19"/>
      <c r="VKS25" s="18"/>
      <c r="VKT25" s="18"/>
      <c r="VKU25" s="19"/>
      <c r="VKZ25" s="18"/>
      <c r="VLA25" s="18"/>
      <c r="VLB25" s="19"/>
      <c r="VLG25" s="18"/>
      <c r="VLH25" s="18"/>
      <c r="VLI25" s="19"/>
      <c r="VLN25" s="18"/>
      <c r="VLO25" s="18"/>
      <c r="VLP25" s="19"/>
      <c r="VLU25" s="18"/>
      <c r="VLV25" s="18"/>
      <c r="VLW25" s="19"/>
      <c r="VMB25" s="18"/>
      <c r="VMC25" s="18"/>
      <c r="VMD25" s="19"/>
      <c r="VMI25" s="18"/>
      <c r="VMJ25" s="18"/>
      <c r="VMK25" s="19"/>
      <c r="VMP25" s="18"/>
      <c r="VMQ25" s="18"/>
      <c r="VMR25" s="19"/>
      <c r="VMW25" s="18"/>
      <c r="VMX25" s="18"/>
      <c r="VMY25" s="19"/>
      <c r="VND25" s="18"/>
      <c r="VNE25" s="18"/>
      <c r="VNF25" s="19"/>
      <c r="VNK25" s="18"/>
      <c r="VNL25" s="18"/>
      <c r="VNM25" s="19"/>
      <c r="VNR25" s="18"/>
      <c r="VNS25" s="18"/>
      <c r="VNT25" s="19"/>
      <c r="VNY25" s="18"/>
      <c r="VNZ25" s="18"/>
      <c r="VOA25" s="19"/>
      <c r="VOF25" s="18"/>
      <c r="VOG25" s="18"/>
      <c r="VOH25" s="19"/>
      <c r="VOM25" s="18"/>
      <c r="VON25" s="18"/>
      <c r="VOO25" s="19"/>
      <c r="VOT25" s="18"/>
      <c r="VOU25" s="18"/>
      <c r="VOV25" s="19"/>
      <c r="VPA25" s="18"/>
      <c r="VPB25" s="18"/>
      <c r="VPC25" s="19"/>
      <c r="VPH25" s="18"/>
      <c r="VPI25" s="18"/>
      <c r="VPJ25" s="19"/>
      <c r="VPO25" s="18"/>
      <c r="VPP25" s="18"/>
      <c r="VPQ25" s="19"/>
      <c r="VPV25" s="18"/>
      <c r="VPW25" s="18"/>
      <c r="VPX25" s="19"/>
      <c r="VQC25" s="18"/>
      <c r="VQD25" s="18"/>
      <c r="VQE25" s="19"/>
      <c r="VQJ25" s="18"/>
      <c r="VQK25" s="18"/>
      <c r="VQL25" s="19"/>
      <c r="VQQ25" s="18"/>
      <c r="VQR25" s="18"/>
      <c r="VQS25" s="19"/>
      <c r="VQX25" s="18"/>
      <c r="VQY25" s="18"/>
      <c r="VQZ25" s="19"/>
      <c r="VRE25" s="18"/>
      <c r="VRF25" s="18"/>
      <c r="VRG25" s="19"/>
      <c r="VRL25" s="18"/>
      <c r="VRM25" s="18"/>
      <c r="VRN25" s="19"/>
      <c r="VRS25" s="18"/>
      <c r="VRT25" s="18"/>
      <c r="VRU25" s="19"/>
      <c r="VRZ25" s="18"/>
      <c r="VSA25" s="18"/>
      <c r="VSB25" s="19"/>
      <c r="VSG25" s="18"/>
      <c r="VSH25" s="18"/>
      <c r="VSI25" s="19"/>
      <c r="VSN25" s="18"/>
      <c r="VSO25" s="18"/>
      <c r="VSP25" s="19"/>
      <c r="VSU25" s="18"/>
      <c r="VSV25" s="18"/>
      <c r="VSW25" s="19"/>
      <c r="VTB25" s="18"/>
      <c r="VTC25" s="18"/>
      <c r="VTD25" s="19"/>
      <c r="VTI25" s="18"/>
      <c r="VTJ25" s="18"/>
      <c r="VTK25" s="19"/>
      <c r="VTP25" s="18"/>
      <c r="VTQ25" s="18"/>
      <c r="VTR25" s="19"/>
      <c r="VTW25" s="18"/>
      <c r="VTX25" s="18"/>
      <c r="VTY25" s="19"/>
      <c r="VUD25" s="18"/>
      <c r="VUE25" s="18"/>
      <c r="VUF25" s="19"/>
      <c r="VUK25" s="18"/>
      <c r="VUL25" s="18"/>
      <c r="VUM25" s="19"/>
      <c r="VUR25" s="18"/>
      <c r="VUS25" s="18"/>
      <c r="VUT25" s="19"/>
      <c r="VUY25" s="18"/>
      <c r="VUZ25" s="18"/>
      <c r="VVA25" s="19"/>
      <c r="VVF25" s="18"/>
      <c r="VVG25" s="18"/>
      <c r="VVH25" s="19"/>
      <c r="VVM25" s="18"/>
      <c r="VVN25" s="18"/>
      <c r="VVO25" s="19"/>
      <c r="VVT25" s="18"/>
      <c r="VVU25" s="18"/>
      <c r="VVV25" s="19"/>
      <c r="VWA25" s="18"/>
      <c r="VWB25" s="18"/>
      <c r="VWC25" s="19"/>
      <c r="VWH25" s="18"/>
      <c r="VWI25" s="18"/>
      <c r="VWJ25" s="19"/>
      <c r="VWO25" s="18"/>
      <c r="VWP25" s="18"/>
      <c r="VWQ25" s="19"/>
      <c r="VWV25" s="18"/>
      <c r="VWW25" s="18"/>
      <c r="VWX25" s="19"/>
      <c r="VXC25" s="18"/>
      <c r="VXD25" s="18"/>
      <c r="VXE25" s="19"/>
      <c r="VXJ25" s="18"/>
      <c r="VXK25" s="18"/>
      <c r="VXL25" s="19"/>
      <c r="VXQ25" s="18"/>
      <c r="VXR25" s="18"/>
      <c r="VXS25" s="19"/>
      <c r="VXX25" s="18"/>
      <c r="VXY25" s="18"/>
      <c r="VXZ25" s="19"/>
      <c r="VYE25" s="18"/>
      <c r="VYF25" s="18"/>
      <c r="VYG25" s="19"/>
      <c r="VYL25" s="18"/>
      <c r="VYM25" s="18"/>
      <c r="VYN25" s="19"/>
      <c r="VYS25" s="18"/>
      <c r="VYT25" s="18"/>
      <c r="VYU25" s="19"/>
      <c r="VYZ25" s="18"/>
      <c r="VZA25" s="18"/>
      <c r="VZB25" s="19"/>
      <c r="VZG25" s="18"/>
      <c r="VZH25" s="18"/>
      <c r="VZI25" s="19"/>
      <c r="VZN25" s="18"/>
      <c r="VZO25" s="18"/>
      <c r="VZP25" s="19"/>
      <c r="VZU25" s="18"/>
      <c r="VZV25" s="18"/>
      <c r="VZW25" s="19"/>
      <c r="WAB25" s="18"/>
      <c r="WAC25" s="18"/>
      <c r="WAD25" s="19"/>
      <c r="WAI25" s="18"/>
      <c r="WAJ25" s="18"/>
      <c r="WAK25" s="19"/>
      <c r="WAP25" s="18"/>
      <c r="WAQ25" s="18"/>
      <c r="WAR25" s="19"/>
      <c r="WAW25" s="18"/>
      <c r="WAX25" s="18"/>
      <c r="WAY25" s="19"/>
      <c r="WBD25" s="18"/>
      <c r="WBE25" s="18"/>
      <c r="WBF25" s="19"/>
      <c r="WBK25" s="18"/>
      <c r="WBL25" s="18"/>
      <c r="WBM25" s="19"/>
      <c r="WBR25" s="18"/>
      <c r="WBS25" s="18"/>
      <c r="WBT25" s="19"/>
      <c r="WBY25" s="18"/>
      <c r="WBZ25" s="18"/>
      <c r="WCA25" s="19"/>
      <c r="WCF25" s="18"/>
      <c r="WCG25" s="18"/>
      <c r="WCH25" s="19"/>
      <c r="WCM25" s="18"/>
      <c r="WCN25" s="18"/>
      <c r="WCO25" s="19"/>
      <c r="WCT25" s="18"/>
      <c r="WCU25" s="18"/>
      <c r="WCV25" s="19"/>
      <c r="WDA25" s="18"/>
      <c r="WDB25" s="18"/>
      <c r="WDC25" s="19"/>
      <c r="WDH25" s="18"/>
      <c r="WDI25" s="18"/>
      <c r="WDJ25" s="19"/>
      <c r="WDO25" s="18"/>
      <c r="WDP25" s="18"/>
      <c r="WDQ25" s="19"/>
      <c r="WDV25" s="18"/>
      <c r="WDW25" s="18"/>
      <c r="WDX25" s="19"/>
      <c r="WEC25" s="18"/>
      <c r="WED25" s="18"/>
      <c r="WEE25" s="19"/>
      <c r="WEJ25" s="18"/>
      <c r="WEK25" s="18"/>
      <c r="WEL25" s="19"/>
      <c r="WEQ25" s="18"/>
      <c r="WER25" s="18"/>
      <c r="WES25" s="19"/>
      <c r="WEX25" s="18"/>
      <c r="WEY25" s="18"/>
      <c r="WEZ25" s="19"/>
      <c r="WFE25" s="18"/>
      <c r="WFF25" s="18"/>
      <c r="WFG25" s="19"/>
      <c r="WFL25" s="18"/>
      <c r="WFM25" s="18"/>
      <c r="WFN25" s="19"/>
      <c r="WFS25" s="18"/>
      <c r="WFT25" s="18"/>
      <c r="WFU25" s="19"/>
      <c r="WFZ25" s="18"/>
      <c r="WGA25" s="18"/>
      <c r="WGB25" s="19"/>
      <c r="WGG25" s="18"/>
      <c r="WGH25" s="18"/>
      <c r="WGI25" s="19"/>
      <c r="WGN25" s="18"/>
      <c r="WGO25" s="18"/>
      <c r="WGP25" s="19"/>
      <c r="WGU25" s="18"/>
      <c r="WGV25" s="18"/>
      <c r="WGW25" s="19"/>
      <c r="WHB25" s="18"/>
      <c r="WHC25" s="18"/>
      <c r="WHD25" s="19"/>
      <c r="WHI25" s="18"/>
      <c r="WHJ25" s="18"/>
      <c r="WHK25" s="19"/>
      <c r="WHP25" s="18"/>
      <c r="WHQ25" s="18"/>
      <c r="WHR25" s="19"/>
      <c r="WHW25" s="18"/>
      <c r="WHX25" s="18"/>
      <c r="WHY25" s="19"/>
      <c r="WID25" s="18"/>
      <c r="WIE25" s="18"/>
      <c r="WIF25" s="19"/>
      <c r="WIK25" s="18"/>
      <c r="WIL25" s="18"/>
      <c r="WIM25" s="19"/>
      <c r="WIR25" s="18"/>
      <c r="WIS25" s="18"/>
      <c r="WIT25" s="19"/>
      <c r="WIY25" s="18"/>
      <c r="WIZ25" s="18"/>
      <c r="WJA25" s="19"/>
      <c r="WJF25" s="18"/>
      <c r="WJG25" s="18"/>
      <c r="WJH25" s="19"/>
      <c r="WJM25" s="18"/>
      <c r="WJN25" s="18"/>
      <c r="WJO25" s="19"/>
      <c r="WJT25" s="18"/>
      <c r="WJU25" s="18"/>
      <c r="WJV25" s="19"/>
      <c r="WKA25" s="18"/>
      <c r="WKB25" s="18"/>
      <c r="WKC25" s="19"/>
      <c r="WKH25" s="18"/>
      <c r="WKI25" s="18"/>
      <c r="WKJ25" s="19"/>
      <c r="WKO25" s="18"/>
      <c r="WKP25" s="18"/>
      <c r="WKQ25" s="19"/>
      <c r="WKV25" s="18"/>
      <c r="WKW25" s="18"/>
      <c r="WKX25" s="19"/>
      <c r="WLC25" s="18"/>
      <c r="WLD25" s="18"/>
      <c r="WLE25" s="19"/>
      <c r="WLJ25" s="18"/>
      <c r="WLK25" s="18"/>
      <c r="WLL25" s="19"/>
      <c r="WLQ25" s="18"/>
      <c r="WLR25" s="18"/>
      <c r="WLS25" s="19"/>
      <c r="WLX25" s="18"/>
      <c r="WLY25" s="18"/>
      <c r="WLZ25" s="19"/>
      <c r="WME25" s="18"/>
      <c r="WMF25" s="18"/>
      <c r="WMG25" s="19"/>
      <c r="WML25" s="18"/>
      <c r="WMM25" s="18"/>
      <c r="WMN25" s="19"/>
      <c r="WMS25" s="18"/>
      <c r="WMT25" s="18"/>
      <c r="WMU25" s="19"/>
      <c r="WMZ25" s="18"/>
      <c r="WNA25" s="18"/>
      <c r="WNB25" s="19"/>
      <c r="WNG25" s="18"/>
      <c r="WNH25" s="18"/>
      <c r="WNI25" s="19"/>
      <c r="WNN25" s="18"/>
      <c r="WNO25" s="18"/>
      <c r="WNP25" s="19"/>
      <c r="WNU25" s="18"/>
      <c r="WNV25" s="18"/>
      <c r="WNW25" s="19"/>
      <c r="WOB25" s="18"/>
      <c r="WOC25" s="18"/>
      <c r="WOD25" s="19"/>
      <c r="WOI25" s="18"/>
      <c r="WOJ25" s="18"/>
      <c r="WOK25" s="19"/>
      <c r="WOP25" s="18"/>
      <c r="WOQ25" s="18"/>
      <c r="WOR25" s="19"/>
      <c r="WOW25" s="18"/>
      <c r="WOX25" s="18"/>
      <c r="WOY25" s="19"/>
      <c r="WPD25" s="18"/>
      <c r="WPE25" s="18"/>
      <c r="WPF25" s="19"/>
      <c r="WPK25" s="18"/>
      <c r="WPL25" s="18"/>
      <c r="WPM25" s="19"/>
      <c r="WPR25" s="18"/>
      <c r="WPS25" s="18"/>
      <c r="WPT25" s="19"/>
      <c r="WPY25" s="18"/>
      <c r="WPZ25" s="18"/>
      <c r="WQA25" s="19"/>
      <c r="WQF25" s="18"/>
      <c r="WQG25" s="18"/>
      <c r="WQH25" s="19"/>
      <c r="WQM25" s="18"/>
      <c r="WQN25" s="18"/>
      <c r="WQO25" s="19"/>
      <c r="WQT25" s="18"/>
      <c r="WQU25" s="18"/>
      <c r="WQV25" s="19"/>
      <c r="WRA25" s="18"/>
      <c r="WRB25" s="18"/>
      <c r="WRC25" s="19"/>
      <c r="WRH25" s="18"/>
      <c r="WRI25" s="18"/>
      <c r="WRJ25" s="19"/>
      <c r="WRO25" s="18"/>
      <c r="WRP25" s="18"/>
      <c r="WRQ25" s="19"/>
      <c r="WRV25" s="18"/>
      <c r="WRW25" s="18"/>
      <c r="WRX25" s="19"/>
      <c r="WSC25" s="18"/>
      <c r="WSD25" s="18"/>
      <c r="WSE25" s="19"/>
      <c r="WSJ25" s="18"/>
      <c r="WSK25" s="18"/>
      <c r="WSL25" s="19"/>
      <c r="WSQ25" s="18"/>
      <c r="WSR25" s="18"/>
      <c r="WSS25" s="19"/>
      <c r="WSX25" s="18"/>
      <c r="WSY25" s="18"/>
      <c r="WSZ25" s="19"/>
      <c r="WTE25" s="18"/>
      <c r="WTF25" s="18"/>
      <c r="WTG25" s="19"/>
      <c r="WTL25" s="18"/>
      <c r="WTM25" s="18"/>
      <c r="WTN25" s="19"/>
      <c r="WTS25" s="18"/>
      <c r="WTT25" s="18"/>
      <c r="WTU25" s="19"/>
      <c r="WTZ25" s="18"/>
      <c r="WUA25" s="18"/>
      <c r="WUB25" s="19"/>
      <c r="WUG25" s="18"/>
      <c r="WUH25" s="18"/>
      <c r="WUI25" s="19"/>
      <c r="WUN25" s="18"/>
      <c r="WUO25" s="18"/>
      <c r="WUP25" s="19"/>
      <c r="WUU25" s="18"/>
      <c r="WUV25" s="18"/>
      <c r="WUW25" s="19"/>
      <c r="WVB25" s="18"/>
      <c r="WVC25" s="18"/>
      <c r="WVD25" s="19"/>
      <c r="WVI25" s="18"/>
      <c r="WVJ25" s="18"/>
      <c r="WVK25" s="19"/>
      <c r="WVP25" s="18"/>
      <c r="WVQ25" s="18"/>
      <c r="WVR25" s="19"/>
      <c r="WVW25" s="18"/>
      <c r="WVX25" s="18"/>
      <c r="WVY25" s="19"/>
      <c r="WWD25" s="18"/>
      <c r="WWE25" s="18"/>
      <c r="WWF25" s="19"/>
      <c r="WWK25" s="18"/>
      <c r="WWL25" s="18"/>
      <c r="WWM25" s="19"/>
      <c r="WWR25" s="18"/>
      <c r="WWS25" s="18"/>
      <c r="WWT25" s="19"/>
      <c r="WWY25" s="18"/>
      <c r="WWZ25" s="18"/>
      <c r="WXA25" s="19"/>
      <c r="WXF25" s="18"/>
      <c r="WXG25" s="18"/>
      <c r="WXH25" s="19"/>
      <c r="WXM25" s="18"/>
      <c r="WXN25" s="18"/>
      <c r="WXO25" s="19"/>
      <c r="WXT25" s="18"/>
      <c r="WXU25" s="18"/>
      <c r="WXV25" s="19"/>
      <c r="WYA25" s="18"/>
      <c r="WYB25" s="18"/>
      <c r="WYC25" s="19"/>
      <c r="WYH25" s="18"/>
      <c r="WYI25" s="18"/>
      <c r="WYJ25" s="19"/>
      <c r="WYO25" s="18"/>
      <c r="WYP25" s="18"/>
      <c r="WYQ25" s="19"/>
      <c r="WYV25" s="18"/>
      <c r="WYW25" s="18"/>
      <c r="WYX25" s="19"/>
      <c r="WZC25" s="18"/>
      <c r="WZD25" s="18"/>
      <c r="WZE25" s="19"/>
      <c r="WZJ25" s="18"/>
      <c r="WZK25" s="18"/>
      <c r="WZL25" s="19"/>
      <c r="WZQ25" s="18"/>
      <c r="WZR25" s="18"/>
      <c r="WZS25" s="19"/>
      <c r="WZX25" s="18"/>
      <c r="WZY25" s="18"/>
      <c r="WZZ25" s="19"/>
      <c r="XAE25" s="18"/>
      <c r="XAF25" s="18"/>
      <c r="XAG25" s="19"/>
      <c r="XAL25" s="18"/>
      <c r="XAM25" s="18"/>
      <c r="XAN25" s="19"/>
      <c r="XAS25" s="18"/>
      <c r="XAT25" s="18"/>
      <c r="XAU25" s="19"/>
      <c r="XAZ25" s="18"/>
      <c r="XBA25" s="18"/>
      <c r="XBB25" s="19"/>
      <c r="XBG25" s="18"/>
      <c r="XBH25" s="18"/>
      <c r="XBI25" s="19"/>
      <c r="XBN25" s="18"/>
      <c r="XBO25" s="18"/>
      <c r="XBP25" s="19"/>
      <c r="XBU25" s="18"/>
      <c r="XBV25" s="18"/>
      <c r="XBW25" s="19"/>
      <c r="XCB25" s="18"/>
      <c r="XCC25" s="18"/>
      <c r="XCD25" s="19"/>
      <c r="XCI25" s="18"/>
      <c r="XCJ25" s="18"/>
      <c r="XCK25" s="19"/>
      <c r="XCP25" s="18"/>
      <c r="XCQ25" s="18"/>
      <c r="XCR25" s="19"/>
      <c r="XCW25" s="18"/>
      <c r="XCX25" s="18"/>
      <c r="XCY25" s="19"/>
      <c r="XDD25" s="18"/>
      <c r="XDE25" s="18"/>
      <c r="XDF25" s="19"/>
      <c r="XDK25" s="18"/>
      <c r="XDL25" s="18"/>
      <c r="XDM25" s="19"/>
      <c r="XDR25" s="18"/>
      <c r="XDS25" s="18"/>
      <c r="XDT25" s="19"/>
      <c r="XDY25" s="18"/>
      <c r="XDZ25" s="18"/>
      <c r="XEA25" s="19"/>
      <c r="XEF25" s="18"/>
      <c r="XEG25" s="18"/>
      <c r="XEH25" s="19"/>
      <c r="XEM25" s="18"/>
      <c r="XEN25" s="18"/>
      <c r="XEO25" s="19"/>
      <c r="XET25" s="18"/>
      <c r="XEU25" s="18"/>
      <c r="XEV25" s="19"/>
      <c r="XFA25" s="18"/>
      <c r="XFB25" s="18"/>
      <c r="XFC25" s="19"/>
    </row>
    <row r="26" spans="1:2047 2052:3069 3074:5120 5125:6142 6147:7164 7169:9215 9220:10237 10242:12288 12293:13310 13315:14332 14337:16383" s="20" customFormat="1">
      <c r="A26" s="31">
        <v>5</v>
      </c>
      <c r="B26" s="18" t="e">
        <f>SUM('Loan Amortization Schedule'!A70+11)</f>
        <v>#VALUE!</v>
      </c>
      <c r="C26" s="19">
        <f>SUM('Loan Amortization Schedule'!B81)</f>
        <v>0</v>
      </c>
      <c r="D26" s="20" t="e">
        <f>SUM('Loan Amortization Schedule'!K81)</f>
        <v>#DIV/0!</v>
      </c>
      <c r="E26" s="20" t="e">
        <f>SUM('Loan Amortization Schedule'!L81)</f>
        <v>#DIV/0!</v>
      </c>
      <c r="F26" s="20" t="e">
        <f>SUM('Loan Amortization Schedule'!M81)</f>
        <v>#DIV/0!</v>
      </c>
      <c r="G26" s="32" t="e">
        <f>SUM('Loan Amortization Schedule'!N81)</f>
        <v>#VALUE!</v>
      </c>
      <c r="H26" s="120" t="e">
        <f t="shared" si="0"/>
        <v>#DIV/0!</v>
      </c>
      <c r="I26" s="129"/>
      <c r="J26" s="130"/>
      <c r="K26" s="131"/>
      <c r="L26" s="131"/>
      <c r="M26" s="131"/>
      <c r="N26" s="97"/>
      <c r="O26" s="18"/>
      <c r="P26" s="18"/>
      <c r="Q26" s="19"/>
      <c r="V26" s="18"/>
      <c r="W26" s="18"/>
      <c r="X26" s="19"/>
      <c r="AC26" s="18"/>
      <c r="AD26" s="18"/>
      <c r="AE26" s="19"/>
      <c r="AJ26" s="18"/>
      <c r="AK26" s="18"/>
      <c r="AL26" s="19"/>
      <c r="AQ26" s="18"/>
      <c r="AR26" s="18"/>
      <c r="AS26" s="19"/>
      <c r="AX26" s="18"/>
      <c r="AY26" s="18"/>
      <c r="AZ26" s="19"/>
      <c r="BE26" s="18"/>
      <c r="BF26" s="18"/>
      <c r="BG26" s="19"/>
      <c r="BL26" s="18"/>
      <c r="BM26" s="18"/>
      <c r="BN26" s="19"/>
      <c r="BS26" s="18"/>
      <c r="BT26" s="18"/>
      <c r="BU26" s="19"/>
      <c r="BZ26" s="18"/>
      <c r="CA26" s="18"/>
      <c r="CB26" s="19"/>
      <c r="CG26" s="18"/>
      <c r="CH26" s="18"/>
      <c r="CI26" s="19"/>
      <c r="CN26" s="18"/>
      <c r="CO26" s="18"/>
      <c r="CP26" s="19"/>
      <c r="CU26" s="18"/>
      <c r="CV26" s="18"/>
      <c r="CW26" s="19"/>
      <c r="DB26" s="18"/>
      <c r="DC26" s="18"/>
      <c r="DD26" s="19"/>
      <c r="DI26" s="18"/>
      <c r="DJ26" s="18"/>
      <c r="DK26" s="19"/>
      <c r="DP26" s="18"/>
      <c r="DQ26" s="18"/>
      <c r="DR26" s="19"/>
      <c r="DW26" s="18"/>
      <c r="DX26" s="18"/>
      <c r="DY26" s="19"/>
      <c r="ED26" s="18"/>
      <c r="EE26" s="18"/>
      <c r="EF26" s="19"/>
      <c r="EK26" s="18"/>
      <c r="EL26" s="18"/>
      <c r="EM26" s="19"/>
      <c r="ER26" s="18"/>
      <c r="ES26" s="18"/>
      <c r="ET26" s="19"/>
      <c r="EY26" s="18"/>
      <c r="EZ26" s="18"/>
      <c r="FA26" s="19"/>
      <c r="FF26" s="18"/>
      <c r="FG26" s="18"/>
      <c r="FH26" s="19"/>
      <c r="FM26" s="18"/>
      <c r="FN26" s="18"/>
      <c r="FO26" s="19"/>
      <c r="FT26" s="18"/>
      <c r="FU26" s="18"/>
      <c r="FV26" s="19"/>
      <c r="GA26" s="18"/>
      <c r="GB26" s="18"/>
      <c r="GC26" s="19"/>
      <c r="GH26" s="18"/>
      <c r="GI26" s="18"/>
      <c r="GJ26" s="19"/>
      <c r="GO26" s="18"/>
      <c r="GP26" s="18"/>
      <c r="GQ26" s="19"/>
      <c r="GV26" s="18"/>
      <c r="GW26" s="18"/>
      <c r="GX26" s="19"/>
      <c r="HC26" s="18"/>
      <c r="HD26" s="18"/>
      <c r="HE26" s="19"/>
      <c r="HJ26" s="18"/>
      <c r="HK26" s="18"/>
      <c r="HL26" s="19"/>
      <c r="HQ26" s="18"/>
      <c r="HR26" s="18"/>
      <c r="HS26" s="19"/>
      <c r="HX26" s="18"/>
      <c r="HY26" s="18"/>
      <c r="HZ26" s="19"/>
      <c r="IE26" s="18"/>
      <c r="IF26" s="18"/>
      <c r="IG26" s="19"/>
      <c r="IL26" s="18"/>
      <c r="IM26" s="18"/>
      <c r="IN26" s="19"/>
      <c r="IS26" s="18"/>
      <c r="IT26" s="18"/>
      <c r="IU26" s="19"/>
      <c r="IZ26" s="18"/>
      <c r="JA26" s="18"/>
      <c r="JB26" s="19"/>
      <c r="JG26" s="18"/>
      <c r="JH26" s="18"/>
      <c r="JI26" s="19"/>
      <c r="JN26" s="18"/>
      <c r="JO26" s="18"/>
      <c r="JP26" s="19"/>
      <c r="JU26" s="18"/>
      <c r="JV26" s="18"/>
      <c r="JW26" s="19"/>
      <c r="KB26" s="18"/>
      <c r="KC26" s="18"/>
      <c r="KD26" s="19"/>
      <c r="KI26" s="18"/>
      <c r="KJ26" s="18"/>
      <c r="KK26" s="19"/>
      <c r="KP26" s="18"/>
      <c r="KQ26" s="18"/>
      <c r="KR26" s="19"/>
      <c r="KW26" s="18"/>
      <c r="KX26" s="18"/>
      <c r="KY26" s="19"/>
      <c r="LD26" s="18"/>
      <c r="LE26" s="18"/>
      <c r="LF26" s="19"/>
      <c r="LK26" s="18"/>
      <c r="LL26" s="18"/>
      <c r="LM26" s="19"/>
      <c r="LR26" s="18"/>
      <c r="LS26" s="18"/>
      <c r="LT26" s="19"/>
      <c r="LY26" s="18"/>
      <c r="LZ26" s="18"/>
      <c r="MA26" s="19"/>
      <c r="MF26" s="18"/>
      <c r="MG26" s="18"/>
      <c r="MH26" s="19"/>
      <c r="MM26" s="18"/>
      <c r="MN26" s="18"/>
      <c r="MO26" s="19"/>
      <c r="MT26" s="18"/>
      <c r="MU26" s="18"/>
      <c r="MV26" s="19"/>
      <c r="NA26" s="18"/>
      <c r="NB26" s="18"/>
      <c r="NC26" s="19"/>
      <c r="NH26" s="18"/>
      <c r="NI26" s="18"/>
      <c r="NJ26" s="19"/>
      <c r="NO26" s="18"/>
      <c r="NP26" s="18"/>
      <c r="NQ26" s="19"/>
      <c r="NV26" s="18"/>
      <c r="NW26" s="18"/>
      <c r="NX26" s="19"/>
      <c r="OC26" s="18"/>
      <c r="OD26" s="18"/>
      <c r="OE26" s="19"/>
      <c r="OJ26" s="18"/>
      <c r="OK26" s="18"/>
      <c r="OL26" s="19"/>
      <c r="OQ26" s="18"/>
      <c r="OR26" s="18"/>
      <c r="OS26" s="19"/>
      <c r="OX26" s="18"/>
      <c r="OY26" s="18"/>
      <c r="OZ26" s="19"/>
      <c r="PE26" s="18"/>
      <c r="PF26" s="18"/>
      <c r="PG26" s="19"/>
      <c r="PL26" s="18"/>
      <c r="PM26" s="18"/>
      <c r="PN26" s="19"/>
      <c r="PS26" s="18"/>
      <c r="PT26" s="18"/>
      <c r="PU26" s="19"/>
      <c r="PZ26" s="18"/>
      <c r="QA26" s="18"/>
      <c r="QB26" s="19"/>
      <c r="QG26" s="18"/>
      <c r="QH26" s="18"/>
      <c r="QI26" s="19"/>
      <c r="QN26" s="18"/>
      <c r="QO26" s="18"/>
      <c r="QP26" s="19"/>
      <c r="QU26" s="18"/>
      <c r="QV26" s="18"/>
      <c r="QW26" s="19"/>
      <c r="RB26" s="18"/>
      <c r="RC26" s="18"/>
      <c r="RD26" s="19"/>
      <c r="RI26" s="18"/>
      <c r="RJ26" s="18"/>
      <c r="RK26" s="19"/>
      <c r="RP26" s="18"/>
      <c r="RQ26" s="18"/>
      <c r="RR26" s="19"/>
      <c r="RW26" s="18"/>
      <c r="RX26" s="18"/>
      <c r="RY26" s="19"/>
      <c r="SD26" s="18"/>
      <c r="SE26" s="18"/>
      <c r="SF26" s="19"/>
      <c r="SK26" s="18"/>
      <c r="SL26" s="18"/>
      <c r="SM26" s="19"/>
      <c r="SR26" s="18"/>
      <c r="SS26" s="18"/>
      <c r="ST26" s="19"/>
      <c r="SY26" s="18"/>
      <c r="SZ26" s="18"/>
      <c r="TA26" s="19"/>
      <c r="TF26" s="18"/>
      <c r="TG26" s="18"/>
      <c r="TH26" s="19"/>
      <c r="TM26" s="18"/>
      <c r="TN26" s="18"/>
      <c r="TO26" s="19"/>
      <c r="TT26" s="18"/>
      <c r="TU26" s="18"/>
      <c r="TV26" s="19"/>
      <c r="UA26" s="18"/>
      <c r="UB26" s="18"/>
      <c r="UC26" s="19"/>
      <c r="UH26" s="18"/>
      <c r="UI26" s="18"/>
      <c r="UJ26" s="19"/>
      <c r="UO26" s="18"/>
      <c r="UP26" s="18"/>
      <c r="UQ26" s="19"/>
      <c r="UV26" s="18"/>
      <c r="UW26" s="18"/>
      <c r="UX26" s="19"/>
      <c r="VC26" s="18"/>
      <c r="VD26" s="18"/>
      <c r="VE26" s="19"/>
      <c r="VJ26" s="18"/>
      <c r="VK26" s="18"/>
      <c r="VL26" s="19"/>
      <c r="VQ26" s="18"/>
      <c r="VR26" s="18"/>
      <c r="VS26" s="19"/>
      <c r="VX26" s="18"/>
      <c r="VY26" s="18"/>
      <c r="VZ26" s="19"/>
      <c r="WE26" s="18"/>
      <c r="WF26" s="18"/>
      <c r="WG26" s="19"/>
      <c r="WL26" s="18"/>
      <c r="WM26" s="18"/>
      <c r="WN26" s="19"/>
      <c r="WS26" s="18"/>
      <c r="WT26" s="18"/>
      <c r="WU26" s="19"/>
      <c r="WZ26" s="18"/>
      <c r="XA26" s="18"/>
      <c r="XB26" s="19"/>
      <c r="XG26" s="18"/>
      <c r="XH26" s="18"/>
      <c r="XI26" s="19"/>
      <c r="XN26" s="18"/>
      <c r="XO26" s="18"/>
      <c r="XP26" s="19"/>
      <c r="XU26" s="18"/>
      <c r="XV26" s="18"/>
      <c r="XW26" s="19"/>
      <c r="YB26" s="18"/>
      <c r="YC26" s="18"/>
      <c r="YD26" s="19"/>
      <c r="YI26" s="18"/>
      <c r="YJ26" s="18"/>
      <c r="YK26" s="19"/>
      <c r="YP26" s="18"/>
      <c r="YQ26" s="18"/>
      <c r="YR26" s="19"/>
      <c r="YW26" s="18"/>
      <c r="YX26" s="18"/>
      <c r="YY26" s="19"/>
      <c r="ZD26" s="18"/>
      <c r="ZE26" s="18"/>
      <c r="ZF26" s="19"/>
      <c r="ZK26" s="18"/>
      <c r="ZL26" s="18"/>
      <c r="ZM26" s="19"/>
      <c r="ZR26" s="18"/>
      <c r="ZS26" s="18"/>
      <c r="ZT26" s="19"/>
      <c r="ZY26" s="18"/>
      <c r="ZZ26" s="18"/>
      <c r="AAA26" s="19"/>
      <c r="AAF26" s="18"/>
      <c r="AAG26" s="18"/>
      <c r="AAH26" s="19"/>
      <c r="AAM26" s="18"/>
      <c r="AAN26" s="18"/>
      <c r="AAO26" s="19"/>
      <c r="AAT26" s="18"/>
      <c r="AAU26" s="18"/>
      <c r="AAV26" s="19"/>
      <c r="ABA26" s="18"/>
      <c r="ABB26" s="18"/>
      <c r="ABC26" s="19"/>
      <c r="ABH26" s="18"/>
      <c r="ABI26" s="18"/>
      <c r="ABJ26" s="19"/>
      <c r="ABO26" s="18"/>
      <c r="ABP26" s="18"/>
      <c r="ABQ26" s="19"/>
      <c r="ABV26" s="18"/>
      <c r="ABW26" s="18"/>
      <c r="ABX26" s="19"/>
      <c r="ACC26" s="18"/>
      <c r="ACD26" s="18"/>
      <c r="ACE26" s="19"/>
      <c r="ACJ26" s="18"/>
      <c r="ACK26" s="18"/>
      <c r="ACL26" s="19"/>
      <c r="ACQ26" s="18"/>
      <c r="ACR26" s="18"/>
      <c r="ACS26" s="19"/>
      <c r="ACX26" s="18"/>
      <c r="ACY26" s="18"/>
      <c r="ACZ26" s="19"/>
      <c r="ADE26" s="18"/>
      <c r="ADF26" s="18"/>
      <c r="ADG26" s="19"/>
      <c r="ADL26" s="18"/>
      <c r="ADM26" s="18"/>
      <c r="ADN26" s="19"/>
      <c r="ADS26" s="18"/>
      <c r="ADT26" s="18"/>
      <c r="ADU26" s="19"/>
      <c r="ADZ26" s="18"/>
      <c r="AEA26" s="18"/>
      <c r="AEB26" s="19"/>
      <c r="AEG26" s="18"/>
      <c r="AEH26" s="18"/>
      <c r="AEI26" s="19"/>
      <c r="AEN26" s="18"/>
      <c r="AEO26" s="18"/>
      <c r="AEP26" s="19"/>
      <c r="AEU26" s="18"/>
      <c r="AEV26" s="18"/>
      <c r="AEW26" s="19"/>
      <c r="AFB26" s="18"/>
      <c r="AFC26" s="18"/>
      <c r="AFD26" s="19"/>
      <c r="AFI26" s="18"/>
      <c r="AFJ26" s="18"/>
      <c r="AFK26" s="19"/>
      <c r="AFP26" s="18"/>
      <c r="AFQ26" s="18"/>
      <c r="AFR26" s="19"/>
      <c r="AFW26" s="18"/>
      <c r="AFX26" s="18"/>
      <c r="AFY26" s="19"/>
      <c r="AGD26" s="18"/>
      <c r="AGE26" s="18"/>
      <c r="AGF26" s="19"/>
      <c r="AGK26" s="18"/>
      <c r="AGL26" s="18"/>
      <c r="AGM26" s="19"/>
      <c r="AGR26" s="18"/>
      <c r="AGS26" s="18"/>
      <c r="AGT26" s="19"/>
      <c r="AGY26" s="18"/>
      <c r="AGZ26" s="18"/>
      <c r="AHA26" s="19"/>
      <c r="AHF26" s="18"/>
      <c r="AHG26" s="18"/>
      <c r="AHH26" s="19"/>
      <c r="AHM26" s="18"/>
      <c r="AHN26" s="18"/>
      <c r="AHO26" s="19"/>
      <c r="AHT26" s="18"/>
      <c r="AHU26" s="18"/>
      <c r="AHV26" s="19"/>
      <c r="AIA26" s="18"/>
      <c r="AIB26" s="18"/>
      <c r="AIC26" s="19"/>
      <c r="AIH26" s="18"/>
      <c r="AII26" s="18"/>
      <c r="AIJ26" s="19"/>
      <c r="AIO26" s="18"/>
      <c r="AIP26" s="18"/>
      <c r="AIQ26" s="19"/>
      <c r="AIV26" s="18"/>
      <c r="AIW26" s="18"/>
      <c r="AIX26" s="19"/>
      <c r="AJC26" s="18"/>
      <c r="AJD26" s="18"/>
      <c r="AJE26" s="19"/>
      <c r="AJJ26" s="18"/>
      <c r="AJK26" s="18"/>
      <c r="AJL26" s="19"/>
      <c r="AJQ26" s="18"/>
      <c r="AJR26" s="18"/>
      <c r="AJS26" s="19"/>
      <c r="AJX26" s="18"/>
      <c r="AJY26" s="18"/>
      <c r="AJZ26" s="19"/>
      <c r="AKE26" s="18"/>
      <c r="AKF26" s="18"/>
      <c r="AKG26" s="19"/>
      <c r="AKL26" s="18"/>
      <c r="AKM26" s="18"/>
      <c r="AKN26" s="19"/>
      <c r="AKS26" s="18"/>
      <c r="AKT26" s="18"/>
      <c r="AKU26" s="19"/>
      <c r="AKZ26" s="18"/>
      <c r="ALA26" s="18"/>
      <c r="ALB26" s="19"/>
      <c r="ALG26" s="18"/>
      <c r="ALH26" s="18"/>
      <c r="ALI26" s="19"/>
      <c r="ALN26" s="18"/>
      <c r="ALO26" s="18"/>
      <c r="ALP26" s="19"/>
      <c r="ALU26" s="18"/>
      <c r="ALV26" s="18"/>
      <c r="ALW26" s="19"/>
      <c r="AMB26" s="18"/>
      <c r="AMC26" s="18"/>
      <c r="AMD26" s="19"/>
      <c r="AMI26" s="18"/>
      <c r="AMJ26" s="18"/>
      <c r="AMK26" s="19"/>
      <c r="AMP26" s="18"/>
      <c r="AMQ26" s="18"/>
      <c r="AMR26" s="19"/>
      <c r="AMW26" s="18"/>
      <c r="AMX26" s="18"/>
      <c r="AMY26" s="19"/>
      <c r="AND26" s="18"/>
      <c r="ANE26" s="18"/>
      <c r="ANF26" s="19"/>
      <c r="ANK26" s="18"/>
      <c r="ANL26" s="18"/>
      <c r="ANM26" s="19"/>
      <c r="ANR26" s="18"/>
      <c r="ANS26" s="18"/>
      <c r="ANT26" s="19"/>
      <c r="ANY26" s="18"/>
      <c r="ANZ26" s="18"/>
      <c r="AOA26" s="19"/>
      <c r="AOF26" s="18"/>
      <c r="AOG26" s="18"/>
      <c r="AOH26" s="19"/>
      <c r="AOM26" s="18"/>
      <c r="AON26" s="18"/>
      <c r="AOO26" s="19"/>
      <c r="AOT26" s="18"/>
      <c r="AOU26" s="18"/>
      <c r="AOV26" s="19"/>
      <c r="APA26" s="18"/>
      <c r="APB26" s="18"/>
      <c r="APC26" s="19"/>
      <c r="APH26" s="18"/>
      <c r="API26" s="18"/>
      <c r="APJ26" s="19"/>
      <c r="APO26" s="18"/>
      <c r="APP26" s="18"/>
      <c r="APQ26" s="19"/>
      <c r="APV26" s="18"/>
      <c r="APW26" s="18"/>
      <c r="APX26" s="19"/>
      <c r="AQC26" s="18"/>
      <c r="AQD26" s="18"/>
      <c r="AQE26" s="19"/>
      <c r="AQJ26" s="18"/>
      <c r="AQK26" s="18"/>
      <c r="AQL26" s="19"/>
      <c r="AQQ26" s="18"/>
      <c r="AQR26" s="18"/>
      <c r="AQS26" s="19"/>
      <c r="AQX26" s="18"/>
      <c r="AQY26" s="18"/>
      <c r="AQZ26" s="19"/>
      <c r="ARE26" s="18"/>
      <c r="ARF26" s="18"/>
      <c r="ARG26" s="19"/>
      <c r="ARL26" s="18"/>
      <c r="ARM26" s="18"/>
      <c r="ARN26" s="19"/>
      <c r="ARS26" s="18"/>
      <c r="ART26" s="18"/>
      <c r="ARU26" s="19"/>
      <c r="ARZ26" s="18"/>
      <c r="ASA26" s="18"/>
      <c r="ASB26" s="19"/>
      <c r="ASG26" s="18"/>
      <c r="ASH26" s="18"/>
      <c r="ASI26" s="19"/>
      <c r="ASN26" s="18"/>
      <c r="ASO26" s="18"/>
      <c r="ASP26" s="19"/>
      <c r="ASU26" s="18"/>
      <c r="ASV26" s="18"/>
      <c r="ASW26" s="19"/>
      <c r="ATB26" s="18"/>
      <c r="ATC26" s="18"/>
      <c r="ATD26" s="19"/>
      <c r="ATI26" s="18"/>
      <c r="ATJ26" s="18"/>
      <c r="ATK26" s="19"/>
      <c r="ATP26" s="18"/>
      <c r="ATQ26" s="18"/>
      <c r="ATR26" s="19"/>
      <c r="ATW26" s="18"/>
      <c r="ATX26" s="18"/>
      <c r="ATY26" s="19"/>
      <c r="AUD26" s="18"/>
      <c r="AUE26" s="18"/>
      <c r="AUF26" s="19"/>
      <c r="AUK26" s="18"/>
      <c r="AUL26" s="18"/>
      <c r="AUM26" s="19"/>
      <c r="AUR26" s="18"/>
      <c r="AUS26" s="18"/>
      <c r="AUT26" s="19"/>
      <c r="AUY26" s="18"/>
      <c r="AUZ26" s="18"/>
      <c r="AVA26" s="19"/>
      <c r="AVF26" s="18"/>
      <c r="AVG26" s="18"/>
      <c r="AVH26" s="19"/>
      <c r="AVM26" s="18"/>
      <c r="AVN26" s="18"/>
      <c r="AVO26" s="19"/>
      <c r="AVT26" s="18"/>
      <c r="AVU26" s="18"/>
      <c r="AVV26" s="19"/>
      <c r="AWA26" s="18"/>
      <c r="AWB26" s="18"/>
      <c r="AWC26" s="19"/>
      <c r="AWH26" s="18"/>
      <c r="AWI26" s="18"/>
      <c r="AWJ26" s="19"/>
      <c r="AWO26" s="18"/>
      <c r="AWP26" s="18"/>
      <c r="AWQ26" s="19"/>
      <c r="AWV26" s="18"/>
      <c r="AWW26" s="18"/>
      <c r="AWX26" s="19"/>
      <c r="AXC26" s="18"/>
      <c r="AXD26" s="18"/>
      <c r="AXE26" s="19"/>
      <c r="AXJ26" s="18"/>
      <c r="AXK26" s="18"/>
      <c r="AXL26" s="19"/>
      <c r="AXQ26" s="18"/>
      <c r="AXR26" s="18"/>
      <c r="AXS26" s="19"/>
      <c r="AXX26" s="18"/>
      <c r="AXY26" s="18"/>
      <c r="AXZ26" s="19"/>
      <c r="AYE26" s="18"/>
      <c r="AYF26" s="18"/>
      <c r="AYG26" s="19"/>
      <c r="AYL26" s="18"/>
      <c r="AYM26" s="18"/>
      <c r="AYN26" s="19"/>
      <c r="AYS26" s="18"/>
      <c r="AYT26" s="18"/>
      <c r="AYU26" s="19"/>
      <c r="AYZ26" s="18"/>
      <c r="AZA26" s="18"/>
      <c r="AZB26" s="19"/>
      <c r="AZG26" s="18"/>
      <c r="AZH26" s="18"/>
      <c r="AZI26" s="19"/>
      <c r="AZN26" s="18"/>
      <c r="AZO26" s="18"/>
      <c r="AZP26" s="19"/>
      <c r="AZU26" s="18"/>
      <c r="AZV26" s="18"/>
      <c r="AZW26" s="19"/>
      <c r="BAB26" s="18"/>
      <c r="BAC26" s="18"/>
      <c r="BAD26" s="19"/>
      <c r="BAI26" s="18"/>
      <c r="BAJ26" s="18"/>
      <c r="BAK26" s="19"/>
      <c r="BAP26" s="18"/>
      <c r="BAQ26" s="18"/>
      <c r="BAR26" s="19"/>
      <c r="BAW26" s="18"/>
      <c r="BAX26" s="18"/>
      <c r="BAY26" s="19"/>
      <c r="BBD26" s="18"/>
      <c r="BBE26" s="18"/>
      <c r="BBF26" s="19"/>
      <c r="BBK26" s="18"/>
      <c r="BBL26" s="18"/>
      <c r="BBM26" s="19"/>
      <c r="BBR26" s="18"/>
      <c r="BBS26" s="18"/>
      <c r="BBT26" s="19"/>
      <c r="BBY26" s="18"/>
      <c r="BBZ26" s="18"/>
      <c r="BCA26" s="19"/>
      <c r="BCF26" s="18"/>
      <c r="BCG26" s="18"/>
      <c r="BCH26" s="19"/>
      <c r="BCM26" s="18"/>
      <c r="BCN26" s="18"/>
      <c r="BCO26" s="19"/>
      <c r="BCT26" s="18"/>
      <c r="BCU26" s="18"/>
      <c r="BCV26" s="19"/>
      <c r="BDA26" s="18"/>
      <c r="BDB26" s="18"/>
      <c r="BDC26" s="19"/>
      <c r="BDH26" s="18"/>
      <c r="BDI26" s="18"/>
      <c r="BDJ26" s="19"/>
      <c r="BDO26" s="18"/>
      <c r="BDP26" s="18"/>
      <c r="BDQ26" s="19"/>
      <c r="BDV26" s="18"/>
      <c r="BDW26" s="18"/>
      <c r="BDX26" s="19"/>
      <c r="BEC26" s="18"/>
      <c r="BED26" s="18"/>
      <c r="BEE26" s="19"/>
      <c r="BEJ26" s="18"/>
      <c r="BEK26" s="18"/>
      <c r="BEL26" s="19"/>
      <c r="BEQ26" s="18"/>
      <c r="BER26" s="18"/>
      <c r="BES26" s="19"/>
      <c r="BEX26" s="18"/>
      <c r="BEY26" s="18"/>
      <c r="BEZ26" s="19"/>
      <c r="BFE26" s="18"/>
      <c r="BFF26" s="18"/>
      <c r="BFG26" s="19"/>
      <c r="BFL26" s="18"/>
      <c r="BFM26" s="18"/>
      <c r="BFN26" s="19"/>
      <c r="BFS26" s="18"/>
      <c r="BFT26" s="18"/>
      <c r="BFU26" s="19"/>
      <c r="BFZ26" s="18"/>
      <c r="BGA26" s="18"/>
      <c r="BGB26" s="19"/>
      <c r="BGG26" s="18"/>
      <c r="BGH26" s="18"/>
      <c r="BGI26" s="19"/>
      <c r="BGN26" s="18"/>
      <c r="BGO26" s="18"/>
      <c r="BGP26" s="19"/>
      <c r="BGU26" s="18"/>
      <c r="BGV26" s="18"/>
      <c r="BGW26" s="19"/>
      <c r="BHB26" s="18"/>
      <c r="BHC26" s="18"/>
      <c r="BHD26" s="19"/>
      <c r="BHI26" s="18"/>
      <c r="BHJ26" s="18"/>
      <c r="BHK26" s="19"/>
      <c r="BHP26" s="18"/>
      <c r="BHQ26" s="18"/>
      <c r="BHR26" s="19"/>
      <c r="BHW26" s="18"/>
      <c r="BHX26" s="18"/>
      <c r="BHY26" s="19"/>
      <c r="BID26" s="18"/>
      <c r="BIE26" s="18"/>
      <c r="BIF26" s="19"/>
      <c r="BIK26" s="18"/>
      <c r="BIL26" s="18"/>
      <c r="BIM26" s="19"/>
      <c r="BIR26" s="18"/>
      <c r="BIS26" s="18"/>
      <c r="BIT26" s="19"/>
      <c r="BIY26" s="18"/>
      <c r="BIZ26" s="18"/>
      <c r="BJA26" s="19"/>
      <c r="BJF26" s="18"/>
      <c r="BJG26" s="18"/>
      <c r="BJH26" s="19"/>
      <c r="BJM26" s="18"/>
      <c r="BJN26" s="18"/>
      <c r="BJO26" s="19"/>
      <c r="BJT26" s="18"/>
      <c r="BJU26" s="18"/>
      <c r="BJV26" s="19"/>
      <c r="BKA26" s="18"/>
      <c r="BKB26" s="18"/>
      <c r="BKC26" s="19"/>
      <c r="BKH26" s="18"/>
      <c r="BKI26" s="18"/>
      <c r="BKJ26" s="19"/>
      <c r="BKO26" s="18"/>
      <c r="BKP26" s="18"/>
      <c r="BKQ26" s="19"/>
      <c r="BKV26" s="18"/>
      <c r="BKW26" s="18"/>
      <c r="BKX26" s="19"/>
      <c r="BLC26" s="18"/>
      <c r="BLD26" s="18"/>
      <c r="BLE26" s="19"/>
      <c r="BLJ26" s="18"/>
      <c r="BLK26" s="18"/>
      <c r="BLL26" s="19"/>
      <c r="BLQ26" s="18"/>
      <c r="BLR26" s="18"/>
      <c r="BLS26" s="19"/>
      <c r="BLX26" s="18"/>
      <c r="BLY26" s="18"/>
      <c r="BLZ26" s="19"/>
      <c r="BME26" s="18"/>
      <c r="BMF26" s="18"/>
      <c r="BMG26" s="19"/>
      <c r="BML26" s="18"/>
      <c r="BMM26" s="18"/>
      <c r="BMN26" s="19"/>
      <c r="BMS26" s="18"/>
      <c r="BMT26" s="18"/>
      <c r="BMU26" s="19"/>
      <c r="BMZ26" s="18"/>
      <c r="BNA26" s="18"/>
      <c r="BNB26" s="19"/>
      <c r="BNG26" s="18"/>
      <c r="BNH26" s="18"/>
      <c r="BNI26" s="19"/>
      <c r="BNN26" s="18"/>
      <c r="BNO26" s="18"/>
      <c r="BNP26" s="19"/>
      <c r="BNU26" s="18"/>
      <c r="BNV26" s="18"/>
      <c r="BNW26" s="19"/>
      <c r="BOB26" s="18"/>
      <c r="BOC26" s="18"/>
      <c r="BOD26" s="19"/>
      <c r="BOI26" s="18"/>
      <c r="BOJ26" s="18"/>
      <c r="BOK26" s="19"/>
      <c r="BOP26" s="18"/>
      <c r="BOQ26" s="18"/>
      <c r="BOR26" s="19"/>
      <c r="BOW26" s="18"/>
      <c r="BOX26" s="18"/>
      <c r="BOY26" s="19"/>
      <c r="BPD26" s="18"/>
      <c r="BPE26" s="18"/>
      <c r="BPF26" s="19"/>
      <c r="BPK26" s="18"/>
      <c r="BPL26" s="18"/>
      <c r="BPM26" s="19"/>
      <c r="BPR26" s="18"/>
      <c r="BPS26" s="18"/>
      <c r="BPT26" s="19"/>
      <c r="BPY26" s="18"/>
      <c r="BPZ26" s="18"/>
      <c r="BQA26" s="19"/>
      <c r="BQF26" s="18"/>
      <c r="BQG26" s="18"/>
      <c r="BQH26" s="19"/>
      <c r="BQM26" s="18"/>
      <c r="BQN26" s="18"/>
      <c r="BQO26" s="19"/>
      <c r="BQT26" s="18"/>
      <c r="BQU26" s="18"/>
      <c r="BQV26" s="19"/>
      <c r="BRA26" s="18"/>
      <c r="BRB26" s="18"/>
      <c r="BRC26" s="19"/>
      <c r="BRH26" s="18"/>
      <c r="BRI26" s="18"/>
      <c r="BRJ26" s="19"/>
      <c r="BRO26" s="18"/>
      <c r="BRP26" s="18"/>
      <c r="BRQ26" s="19"/>
      <c r="BRV26" s="18"/>
      <c r="BRW26" s="18"/>
      <c r="BRX26" s="19"/>
      <c r="BSC26" s="18"/>
      <c r="BSD26" s="18"/>
      <c r="BSE26" s="19"/>
      <c r="BSJ26" s="18"/>
      <c r="BSK26" s="18"/>
      <c r="BSL26" s="19"/>
      <c r="BSQ26" s="18"/>
      <c r="BSR26" s="18"/>
      <c r="BSS26" s="19"/>
      <c r="BSX26" s="18"/>
      <c r="BSY26" s="18"/>
      <c r="BSZ26" s="19"/>
      <c r="BTE26" s="18"/>
      <c r="BTF26" s="18"/>
      <c r="BTG26" s="19"/>
      <c r="BTL26" s="18"/>
      <c r="BTM26" s="18"/>
      <c r="BTN26" s="19"/>
      <c r="BTS26" s="18"/>
      <c r="BTT26" s="18"/>
      <c r="BTU26" s="19"/>
      <c r="BTZ26" s="18"/>
      <c r="BUA26" s="18"/>
      <c r="BUB26" s="19"/>
      <c r="BUG26" s="18"/>
      <c r="BUH26" s="18"/>
      <c r="BUI26" s="19"/>
      <c r="BUN26" s="18"/>
      <c r="BUO26" s="18"/>
      <c r="BUP26" s="19"/>
      <c r="BUU26" s="18"/>
      <c r="BUV26" s="18"/>
      <c r="BUW26" s="19"/>
      <c r="BVB26" s="18"/>
      <c r="BVC26" s="18"/>
      <c r="BVD26" s="19"/>
      <c r="BVI26" s="18"/>
      <c r="BVJ26" s="18"/>
      <c r="BVK26" s="19"/>
      <c r="BVP26" s="18"/>
      <c r="BVQ26" s="18"/>
      <c r="BVR26" s="19"/>
      <c r="BVW26" s="18"/>
      <c r="BVX26" s="18"/>
      <c r="BVY26" s="19"/>
      <c r="BWD26" s="18"/>
      <c r="BWE26" s="18"/>
      <c r="BWF26" s="19"/>
      <c r="BWK26" s="18"/>
      <c r="BWL26" s="18"/>
      <c r="BWM26" s="19"/>
      <c r="BWR26" s="18"/>
      <c r="BWS26" s="18"/>
      <c r="BWT26" s="19"/>
      <c r="BWY26" s="18"/>
      <c r="BWZ26" s="18"/>
      <c r="BXA26" s="19"/>
      <c r="BXF26" s="18"/>
      <c r="BXG26" s="18"/>
      <c r="BXH26" s="19"/>
      <c r="BXM26" s="18"/>
      <c r="BXN26" s="18"/>
      <c r="BXO26" s="19"/>
      <c r="BXT26" s="18"/>
      <c r="BXU26" s="18"/>
      <c r="BXV26" s="19"/>
      <c r="BYA26" s="18"/>
      <c r="BYB26" s="18"/>
      <c r="BYC26" s="19"/>
      <c r="BYH26" s="18"/>
      <c r="BYI26" s="18"/>
      <c r="BYJ26" s="19"/>
      <c r="BYO26" s="18"/>
      <c r="BYP26" s="18"/>
      <c r="BYQ26" s="19"/>
      <c r="BYV26" s="18"/>
      <c r="BYW26" s="18"/>
      <c r="BYX26" s="19"/>
      <c r="BZC26" s="18"/>
      <c r="BZD26" s="18"/>
      <c r="BZE26" s="19"/>
      <c r="BZJ26" s="18"/>
      <c r="BZK26" s="18"/>
      <c r="BZL26" s="19"/>
      <c r="BZQ26" s="18"/>
      <c r="BZR26" s="18"/>
      <c r="BZS26" s="19"/>
      <c r="BZX26" s="18"/>
      <c r="BZY26" s="18"/>
      <c r="BZZ26" s="19"/>
      <c r="CAE26" s="18"/>
      <c r="CAF26" s="18"/>
      <c r="CAG26" s="19"/>
      <c r="CAL26" s="18"/>
      <c r="CAM26" s="18"/>
      <c r="CAN26" s="19"/>
      <c r="CAS26" s="18"/>
      <c r="CAT26" s="18"/>
      <c r="CAU26" s="19"/>
      <c r="CAZ26" s="18"/>
      <c r="CBA26" s="18"/>
      <c r="CBB26" s="19"/>
      <c r="CBG26" s="18"/>
      <c r="CBH26" s="18"/>
      <c r="CBI26" s="19"/>
      <c r="CBN26" s="18"/>
      <c r="CBO26" s="18"/>
      <c r="CBP26" s="19"/>
      <c r="CBU26" s="18"/>
      <c r="CBV26" s="18"/>
      <c r="CBW26" s="19"/>
      <c r="CCB26" s="18"/>
      <c r="CCC26" s="18"/>
      <c r="CCD26" s="19"/>
      <c r="CCI26" s="18"/>
      <c r="CCJ26" s="18"/>
      <c r="CCK26" s="19"/>
      <c r="CCP26" s="18"/>
      <c r="CCQ26" s="18"/>
      <c r="CCR26" s="19"/>
      <c r="CCW26" s="18"/>
      <c r="CCX26" s="18"/>
      <c r="CCY26" s="19"/>
      <c r="CDD26" s="18"/>
      <c r="CDE26" s="18"/>
      <c r="CDF26" s="19"/>
      <c r="CDK26" s="18"/>
      <c r="CDL26" s="18"/>
      <c r="CDM26" s="19"/>
      <c r="CDR26" s="18"/>
      <c r="CDS26" s="18"/>
      <c r="CDT26" s="19"/>
      <c r="CDY26" s="18"/>
      <c r="CDZ26" s="18"/>
      <c r="CEA26" s="19"/>
      <c r="CEF26" s="18"/>
      <c r="CEG26" s="18"/>
      <c r="CEH26" s="19"/>
      <c r="CEM26" s="18"/>
      <c r="CEN26" s="18"/>
      <c r="CEO26" s="19"/>
      <c r="CET26" s="18"/>
      <c r="CEU26" s="18"/>
      <c r="CEV26" s="19"/>
      <c r="CFA26" s="18"/>
      <c r="CFB26" s="18"/>
      <c r="CFC26" s="19"/>
      <c r="CFH26" s="18"/>
      <c r="CFI26" s="18"/>
      <c r="CFJ26" s="19"/>
      <c r="CFO26" s="18"/>
      <c r="CFP26" s="18"/>
      <c r="CFQ26" s="19"/>
      <c r="CFV26" s="18"/>
      <c r="CFW26" s="18"/>
      <c r="CFX26" s="19"/>
      <c r="CGC26" s="18"/>
      <c r="CGD26" s="18"/>
      <c r="CGE26" s="19"/>
      <c r="CGJ26" s="18"/>
      <c r="CGK26" s="18"/>
      <c r="CGL26" s="19"/>
      <c r="CGQ26" s="18"/>
      <c r="CGR26" s="18"/>
      <c r="CGS26" s="19"/>
      <c r="CGX26" s="18"/>
      <c r="CGY26" s="18"/>
      <c r="CGZ26" s="19"/>
      <c r="CHE26" s="18"/>
      <c r="CHF26" s="18"/>
      <c r="CHG26" s="19"/>
      <c r="CHL26" s="18"/>
      <c r="CHM26" s="18"/>
      <c r="CHN26" s="19"/>
      <c r="CHS26" s="18"/>
      <c r="CHT26" s="18"/>
      <c r="CHU26" s="19"/>
      <c r="CHZ26" s="18"/>
      <c r="CIA26" s="18"/>
      <c r="CIB26" s="19"/>
      <c r="CIG26" s="18"/>
      <c r="CIH26" s="18"/>
      <c r="CII26" s="19"/>
      <c r="CIN26" s="18"/>
      <c r="CIO26" s="18"/>
      <c r="CIP26" s="19"/>
      <c r="CIU26" s="18"/>
      <c r="CIV26" s="18"/>
      <c r="CIW26" s="19"/>
      <c r="CJB26" s="18"/>
      <c r="CJC26" s="18"/>
      <c r="CJD26" s="19"/>
      <c r="CJI26" s="18"/>
      <c r="CJJ26" s="18"/>
      <c r="CJK26" s="19"/>
      <c r="CJP26" s="18"/>
      <c r="CJQ26" s="18"/>
      <c r="CJR26" s="19"/>
      <c r="CJW26" s="18"/>
      <c r="CJX26" s="18"/>
      <c r="CJY26" s="19"/>
      <c r="CKD26" s="18"/>
      <c r="CKE26" s="18"/>
      <c r="CKF26" s="19"/>
      <c r="CKK26" s="18"/>
      <c r="CKL26" s="18"/>
      <c r="CKM26" s="19"/>
      <c r="CKR26" s="18"/>
      <c r="CKS26" s="18"/>
      <c r="CKT26" s="19"/>
      <c r="CKY26" s="18"/>
      <c r="CKZ26" s="18"/>
      <c r="CLA26" s="19"/>
      <c r="CLF26" s="18"/>
      <c r="CLG26" s="18"/>
      <c r="CLH26" s="19"/>
      <c r="CLM26" s="18"/>
      <c r="CLN26" s="18"/>
      <c r="CLO26" s="19"/>
      <c r="CLT26" s="18"/>
      <c r="CLU26" s="18"/>
      <c r="CLV26" s="19"/>
      <c r="CMA26" s="18"/>
      <c r="CMB26" s="18"/>
      <c r="CMC26" s="19"/>
      <c r="CMH26" s="18"/>
      <c r="CMI26" s="18"/>
      <c r="CMJ26" s="19"/>
      <c r="CMO26" s="18"/>
      <c r="CMP26" s="18"/>
      <c r="CMQ26" s="19"/>
      <c r="CMV26" s="18"/>
      <c r="CMW26" s="18"/>
      <c r="CMX26" s="19"/>
      <c r="CNC26" s="18"/>
      <c r="CND26" s="18"/>
      <c r="CNE26" s="19"/>
      <c r="CNJ26" s="18"/>
      <c r="CNK26" s="18"/>
      <c r="CNL26" s="19"/>
      <c r="CNQ26" s="18"/>
      <c r="CNR26" s="18"/>
      <c r="CNS26" s="19"/>
      <c r="CNX26" s="18"/>
      <c r="CNY26" s="18"/>
      <c r="CNZ26" s="19"/>
      <c r="COE26" s="18"/>
      <c r="COF26" s="18"/>
      <c r="COG26" s="19"/>
      <c r="COL26" s="18"/>
      <c r="COM26" s="18"/>
      <c r="CON26" s="19"/>
      <c r="COS26" s="18"/>
      <c r="COT26" s="18"/>
      <c r="COU26" s="19"/>
      <c r="COZ26" s="18"/>
      <c r="CPA26" s="18"/>
      <c r="CPB26" s="19"/>
      <c r="CPG26" s="18"/>
      <c r="CPH26" s="18"/>
      <c r="CPI26" s="19"/>
      <c r="CPN26" s="18"/>
      <c r="CPO26" s="18"/>
      <c r="CPP26" s="19"/>
      <c r="CPU26" s="18"/>
      <c r="CPV26" s="18"/>
      <c r="CPW26" s="19"/>
      <c r="CQB26" s="18"/>
      <c r="CQC26" s="18"/>
      <c r="CQD26" s="19"/>
      <c r="CQI26" s="18"/>
      <c r="CQJ26" s="18"/>
      <c r="CQK26" s="19"/>
      <c r="CQP26" s="18"/>
      <c r="CQQ26" s="18"/>
      <c r="CQR26" s="19"/>
      <c r="CQW26" s="18"/>
      <c r="CQX26" s="18"/>
      <c r="CQY26" s="19"/>
      <c r="CRD26" s="18"/>
      <c r="CRE26" s="18"/>
      <c r="CRF26" s="19"/>
      <c r="CRK26" s="18"/>
      <c r="CRL26" s="18"/>
      <c r="CRM26" s="19"/>
      <c r="CRR26" s="18"/>
      <c r="CRS26" s="18"/>
      <c r="CRT26" s="19"/>
      <c r="CRY26" s="18"/>
      <c r="CRZ26" s="18"/>
      <c r="CSA26" s="19"/>
      <c r="CSF26" s="18"/>
      <c r="CSG26" s="18"/>
      <c r="CSH26" s="19"/>
      <c r="CSM26" s="18"/>
      <c r="CSN26" s="18"/>
      <c r="CSO26" s="19"/>
      <c r="CST26" s="18"/>
      <c r="CSU26" s="18"/>
      <c r="CSV26" s="19"/>
      <c r="CTA26" s="18"/>
      <c r="CTB26" s="18"/>
      <c r="CTC26" s="19"/>
      <c r="CTH26" s="18"/>
      <c r="CTI26" s="18"/>
      <c r="CTJ26" s="19"/>
      <c r="CTO26" s="18"/>
      <c r="CTP26" s="18"/>
      <c r="CTQ26" s="19"/>
      <c r="CTV26" s="18"/>
      <c r="CTW26" s="18"/>
      <c r="CTX26" s="19"/>
      <c r="CUC26" s="18"/>
      <c r="CUD26" s="18"/>
      <c r="CUE26" s="19"/>
      <c r="CUJ26" s="18"/>
      <c r="CUK26" s="18"/>
      <c r="CUL26" s="19"/>
      <c r="CUQ26" s="18"/>
      <c r="CUR26" s="18"/>
      <c r="CUS26" s="19"/>
      <c r="CUX26" s="18"/>
      <c r="CUY26" s="18"/>
      <c r="CUZ26" s="19"/>
      <c r="CVE26" s="18"/>
      <c r="CVF26" s="18"/>
      <c r="CVG26" s="19"/>
      <c r="CVL26" s="18"/>
      <c r="CVM26" s="18"/>
      <c r="CVN26" s="19"/>
      <c r="CVS26" s="18"/>
      <c r="CVT26" s="18"/>
      <c r="CVU26" s="19"/>
      <c r="CVZ26" s="18"/>
      <c r="CWA26" s="18"/>
      <c r="CWB26" s="19"/>
      <c r="CWG26" s="18"/>
      <c r="CWH26" s="18"/>
      <c r="CWI26" s="19"/>
      <c r="CWN26" s="18"/>
      <c r="CWO26" s="18"/>
      <c r="CWP26" s="19"/>
      <c r="CWU26" s="18"/>
      <c r="CWV26" s="18"/>
      <c r="CWW26" s="19"/>
      <c r="CXB26" s="18"/>
      <c r="CXC26" s="18"/>
      <c r="CXD26" s="19"/>
      <c r="CXI26" s="18"/>
      <c r="CXJ26" s="18"/>
      <c r="CXK26" s="19"/>
      <c r="CXP26" s="18"/>
      <c r="CXQ26" s="18"/>
      <c r="CXR26" s="19"/>
      <c r="CXW26" s="18"/>
      <c r="CXX26" s="18"/>
      <c r="CXY26" s="19"/>
      <c r="CYD26" s="18"/>
      <c r="CYE26" s="18"/>
      <c r="CYF26" s="19"/>
      <c r="CYK26" s="18"/>
      <c r="CYL26" s="18"/>
      <c r="CYM26" s="19"/>
      <c r="CYR26" s="18"/>
      <c r="CYS26" s="18"/>
      <c r="CYT26" s="19"/>
      <c r="CYY26" s="18"/>
      <c r="CYZ26" s="18"/>
      <c r="CZA26" s="19"/>
      <c r="CZF26" s="18"/>
      <c r="CZG26" s="18"/>
      <c r="CZH26" s="19"/>
      <c r="CZM26" s="18"/>
      <c r="CZN26" s="18"/>
      <c r="CZO26" s="19"/>
      <c r="CZT26" s="18"/>
      <c r="CZU26" s="18"/>
      <c r="CZV26" s="19"/>
      <c r="DAA26" s="18"/>
      <c r="DAB26" s="18"/>
      <c r="DAC26" s="19"/>
      <c r="DAH26" s="18"/>
      <c r="DAI26" s="18"/>
      <c r="DAJ26" s="19"/>
      <c r="DAO26" s="18"/>
      <c r="DAP26" s="18"/>
      <c r="DAQ26" s="19"/>
      <c r="DAV26" s="18"/>
      <c r="DAW26" s="18"/>
      <c r="DAX26" s="19"/>
      <c r="DBC26" s="18"/>
      <c r="DBD26" s="18"/>
      <c r="DBE26" s="19"/>
      <c r="DBJ26" s="18"/>
      <c r="DBK26" s="18"/>
      <c r="DBL26" s="19"/>
      <c r="DBQ26" s="18"/>
      <c r="DBR26" s="18"/>
      <c r="DBS26" s="19"/>
      <c r="DBX26" s="18"/>
      <c r="DBY26" s="18"/>
      <c r="DBZ26" s="19"/>
      <c r="DCE26" s="18"/>
      <c r="DCF26" s="18"/>
      <c r="DCG26" s="19"/>
      <c r="DCL26" s="18"/>
      <c r="DCM26" s="18"/>
      <c r="DCN26" s="19"/>
      <c r="DCS26" s="18"/>
      <c r="DCT26" s="18"/>
      <c r="DCU26" s="19"/>
      <c r="DCZ26" s="18"/>
      <c r="DDA26" s="18"/>
      <c r="DDB26" s="19"/>
      <c r="DDG26" s="18"/>
      <c r="DDH26" s="18"/>
      <c r="DDI26" s="19"/>
      <c r="DDN26" s="18"/>
      <c r="DDO26" s="18"/>
      <c r="DDP26" s="19"/>
      <c r="DDU26" s="18"/>
      <c r="DDV26" s="18"/>
      <c r="DDW26" s="19"/>
      <c r="DEB26" s="18"/>
      <c r="DEC26" s="18"/>
      <c r="DED26" s="19"/>
      <c r="DEI26" s="18"/>
      <c r="DEJ26" s="18"/>
      <c r="DEK26" s="19"/>
      <c r="DEP26" s="18"/>
      <c r="DEQ26" s="18"/>
      <c r="DER26" s="19"/>
      <c r="DEW26" s="18"/>
      <c r="DEX26" s="18"/>
      <c r="DEY26" s="19"/>
      <c r="DFD26" s="18"/>
      <c r="DFE26" s="18"/>
      <c r="DFF26" s="19"/>
      <c r="DFK26" s="18"/>
      <c r="DFL26" s="18"/>
      <c r="DFM26" s="19"/>
      <c r="DFR26" s="18"/>
      <c r="DFS26" s="18"/>
      <c r="DFT26" s="19"/>
      <c r="DFY26" s="18"/>
      <c r="DFZ26" s="18"/>
      <c r="DGA26" s="19"/>
      <c r="DGF26" s="18"/>
      <c r="DGG26" s="18"/>
      <c r="DGH26" s="19"/>
      <c r="DGM26" s="18"/>
      <c r="DGN26" s="18"/>
      <c r="DGO26" s="19"/>
      <c r="DGT26" s="18"/>
      <c r="DGU26" s="18"/>
      <c r="DGV26" s="19"/>
      <c r="DHA26" s="18"/>
      <c r="DHB26" s="18"/>
      <c r="DHC26" s="19"/>
      <c r="DHH26" s="18"/>
      <c r="DHI26" s="18"/>
      <c r="DHJ26" s="19"/>
      <c r="DHO26" s="18"/>
      <c r="DHP26" s="18"/>
      <c r="DHQ26" s="19"/>
      <c r="DHV26" s="18"/>
      <c r="DHW26" s="18"/>
      <c r="DHX26" s="19"/>
      <c r="DIC26" s="18"/>
      <c r="DID26" s="18"/>
      <c r="DIE26" s="19"/>
      <c r="DIJ26" s="18"/>
      <c r="DIK26" s="18"/>
      <c r="DIL26" s="19"/>
      <c r="DIQ26" s="18"/>
      <c r="DIR26" s="18"/>
      <c r="DIS26" s="19"/>
      <c r="DIX26" s="18"/>
      <c r="DIY26" s="18"/>
      <c r="DIZ26" s="19"/>
      <c r="DJE26" s="18"/>
      <c r="DJF26" s="18"/>
      <c r="DJG26" s="19"/>
      <c r="DJL26" s="18"/>
      <c r="DJM26" s="18"/>
      <c r="DJN26" s="19"/>
      <c r="DJS26" s="18"/>
      <c r="DJT26" s="18"/>
      <c r="DJU26" s="19"/>
      <c r="DJZ26" s="18"/>
      <c r="DKA26" s="18"/>
      <c r="DKB26" s="19"/>
      <c r="DKG26" s="18"/>
      <c r="DKH26" s="18"/>
      <c r="DKI26" s="19"/>
      <c r="DKN26" s="18"/>
      <c r="DKO26" s="18"/>
      <c r="DKP26" s="19"/>
      <c r="DKU26" s="18"/>
      <c r="DKV26" s="18"/>
      <c r="DKW26" s="19"/>
      <c r="DLB26" s="18"/>
      <c r="DLC26" s="18"/>
      <c r="DLD26" s="19"/>
      <c r="DLI26" s="18"/>
      <c r="DLJ26" s="18"/>
      <c r="DLK26" s="19"/>
      <c r="DLP26" s="18"/>
      <c r="DLQ26" s="18"/>
      <c r="DLR26" s="19"/>
      <c r="DLW26" s="18"/>
      <c r="DLX26" s="18"/>
      <c r="DLY26" s="19"/>
      <c r="DMD26" s="18"/>
      <c r="DME26" s="18"/>
      <c r="DMF26" s="19"/>
      <c r="DMK26" s="18"/>
      <c r="DML26" s="18"/>
      <c r="DMM26" s="19"/>
      <c r="DMR26" s="18"/>
      <c r="DMS26" s="18"/>
      <c r="DMT26" s="19"/>
      <c r="DMY26" s="18"/>
      <c r="DMZ26" s="18"/>
      <c r="DNA26" s="19"/>
      <c r="DNF26" s="18"/>
      <c r="DNG26" s="18"/>
      <c r="DNH26" s="19"/>
      <c r="DNM26" s="18"/>
      <c r="DNN26" s="18"/>
      <c r="DNO26" s="19"/>
      <c r="DNT26" s="18"/>
      <c r="DNU26" s="18"/>
      <c r="DNV26" s="19"/>
      <c r="DOA26" s="18"/>
      <c r="DOB26" s="18"/>
      <c r="DOC26" s="19"/>
      <c r="DOH26" s="18"/>
      <c r="DOI26" s="18"/>
      <c r="DOJ26" s="19"/>
      <c r="DOO26" s="18"/>
      <c r="DOP26" s="18"/>
      <c r="DOQ26" s="19"/>
      <c r="DOV26" s="18"/>
      <c r="DOW26" s="18"/>
      <c r="DOX26" s="19"/>
      <c r="DPC26" s="18"/>
      <c r="DPD26" s="18"/>
      <c r="DPE26" s="19"/>
      <c r="DPJ26" s="18"/>
      <c r="DPK26" s="18"/>
      <c r="DPL26" s="19"/>
      <c r="DPQ26" s="18"/>
      <c r="DPR26" s="18"/>
      <c r="DPS26" s="19"/>
      <c r="DPX26" s="18"/>
      <c r="DPY26" s="18"/>
      <c r="DPZ26" s="19"/>
      <c r="DQE26" s="18"/>
      <c r="DQF26" s="18"/>
      <c r="DQG26" s="19"/>
      <c r="DQL26" s="18"/>
      <c r="DQM26" s="18"/>
      <c r="DQN26" s="19"/>
      <c r="DQS26" s="18"/>
      <c r="DQT26" s="18"/>
      <c r="DQU26" s="19"/>
      <c r="DQZ26" s="18"/>
      <c r="DRA26" s="18"/>
      <c r="DRB26" s="19"/>
      <c r="DRG26" s="18"/>
      <c r="DRH26" s="18"/>
      <c r="DRI26" s="19"/>
      <c r="DRN26" s="18"/>
      <c r="DRO26" s="18"/>
      <c r="DRP26" s="19"/>
      <c r="DRU26" s="18"/>
      <c r="DRV26" s="18"/>
      <c r="DRW26" s="19"/>
      <c r="DSB26" s="18"/>
      <c r="DSC26" s="18"/>
      <c r="DSD26" s="19"/>
      <c r="DSI26" s="18"/>
      <c r="DSJ26" s="18"/>
      <c r="DSK26" s="19"/>
      <c r="DSP26" s="18"/>
      <c r="DSQ26" s="18"/>
      <c r="DSR26" s="19"/>
      <c r="DSW26" s="18"/>
      <c r="DSX26" s="18"/>
      <c r="DSY26" s="19"/>
      <c r="DTD26" s="18"/>
      <c r="DTE26" s="18"/>
      <c r="DTF26" s="19"/>
      <c r="DTK26" s="18"/>
      <c r="DTL26" s="18"/>
      <c r="DTM26" s="19"/>
      <c r="DTR26" s="18"/>
      <c r="DTS26" s="18"/>
      <c r="DTT26" s="19"/>
      <c r="DTY26" s="18"/>
      <c r="DTZ26" s="18"/>
      <c r="DUA26" s="19"/>
      <c r="DUF26" s="18"/>
      <c r="DUG26" s="18"/>
      <c r="DUH26" s="19"/>
      <c r="DUM26" s="18"/>
      <c r="DUN26" s="18"/>
      <c r="DUO26" s="19"/>
      <c r="DUT26" s="18"/>
      <c r="DUU26" s="18"/>
      <c r="DUV26" s="19"/>
      <c r="DVA26" s="18"/>
      <c r="DVB26" s="18"/>
      <c r="DVC26" s="19"/>
      <c r="DVH26" s="18"/>
      <c r="DVI26" s="18"/>
      <c r="DVJ26" s="19"/>
      <c r="DVO26" s="18"/>
      <c r="DVP26" s="18"/>
      <c r="DVQ26" s="19"/>
      <c r="DVV26" s="18"/>
      <c r="DVW26" s="18"/>
      <c r="DVX26" s="19"/>
      <c r="DWC26" s="18"/>
      <c r="DWD26" s="18"/>
      <c r="DWE26" s="19"/>
      <c r="DWJ26" s="18"/>
      <c r="DWK26" s="18"/>
      <c r="DWL26" s="19"/>
      <c r="DWQ26" s="18"/>
      <c r="DWR26" s="18"/>
      <c r="DWS26" s="19"/>
      <c r="DWX26" s="18"/>
      <c r="DWY26" s="18"/>
      <c r="DWZ26" s="19"/>
      <c r="DXE26" s="18"/>
      <c r="DXF26" s="18"/>
      <c r="DXG26" s="19"/>
      <c r="DXL26" s="18"/>
      <c r="DXM26" s="18"/>
      <c r="DXN26" s="19"/>
      <c r="DXS26" s="18"/>
      <c r="DXT26" s="18"/>
      <c r="DXU26" s="19"/>
      <c r="DXZ26" s="18"/>
      <c r="DYA26" s="18"/>
      <c r="DYB26" s="19"/>
      <c r="DYG26" s="18"/>
      <c r="DYH26" s="18"/>
      <c r="DYI26" s="19"/>
      <c r="DYN26" s="18"/>
      <c r="DYO26" s="18"/>
      <c r="DYP26" s="19"/>
      <c r="DYU26" s="18"/>
      <c r="DYV26" s="18"/>
      <c r="DYW26" s="19"/>
      <c r="DZB26" s="18"/>
      <c r="DZC26" s="18"/>
      <c r="DZD26" s="19"/>
      <c r="DZI26" s="18"/>
      <c r="DZJ26" s="18"/>
      <c r="DZK26" s="19"/>
      <c r="DZP26" s="18"/>
      <c r="DZQ26" s="18"/>
      <c r="DZR26" s="19"/>
      <c r="DZW26" s="18"/>
      <c r="DZX26" s="18"/>
      <c r="DZY26" s="19"/>
      <c r="EAD26" s="18"/>
      <c r="EAE26" s="18"/>
      <c r="EAF26" s="19"/>
      <c r="EAK26" s="18"/>
      <c r="EAL26" s="18"/>
      <c r="EAM26" s="19"/>
      <c r="EAR26" s="18"/>
      <c r="EAS26" s="18"/>
      <c r="EAT26" s="19"/>
      <c r="EAY26" s="18"/>
      <c r="EAZ26" s="18"/>
      <c r="EBA26" s="19"/>
      <c r="EBF26" s="18"/>
      <c r="EBG26" s="18"/>
      <c r="EBH26" s="19"/>
      <c r="EBM26" s="18"/>
      <c r="EBN26" s="18"/>
      <c r="EBO26" s="19"/>
      <c r="EBT26" s="18"/>
      <c r="EBU26" s="18"/>
      <c r="EBV26" s="19"/>
      <c r="ECA26" s="18"/>
      <c r="ECB26" s="18"/>
      <c r="ECC26" s="19"/>
      <c r="ECH26" s="18"/>
      <c r="ECI26" s="18"/>
      <c r="ECJ26" s="19"/>
      <c r="ECO26" s="18"/>
      <c r="ECP26" s="18"/>
      <c r="ECQ26" s="19"/>
      <c r="ECV26" s="18"/>
      <c r="ECW26" s="18"/>
      <c r="ECX26" s="19"/>
      <c r="EDC26" s="18"/>
      <c r="EDD26" s="18"/>
      <c r="EDE26" s="19"/>
      <c r="EDJ26" s="18"/>
      <c r="EDK26" s="18"/>
      <c r="EDL26" s="19"/>
      <c r="EDQ26" s="18"/>
      <c r="EDR26" s="18"/>
      <c r="EDS26" s="19"/>
      <c r="EDX26" s="18"/>
      <c r="EDY26" s="18"/>
      <c r="EDZ26" s="19"/>
      <c r="EEE26" s="18"/>
      <c r="EEF26" s="18"/>
      <c r="EEG26" s="19"/>
      <c r="EEL26" s="18"/>
      <c r="EEM26" s="18"/>
      <c r="EEN26" s="19"/>
      <c r="EES26" s="18"/>
      <c r="EET26" s="18"/>
      <c r="EEU26" s="19"/>
      <c r="EEZ26" s="18"/>
      <c r="EFA26" s="18"/>
      <c r="EFB26" s="19"/>
      <c r="EFG26" s="18"/>
      <c r="EFH26" s="18"/>
      <c r="EFI26" s="19"/>
      <c r="EFN26" s="18"/>
      <c r="EFO26" s="18"/>
      <c r="EFP26" s="19"/>
      <c r="EFU26" s="18"/>
      <c r="EFV26" s="18"/>
      <c r="EFW26" s="19"/>
      <c r="EGB26" s="18"/>
      <c r="EGC26" s="18"/>
      <c r="EGD26" s="19"/>
      <c r="EGI26" s="18"/>
      <c r="EGJ26" s="18"/>
      <c r="EGK26" s="19"/>
      <c r="EGP26" s="18"/>
      <c r="EGQ26" s="18"/>
      <c r="EGR26" s="19"/>
      <c r="EGW26" s="18"/>
      <c r="EGX26" s="18"/>
      <c r="EGY26" s="19"/>
      <c r="EHD26" s="18"/>
      <c r="EHE26" s="18"/>
      <c r="EHF26" s="19"/>
      <c r="EHK26" s="18"/>
      <c r="EHL26" s="18"/>
      <c r="EHM26" s="19"/>
      <c r="EHR26" s="18"/>
      <c r="EHS26" s="18"/>
      <c r="EHT26" s="19"/>
      <c r="EHY26" s="18"/>
      <c r="EHZ26" s="18"/>
      <c r="EIA26" s="19"/>
      <c r="EIF26" s="18"/>
      <c r="EIG26" s="18"/>
      <c r="EIH26" s="19"/>
      <c r="EIM26" s="18"/>
      <c r="EIN26" s="18"/>
      <c r="EIO26" s="19"/>
      <c r="EIT26" s="18"/>
      <c r="EIU26" s="18"/>
      <c r="EIV26" s="19"/>
      <c r="EJA26" s="18"/>
      <c r="EJB26" s="18"/>
      <c r="EJC26" s="19"/>
      <c r="EJH26" s="18"/>
      <c r="EJI26" s="18"/>
      <c r="EJJ26" s="19"/>
      <c r="EJO26" s="18"/>
      <c r="EJP26" s="18"/>
      <c r="EJQ26" s="19"/>
      <c r="EJV26" s="18"/>
      <c r="EJW26" s="18"/>
      <c r="EJX26" s="19"/>
      <c r="EKC26" s="18"/>
      <c r="EKD26" s="18"/>
      <c r="EKE26" s="19"/>
      <c r="EKJ26" s="18"/>
      <c r="EKK26" s="18"/>
      <c r="EKL26" s="19"/>
      <c r="EKQ26" s="18"/>
      <c r="EKR26" s="18"/>
      <c r="EKS26" s="19"/>
      <c r="EKX26" s="18"/>
      <c r="EKY26" s="18"/>
      <c r="EKZ26" s="19"/>
      <c r="ELE26" s="18"/>
      <c r="ELF26" s="18"/>
      <c r="ELG26" s="19"/>
      <c r="ELL26" s="18"/>
      <c r="ELM26" s="18"/>
      <c r="ELN26" s="19"/>
      <c r="ELS26" s="18"/>
      <c r="ELT26" s="18"/>
      <c r="ELU26" s="19"/>
      <c r="ELZ26" s="18"/>
      <c r="EMA26" s="18"/>
      <c r="EMB26" s="19"/>
      <c r="EMG26" s="18"/>
      <c r="EMH26" s="18"/>
      <c r="EMI26" s="19"/>
      <c r="EMN26" s="18"/>
      <c r="EMO26" s="18"/>
      <c r="EMP26" s="19"/>
      <c r="EMU26" s="18"/>
      <c r="EMV26" s="18"/>
      <c r="EMW26" s="19"/>
      <c r="ENB26" s="18"/>
      <c r="ENC26" s="18"/>
      <c r="END26" s="19"/>
      <c r="ENI26" s="18"/>
      <c r="ENJ26" s="18"/>
      <c r="ENK26" s="19"/>
      <c r="ENP26" s="18"/>
      <c r="ENQ26" s="18"/>
      <c r="ENR26" s="19"/>
      <c r="ENW26" s="18"/>
      <c r="ENX26" s="18"/>
      <c r="ENY26" s="19"/>
      <c r="EOD26" s="18"/>
      <c r="EOE26" s="18"/>
      <c r="EOF26" s="19"/>
      <c r="EOK26" s="18"/>
      <c r="EOL26" s="18"/>
      <c r="EOM26" s="19"/>
      <c r="EOR26" s="18"/>
      <c r="EOS26" s="18"/>
      <c r="EOT26" s="19"/>
      <c r="EOY26" s="18"/>
      <c r="EOZ26" s="18"/>
      <c r="EPA26" s="19"/>
      <c r="EPF26" s="18"/>
      <c r="EPG26" s="18"/>
      <c r="EPH26" s="19"/>
      <c r="EPM26" s="18"/>
      <c r="EPN26" s="18"/>
      <c r="EPO26" s="19"/>
      <c r="EPT26" s="18"/>
      <c r="EPU26" s="18"/>
      <c r="EPV26" s="19"/>
      <c r="EQA26" s="18"/>
      <c r="EQB26" s="18"/>
      <c r="EQC26" s="19"/>
      <c r="EQH26" s="18"/>
      <c r="EQI26" s="18"/>
      <c r="EQJ26" s="19"/>
      <c r="EQO26" s="18"/>
      <c r="EQP26" s="18"/>
      <c r="EQQ26" s="19"/>
      <c r="EQV26" s="18"/>
      <c r="EQW26" s="18"/>
      <c r="EQX26" s="19"/>
      <c r="ERC26" s="18"/>
      <c r="ERD26" s="18"/>
      <c r="ERE26" s="19"/>
      <c r="ERJ26" s="18"/>
      <c r="ERK26" s="18"/>
      <c r="ERL26" s="19"/>
      <c r="ERQ26" s="18"/>
      <c r="ERR26" s="18"/>
      <c r="ERS26" s="19"/>
      <c r="ERX26" s="18"/>
      <c r="ERY26" s="18"/>
      <c r="ERZ26" s="19"/>
      <c r="ESE26" s="18"/>
      <c r="ESF26" s="18"/>
      <c r="ESG26" s="19"/>
      <c r="ESL26" s="18"/>
      <c r="ESM26" s="18"/>
      <c r="ESN26" s="19"/>
      <c r="ESS26" s="18"/>
      <c r="EST26" s="18"/>
      <c r="ESU26" s="19"/>
      <c r="ESZ26" s="18"/>
      <c r="ETA26" s="18"/>
      <c r="ETB26" s="19"/>
      <c r="ETG26" s="18"/>
      <c r="ETH26" s="18"/>
      <c r="ETI26" s="19"/>
      <c r="ETN26" s="18"/>
      <c r="ETO26" s="18"/>
      <c r="ETP26" s="19"/>
      <c r="ETU26" s="18"/>
      <c r="ETV26" s="18"/>
      <c r="ETW26" s="19"/>
      <c r="EUB26" s="18"/>
      <c r="EUC26" s="18"/>
      <c r="EUD26" s="19"/>
      <c r="EUI26" s="18"/>
      <c r="EUJ26" s="18"/>
      <c r="EUK26" s="19"/>
      <c r="EUP26" s="18"/>
      <c r="EUQ26" s="18"/>
      <c r="EUR26" s="19"/>
      <c r="EUW26" s="18"/>
      <c r="EUX26" s="18"/>
      <c r="EUY26" s="19"/>
      <c r="EVD26" s="18"/>
      <c r="EVE26" s="18"/>
      <c r="EVF26" s="19"/>
      <c r="EVK26" s="18"/>
      <c r="EVL26" s="18"/>
      <c r="EVM26" s="19"/>
      <c r="EVR26" s="18"/>
      <c r="EVS26" s="18"/>
      <c r="EVT26" s="19"/>
      <c r="EVY26" s="18"/>
      <c r="EVZ26" s="18"/>
      <c r="EWA26" s="19"/>
      <c r="EWF26" s="18"/>
      <c r="EWG26" s="18"/>
      <c r="EWH26" s="19"/>
      <c r="EWM26" s="18"/>
      <c r="EWN26" s="18"/>
      <c r="EWO26" s="19"/>
      <c r="EWT26" s="18"/>
      <c r="EWU26" s="18"/>
      <c r="EWV26" s="19"/>
      <c r="EXA26" s="18"/>
      <c r="EXB26" s="18"/>
      <c r="EXC26" s="19"/>
      <c r="EXH26" s="18"/>
      <c r="EXI26" s="18"/>
      <c r="EXJ26" s="19"/>
      <c r="EXO26" s="18"/>
      <c r="EXP26" s="18"/>
      <c r="EXQ26" s="19"/>
      <c r="EXV26" s="18"/>
      <c r="EXW26" s="18"/>
      <c r="EXX26" s="19"/>
      <c r="EYC26" s="18"/>
      <c r="EYD26" s="18"/>
      <c r="EYE26" s="19"/>
      <c r="EYJ26" s="18"/>
      <c r="EYK26" s="18"/>
      <c r="EYL26" s="19"/>
      <c r="EYQ26" s="18"/>
      <c r="EYR26" s="18"/>
      <c r="EYS26" s="19"/>
      <c r="EYX26" s="18"/>
      <c r="EYY26" s="18"/>
      <c r="EYZ26" s="19"/>
      <c r="EZE26" s="18"/>
      <c r="EZF26" s="18"/>
      <c r="EZG26" s="19"/>
      <c r="EZL26" s="18"/>
      <c r="EZM26" s="18"/>
      <c r="EZN26" s="19"/>
      <c r="EZS26" s="18"/>
      <c r="EZT26" s="18"/>
      <c r="EZU26" s="19"/>
      <c r="EZZ26" s="18"/>
      <c r="FAA26" s="18"/>
      <c r="FAB26" s="19"/>
      <c r="FAG26" s="18"/>
      <c r="FAH26" s="18"/>
      <c r="FAI26" s="19"/>
      <c r="FAN26" s="18"/>
      <c r="FAO26" s="18"/>
      <c r="FAP26" s="19"/>
      <c r="FAU26" s="18"/>
      <c r="FAV26" s="18"/>
      <c r="FAW26" s="19"/>
      <c r="FBB26" s="18"/>
      <c r="FBC26" s="18"/>
      <c r="FBD26" s="19"/>
      <c r="FBI26" s="18"/>
      <c r="FBJ26" s="18"/>
      <c r="FBK26" s="19"/>
      <c r="FBP26" s="18"/>
      <c r="FBQ26" s="18"/>
      <c r="FBR26" s="19"/>
      <c r="FBW26" s="18"/>
      <c r="FBX26" s="18"/>
      <c r="FBY26" s="19"/>
      <c r="FCD26" s="18"/>
      <c r="FCE26" s="18"/>
      <c r="FCF26" s="19"/>
      <c r="FCK26" s="18"/>
      <c r="FCL26" s="18"/>
      <c r="FCM26" s="19"/>
      <c r="FCR26" s="18"/>
      <c r="FCS26" s="18"/>
      <c r="FCT26" s="19"/>
      <c r="FCY26" s="18"/>
      <c r="FCZ26" s="18"/>
      <c r="FDA26" s="19"/>
      <c r="FDF26" s="18"/>
      <c r="FDG26" s="18"/>
      <c r="FDH26" s="19"/>
      <c r="FDM26" s="18"/>
      <c r="FDN26" s="18"/>
      <c r="FDO26" s="19"/>
      <c r="FDT26" s="18"/>
      <c r="FDU26" s="18"/>
      <c r="FDV26" s="19"/>
      <c r="FEA26" s="18"/>
      <c r="FEB26" s="18"/>
      <c r="FEC26" s="19"/>
      <c r="FEH26" s="18"/>
      <c r="FEI26" s="18"/>
      <c r="FEJ26" s="19"/>
      <c r="FEO26" s="18"/>
      <c r="FEP26" s="18"/>
      <c r="FEQ26" s="19"/>
      <c r="FEV26" s="18"/>
      <c r="FEW26" s="18"/>
      <c r="FEX26" s="19"/>
      <c r="FFC26" s="18"/>
      <c r="FFD26" s="18"/>
      <c r="FFE26" s="19"/>
      <c r="FFJ26" s="18"/>
      <c r="FFK26" s="18"/>
      <c r="FFL26" s="19"/>
      <c r="FFQ26" s="18"/>
      <c r="FFR26" s="18"/>
      <c r="FFS26" s="19"/>
      <c r="FFX26" s="18"/>
      <c r="FFY26" s="18"/>
      <c r="FFZ26" s="19"/>
      <c r="FGE26" s="18"/>
      <c r="FGF26" s="18"/>
      <c r="FGG26" s="19"/>
      <c r="FGL26" s="18"/>
      <c r="FGM26" s="18"/>
      <c r="FGN26" s="19"/>
      <c r="FGS26" s="18"/>
      <c r="FGT26" s="18"/>
      <c r="FGU26" s="19"/>
      <c r="FGZ26" s="18"/>
      <c r="FHA26" s="18"/>
      <c r="FHB26" s="19"/>
      <c r="FHG26" s="18"/>
      <c r="FHH26" s="18"/>
      <c r="FHI26" s="19"/>
      <c r="FHN26" s="18"/>
      <c r="FHO26" s="18"/>
      <c r="FHP26" s="19"/>
      <c r="FHU26" s="18"/>
      <c r="FHV26" s="18"/>
      <c r="FHW26" s="19"/>
      <c r="FIB26" s="18"/>
      <c r="FIC26" s="18"/>
      <c r="FID26" s="19"/>
      <c r="FII26" s="18"/>
      <c r="FIJ26" s="18"/>
      <c r="FIK26" s="19"/>
      <c r="FIP26" s="18"/>
      <c r="FIQ26" s="18"/>
      <c r="FIR26" s="19"/>
      <c r="FIW26" s="18"/>
      <c r="FIX26" s="18"/>
      <c r="FIY26" s="19"/>
      <c r="FJD26" s="18"/>
      <c r="FJE26" s="18"/>
      <c r="FJF26" s="19"/>
      <c r="FJK26" s="18"/>
      <c r="FJL26" s="18"/>
      <c r="FJM26" s="19"/>
      <c r="FJR26" s="18"/>
      <c r="FJS26" s="18"/>
      <c r="FJT26" s="19"/>
      <c r="FJY26" s="18"/>
      <c r="FJZ26" s="18"/>
      <c r="FKA26" s="19"/>
      <c r="FKF26" s="18"/>
      <c r="FKG26" s="18"/>
      <c r="FKH26" s="19"/>
      <c r="FKM26" s="18"/>
      <c r="FKN26" s="18"/>
      <c r="FKO26" s="19"/>
      <c r="FKT26" s="18"/>
      <c r="FKU26" s="18"/>
      <c r="FKV26" s="19"/>
      <c r="FLA26" s="18"/>
      <c r="FLB26" s="18"/>
      <c r="FLC26" s="19"/>
      <c r="FLH26" s="18"/>
      <c r="FLI26" s="18"/>
      <c r="FLJ26" s="19"/>
      <c r="FLO26" s="18"/>
      <c r="FLP26" s="18"/>
      <c r="FLQ26" s="19"/>
      <c r="FLV26" s="18"/>
      <c r="FLW26" s="18"/>
      <c r="FLX26" s="19"/>
      <c r="FMC26" s="18"/>
      <c r="FMD26" s="18"/>
      <c r="FME26" s="19"/>
      <c r="FMJ26" s="18"/>
      <c r="FMK26" s="18"/>
      <c r="FML26" s="19"/>
      <c r="FMQ26" s="18"/>
      <c r="FMR26" s="18"/>
      <c r="FMS26" s="19"/>
      <c r="FMX26" s="18"/>
      <c r="FMY26" s="18"/>
      <c r="FMZ26" s="19"/>
      <c r="FNE26" s="18"/>
      <c r="FNF26" s="18"/>
      <c r="FNG26" s="19"/>
      <c r="FNL26" s="18"/>
      <c r="FNM26" s="18"/>
      <c r="FNN26" s="19"/>
      <c r="FNS26" s="18"/>
      <c r="FNT26" s="18"/>
      <c r="FNU26" s="19"/>
      <c r="FNZ26" s="18"/>
      <c r="FOA26" s="18"/>
      <c r="FOB26" s="19"/>
      <c r="FOG26" s="18"/>
      <c r="FOH26" s="18"/>
      <c r="FOI26" s="19"/>
      <c r="FON26" s="18"/>
      <c r="FOO26" s="18"/>
      <c r="FOP26" s="19"/>
      <c r="FOU26" s="18"/>
      <c r="FOV26" s="18"/>
      <c r="FOW26" s="19"/>
      <c r="FPB26" s="18"/>
      <c r="FPC26" s="18"/>
      <c r="FPD26" s="19"/>
      <c r="FPI26" s="18"/>
      <c r="FPJ26" s="18"/>
      <c r="FPK26" s="19"/>
      <c r="FPP26" s="18"/>
      <c r="FPQ26" s="18"/>
      <c r="FPR26" s="19"/>
      <c r="FPW26" s="18"/>
      <c r="FPX26" s="18"/>
      <c r="FPY26" s="19"/>
      <c r="FQD26" s="18"/>
      <c r="FQE26" s="18"/>
      <c r="FQF26" s="19"/>
      <c r="FQK26" s="18"/>
      <c r="FQL26" s="18"/>
      <c r="FQM26" s="19"/>
      <c r="FQR26" s="18"/>
      <c r="FQS26" s="18"/>
      <c r="FQT26" s="19"/>
      <c r="FQY26" s="18"/>
      <c r="FQZ26" s="18"/>
      <c r="FRA26" s="19"/>
      <c r="FRF26" s="18"/>
      <c r="FRG26" s="18"/>
      <c r="FRH26" s="19"/>
      <c r="FRM26" s="18"/>
      <c r="FRN26" s="18"/>
      <c r="FRO26" s="19"/>
      <c r="FRT26" s="18"/>
      <c r="FRU26" s="18"/>
      <c r="FRV26" s="19"/>
      <c r="FSA26" s="18"/>
      <c r="FSB26" s="18"/>
      <c r="FSC26" s="19"/>
      <c r="FSH26" s="18"/>
      <c r="FSI26" s="18"/>
      <c r="FSJ26" s="19"/>
      <c r="FSO26" s="18"/>
      <c r="FSP26" s="18"/>
      <c r="FSQ26" s="19"/>
      <c r="FSV26" s="18"/>
      <c r="FSW26" s="18"/>
      <c r="FSX26" s="19"/>
      <c r="FTC26" s="18"/>
      <c r="FTD26" s="18"/>
      <c r="FTE26" s="19"/>
      <c r="FTJ26" s="18"/>
      <c r="FTK26" s="18"/>
      <c r="FTL26" s="19"/>
      <c r="FTQ26" s="18"/>
      <c r="FTR26" s="18"/>
      <c r="FTS26" s="19"/>
      <c r="FTX26" s="18"/>
      <c r="FTY26" s="18"/>
      <c r="FTZ26" s="19"/>
      <c r="FUE26" s="18"/>
      <c r="FUF26" s="18"/>
      <c r="FUG26" s="19"/>
      <c r="FUL26" s="18"/>
      <c r="FUM26" s="18"/>
      <c r="FUN26" s="19"/>
      <c r="FUS26" s="18"/>
      <c r="FUT26" s="18"/>
      <c r="FUU26" s="19"/>
      <c r="FUZ26" s="18"/>
      <c r="FVA26" s="18"/>
      <c r="FVB26" s="19"/>
      <c r="FVG26" s="18"/>
      <c r="FVH26" s="18"/>
      <c r="FVI26" s="19"/>
      <c r="FVN26" s="18"/>
      <c r="FVO26" s="18"/>
      <c r="FVP26" s="19"/>
      <c r="FVU26" s="18"/>
      <c r="FVV26" s="18"/>
      <c r="FVW26" s="19"/>
      <c r="FWB26" s="18"/>
      <c r="FWC26" s="18"/>
      <c r="FWD26" s="19"/>
      <c r="FWI26" s="18"/>
      <c r="FWJ26" s="18"/>
      <c r="FWK26" s="19"/>
      <c r="FWP26" s="18"/>
      <c r="FWQ26" s="18"/>
      <c r="FWR26" s="19"/>
      <c r="FWW26" s="18"/>
      <c r="FWX26" s="18"/>
      <c r="FWY26" s="19"/>
      <c r="FXD26" s="18"/>
      <c r="FXE26" s="18"/>
      <c r="FXF26" s="19"/>
      <c r="FXK26" s="18"/>
      <c r="FXL26" s="18"/>
      <c r="FXM26" s="19"/>
      <c r="FXR26" s="18"/>
      <c r="FXS26" s="18"/>
      <c r="FXT26" s="19"/>
      <c r="FXY26" s="18"/>
      <c r="FXZ26" s="18"/>
      <c r="FYA26" s="19"/>
      <c r="FYF26" s="18"/>
      <c r="FYG26" s="18"/>
      <c r="FYH26" s="19"/>
      <c r="FYM26" s="18"/>
      <c r="FYN26" s="18"/>
      <c r="FYO26" s="19"/>
      <c r="FYT26" s="18"/>
      <c r="FYU26" s="18"/>
      <c r="FYV26" s="19"/>
      <c r="FZA26" s="18"/>
      <c r="FZB26" s="18"/>
      <c r="FZC26" s="19"/>
      <c r="FZH26" s="18"/>
      <c r="FZI26" s="18"/>
      <c r="FZJ26" s="19"/>
      <c r="FZO26" s="18"/>
      <c r="FZP26" s="18"/>
      <c r="FZQ26" s="19"/>
      <c r="FZV26" s="18"/>
      <c r="FZW26" s="18"/>
      <c r="FZX26" s="19"/>
      <c r="GAC26" s="18"/>
      <c r="GAD26" s="18"/>
      <c r="GAE26" s="19"/>
      <c r="GAJ26" s="18"/>
      <c r="GAK26" s="18"/>
      <c r="GAL26" s="19"/>
      <c r="GAQ26" s="18"/>
      <c r="GAR26" s="18"/>
      <c r="GAS26" s="19"/>
      <c r="GAX26" s="18"/>
      <c r="GAY26" s="18"/>
      <c r="GAZ26" s="19"/>
      <c r="GBE26" s="18"/>
      <c r="GBF26" s="18"/>
      <c r="GBG26" s="19"/>
      <c r="GBL26" s="18"/>
      <c r="GBM26" s="18"/>
      <c r="GBN26" s="19"/>
      <c r="GBS26" s="18"/>
      <c r="GBT26" s="18"/>
      <c r="GBU26" s="19"/>
      <c r="GBZ26" s="18"/>
      <c r="GCA26" s="18"/>
      <c r="GCB26" s="19"/>
      <c r="GCG26" s="18"/>
      <c r="GCH26" s="18"/>
      <c r="GCI26" s="19"/>
      <c r="GCN26" s="18"/>
      <c r="GCO26" s="18"/>
      <c r="GCP26" s="19"/>
      <c r="GCU26" s="18"/>
      <c r="GCV26" s="18"/>
      <c r="GCW26" s="19"/>
      <c r="GDB26" s="18"/>
      <c r="GDC26" s="18"/>
      <c r="GDD26" s="19"/>
      <c r="GDI26" s="18"/>
      <c r="GDJ26" s="18"/>
      <c r="GDK26" s="19"/>
      <c r="GDP26" s="18"/>
      <c r="GDQ26" s="18"/>
      <c r="GDR26" s="19"/>
      <c r="GDW26" s="18"/>
      <c r="GDX26" s="18"/>
      <c r="GDY26" s="19"/>
      <c r="GED26" s="18"/>
      <c r="GEE26" s="18"/>
      <c r="GEF26" s="19"/>
      <c r="GEK26" s="18"/>
      <c r="GEL26" s="18"/>
      <c r="GEM26" s="19"/>
      <c r="GER26" s="18"/>
      <c r="GES26" s="18"/>
      <c r="GET26" s="19"/>
      <c r="GEY26" s="18"/>
      <c r="GEZ26" s="18"/>
      <c r="GFA26" s="19"/>
      <c r="GFF26" s="18"/>
      <c r="GFG26" s="18"/>
      <c r="GFH26" s="19"/>
      <c r="GFM26" s="18"/>
      <c r="GFN26" s="18"/>
      <c r="GFO26" s="19"/>
      <c r="GFT26" s="18"/>
      <c r="GFU26" s="18"/>
      <c r="GFV26" s="19"/>
      <c r="GGA26" s="18"/>
      <c r="GGB26" s="18"/>
      <c r="GGC26" s="19"/>
      <c r="GGH26" s="18"/>
      <c r="GGI26" s="18"/>
      <c r="GGJ26" s="19"/>
      <c r="GGO26" s="18"/>
      <c r="GGP26" s="18"/>
      <c r="GGQ26" s="19"/>
      <c r="GGV26" s="18"/>
      <c r="GGW26" s="18"/>
      <c r="GGX26" s="19"/>
      <c r="GHC26" s="18"/>
      <c r="GHD26" s="18"/>
      <c r="GHE26" s="19"/>
      <c r="GHJ26" s="18"/>
      <c r="GHK26" s="18"/>
      <c r="GHL26" s="19"/>
      <c r="GHQ26" s="18"/>
      <c r="GHR26" s="18"/>
      <c r="GHS26" s="19"/>
      <c r="GHX26" s="18"/>
      <c r="GHY26" s="18"/>
      <c r="GHZ26" s="19"/>
      <c r="GIE26" s="18"/>
      <c r="GIF26" s="18"/>
      <c r="GIG26" s="19"/>
      <c r="GIL26" s="18"/>
      <c r="GIM26" s="18"/>
      <c r="GIN26" s="19"/>
      <c r="GIS26" s="18"/>
      <c r="GIT26" s="18"/>
      <c r="GIU26" s="19"/>
      <c r="GIZ26" s="18"/>
      <c r="GJA26" s="18"/>
      <c r="GJB26" s="19"/>
      <c r="GJG26" s="18"/>
      <c r="GJH26" s="18"/>
      <c r="GJI26" s="19"/>
      <c r="GJN26" s="18"/>
      <c r="GJO26" s="18"/>
      <c r="GJP26" s="19"/>
      <c r="GJU26" s="18"/>
      <c r="GJV26" s="18"/>
      <c r="GJW26" s="19"/>
      <c r="GKB26" s="18"/>
      <c r="GKC26" s="18"/>
      <c r="GKD26" s="19"/>
      <c r="GKI26" s="18"/>
      <c r="GKJ26" s="18"/>
      <c r="GKK26" s="19"/>
      <c r="GKP26" s="18"/>
      <c r="GKQ26" s="18"/>
      <c r="GKR26" s="19"/>
      <c r="GKW26" s="18"/>
      <c r="GKX26" s="18"/>
      <c r="GKY26" s="19"/>
      <c r="GLD26" s="18"/>
      <c r="GLE26" s="18"/>
      <c r="GLF26" s="19"/>
      <c r="GLK26" s="18"/>
      <c r="GLL26" s="18"/>
      <c r="GLM26" s="19"/>
      <c r="GLR26" s="18"/>
      <c r="GLS26" s="18"/>
      <c r="GLT26" s="19"/>
      <c r="GLY26" s="18"/>
      <c r="GLZ26" s="18"/>
      <c r="GMA26" s="19"/>
      <c r="GMF26" s="18"/>
      <c r="GMG26" s="18"/>
      <c r="GMH26" s="19"/>
      <c r="GMM26" s="18"/>
      <c r="GMN26" s="18"/>
      <c r="GMO26" s="19"/>
      <c r="GMT26" s="18"/>
      <c r="GMU26" s="18"/>
      <c r="GMV26" s="19"/>
      <c r="GNA26" s="18"/>
      <c r="GNB26" s="18"/>
      <c r="GNC26" s="19"/>
      <c r="GNH26" s="18"/>
      <c r="GNI26" s="18"/>
      <c r="GNJ26" s="19"/>
      <c r="GNO26" s="18"/>
      <c r="GNP26" s="18"/>
      <c r="GNQ26" s="19"/>
      <c r="GNV26" s="18"/>
      <c r="GNW26" s="18"/>
      <c r="GNX26" s="19"/>
      <c r="GOC26" s="18"/>
      <c r="GOD26" s="18"/>
      <c r="GOE26" s="19"/>
      <c r="GOJ26" s="18"/>
      <c r="GOK26" s="18"/>
      <c r="GOL26" s="19"/>
      <c r="GOQ26" s="18"/>
      <c r="GOR26" s="18"/>
      <c r="GOS26" s="19"/>
      <c r="GOX26" s="18"/>
      <c r="GOY26" s="18"/>
      <c r="GOZ26" s="19"/>
      <c r="GPE26" s="18"/>
      <c r="GPF26" s="18"/>
      <c r="GPG26" s="19"/>
      <c r="GPL26" s="18"/>
      <c r="GPM26" s="18"/>
      <c r="GPN26" s="19"/>
      <c r="GPS26" s="18"/>
      <c r="GPT26" s="18"/>
      <c r="GPU26" s="19"/>
      <c r="GPZ26" s="18"/>
      <c r="GQA26" s="18"/>
      <c r="GQB26" s="19"/>
      <c r="GQG26" s="18"/>
      <c r="GQH26" s="18"/>
      <c r="GQI26" s="19"/>
      <c r="GQN26" s="18"/>
      <c r="GQO26" s="18"/>
      <c r="GQP26" s="19"/>
      <c r="GQU26" s="18"/>
      <c r="GQV26" s="18"/>
      <c r="GQW26" s="19"/>
      <c r="GRB26" s="18"/>
      <c r="GRC26" s="18"/>
      <c r="GRD26" s="19"/>
      <c r="GRI26" s="18"/>
      <c r="GRJ26" s="18"/>
      <c r="GRK26" s="19"/>
      <c r="GRP26" s="18"/>
      <c r="GRQ26" s="18"/>
      <c r="GRR26" s="19"/>
      <c r="GRW26" s="18"/>
      <c r="GRX26" s="18"/>
      <c r="GRY26" s="19"/>
      <c r="GSD26" s="18"/>
      <c r="GSE26" s="18"/>
      <c r="GSF26" s="19"/>
      <c r="GSK26" s="18"/>
      <c r="GSL26" s="18"/>
      <c r="GSM26" s="19"/>
      <c r="GSR26" s="18"/>
      <c r="GSS26" s="18"/>
      <c r="GST26" s="19"/>
      <c r="GSY26" s="18"/>
      <c r="GSZ26" s="18"/>
      <c r="GTA26" s="19"/>
      <c r="GTF26" s="18"/>
      <c r="GTG26" s="18"/>
      <c r="GTH26" s="19"/>
      <c r="GTM26" s="18"/>
      <c r="GTN26" s="18"/>
      <c r="GTO26" s="19"/>
      <c r="GTT26" s="18"/>
      <c r="GTU26" s="18"/>
      <c r="GTV26" s="19"/>
      <c r="GUA26" s="18"/>
      <c r="GUB26" s="18"/>
      <c r="GUC26" s="19"/>
      <c r="GUH26" s="18"/>
      <c r="GUI26" s="18"/>
      <c r="GUJ26" s="19"/>
      <c r="GUO26" s="18"/>
      <c r="GUP26" s="18"/>
      <c r="GUQ26" s="19"/>
      <c r="GUV26" s="18"/>
      <c r="GUW26" s="18"/>
      <c r="GUX26" s="19"/>
      <c r="GVC26" s="18"/>
      <c r="GVD26" s="18"/>
      <c r="GVE26" s="19"/>
      <c r="GVJ26" s="18"/>
      <c r="GVK26" s="18"/>
      <c r="GVL26" s="19"/>
      <c r="GVQ26" s="18"/>
      <c r="GVR26" s="18"/>
      <c r="GVS26" s="19"/>
      <c r="GVX26" s="18"/>
      <c r="GVY26" s="18"/>
      <c r="GVZ26" s="19"/>
      <c r="GWE26" s="18"/>
      <c r="GWF26" s="18"/>
      <c r="GWG26" s="19"/>
      <c r="GWL26" s="18"/>
      <c r="GWM26" s="18"/>
      <c r="GWN26" s="19"/>
      <c r="GWS26" s="18"/>
      <c r="GWT26" s="18"/>
      <c r="GWU26" s="19"/>
      <c r="GWZ26" s="18"/>
      <c r="GXA26" s="18"/>
      <c r="GXB26" s="19"/>
      <c r="GXG26" s="18"/>
      <c r="GXH26" s="18"/>
      <c r="GXI26" s="19"/>
      <c r="GXN26" s="18"/>
      <c r="GXO26" s="18"/>
      <c r="GXP26" s="19"/>
      <c r="GXU26" s="18"/>
      <c r="GXV26" s="18"/>
      <c r="GXW26" s="19"/>
      <c r="GYB26" s="18"/>
      <c r="GYC26" s="18"/>
      <c r="GYD26" s="19"/>
      <c r="GYI26" s="18"/>
      <c r="GYJ26" s="18"/>
      <c r="GYK26" s="19"/>
      <c r="GYP26" s="18"/>
      <c r="GYQ26" s="18"/>
      <c r="GYR26" s="19"/>
      <c r="GYW26" s="18"/>
      <c r="GYX26" s="18"/>
      <c r="GYY26" s="19"/>
      <c r="GZD26" s="18"/>
      <c r="GZE26" s="18"/>
      <c r="GZF26" s="19"/>
      <c r="GZK26" s="18"/>
      <c r="GZL26" s="18"/>
      <c r="GZM26" s="19"/>
      <c r="GZR26" s="18"/>
      <c r="GZS26" s="18"/>
      <c r="GZT26" s="19"/>
      <c r="GZY26" s="18"/>
      <c r="GZZ26" s="18"/>
      <c r="HAA26" s="19"/>
      <c r="HAF26" s="18"/>
      <c r="HAG26" s="18"/>
      <c r="HAH26" s="19"/>
      <c r="HAM26" s="18"/>
      <c r="HAN26" s="18"/>
      <c r="HAO26" s="19"/>
      <c r="HAT26" s="18"/>
      <c r="HAU26" s="18"/>
      <c r="HAV26" s="19"/>
      <c r="HBA26" s="18"/>
      <c r="HBB26" s="18"/>
      <c r="HBC26" s="19"/>
      <c r="HBH26" s="18"/>
      <c r="HBI26" s="18"/>
      <c r="HBJ26" s="19"/>
      <c r="HBO26" s="18"/>
      <c r="HBP26" s="18"/>
      <c r="HBQ26" s="19"/>
      <c r="HBV26" s="18"/>
      <c r="HBW26" s="18"/>
      <c r="HBX26" s="19"/>
      <c r="HCC26" s="18"/>
      <c r="HCD26" s="18"/>
      <c r="HCE26" s="19"/>
      <c r="HCJ26" s="18"/>
      <c r="HCK26" s="18"/>
      <c r="HCL26" s="19"/>
      <c r="HCQ26" s="18"/>
      <c r="HCR26" s="18"/>
      <c r="HCS26" s="19"/>
      <c r="HCX26" s="18"/>
      <c r="HCY26" s="18"/>
      <c r="HCZ26" s="19"/>
      <c r="HDE26" s="18"/>
      <c r="HDF26" s="18"/>
      <c r="HDG26" s="19"/>
      <c r="HDL26" s="18"/>
      <c r="HDM26" s="18"/>
      <c r="HDN26" s="19"/>
      <c r="HDS26" s="18"/>
      <c r="HDT26" s="18"/>
      <c r="HDU26" s="19"/>
      <c r="HDZ26" s="18"/>
      <c r="HEA26" s="18"/>
      <c r="HEB26" s="19"/>
      <c r="HEG26" s="18"/>
      <c r="HEH26" s="18"/>
      <c r="HEI26" s="19"/>
      <c r="HEN26" s="18"/>
      <c r="HEO26" s="18"/>
      <c r="HEP26" s="19"/>
      <c r="HEU26" s="18"/>
      <c r="HEV26" s="18"/>
      <c r="HEW26" s="19"/>
      <c r="HFB26" s="18"/>
      <c r="HFC26" s="18"/>
      <c r="HFD26" s="19"/>
      <c r="HFI26" s="18"/>
      <c r="HFJ26" s="18"/>
      <c r="HFK26" s="19"/>
      <c r="HFP26" s="18"/>
      <c r="HFQ26" s="18"/>
      <c r="HFR26" s="19"/>
      <c r="HFW26" s="18"/>
      <c r="HFX26" s="18"/>
      <c r="HFY26" s="19"/>
      <c r="HGD26" s="18"/>
      <c r="HGE26" s="18"/>
      <c r="HGF26" s="19"/>
      <c r="HGK26" s="18"/>
      <c r="HGL26" s="18"/>
      <c r="HGM26" s="19"/>
      <c r="HGR26" s="18"/>
      <c r="HGS26" s="18"/>
      <c r="HGT26" s="19"/>
      <c r="HGY26" s="18"/>
      <c r="HGZ26" s="18"/>
      <c r="HHA26" s="19"/>
      <c r="HHF26" s="18"/>
      <c r="HHG26" s="18"/>
      <c r="HHH26" s="19"/>
      <c r="HHM26" s="18"/>
      <c r="HHN26" s="18"/>
      <c r="HHO26" s="19"/>
      <c r="HHT26" s="18"/>
      <c r="HHU26" s="18"/>
      <c r="HHV26" s="19"/>
      <c r="HIA26" s="18"/>
      <c r="HIB26" s="18"/>
      <c r="HIC26" s="19"/>
      <c r="HIH26" s="18"/>
      <c r="HII26" s="18"/>
      <c r="HIJ26" s="19"/>
      <c r="HIO26" s="18"/>
      <c r="HIP26" s="18"/>
      <c r="HIQ26" s="19"/>
      <c r="HIV26" s="18"/>
      <c r="HIW26" s="18"/>
      <c r="HIX26" s="19"/>
      <c r="HJC26" s="18"/>
      <c r="HJD26" s="18"/>
      <c r="HJE26" s="19"/>
      <c r="HJJ26" s="18"/>
      <c r="HJK26" s="18"/>
      <c r="HJL26" s="19"/>
      <c r="HJQ26" s="18"/>
      <c r="HJR26" s="18"/>
      <c r="HJS26" s="19"/>
      <c r="HJX26" s="18"/>
      <c r="HJY26" s="18"/>
      <c r="HJZ26" s="19"/>
      <c r="HKE26" s="18"/>
      <c r="HKF26" s="18"/>
      <c r="HKG26" s="19"/>
      <c r="HKL26" s="18"/>
      <c r="HKM26" s="18"/>
      <c r="HKN26" s="19"/>
      <c r="HKS26" s="18"/>
      <c r="HKT26" s="18"/>
      <c r="HKU26" s="19"/>
      <c r="HKZ26" s="18"/>
      <c r="HLA26" s="18"/>
      <c r="HLB26" s="19"/>
      <c r="HLG26" s="18"/>
      <c r="HLH26" s="18"/>
      <c r="HLI26" s="19"/>
      <c r="HLN26" s="18"/>
      <c r="HLO26" s="18"/>
      <c r="HLP26" s="19"/>
      <c r="HLU26" s="18"/>
      <c r="HLV26" s="18"/>
      <c r="HLW26" s="19"/>
      <c r="HMB26" s="18"/>
      <c r="HMC26" s="18"/>
      <c r="HMD26" s="19"/>
      <c r="HMI26" s="18"/>
      <c r="HMJ26" s="18"/>
      <c r="HMK26" s="19"/>
      <c r="HMP26" s="18"/>
      <c r="HMQ26" s="18"/>
      <c r="HMR26" s="19"/>
      <c r="HMW26" s="18"/>
      <c r="HMX26" s="18"/>
      <c r="HMY26" s="19"/>
      <c r="HND26" s="18"/>
      <c r="HNE26" s="18"/>
      <c r="HNF26" s="19"/>
      <c r="HNK26" s="18"/>
      <c r="HNL26" s="18"/>
      <c r="HNM26" s="19"/>
      <c r="HNR26" s="18"/>
      <c r="HNS26" s="18"/>
      <c r="HNT26" s="19"/>
      <c r="HNY26" s="18"/>
      <c r="HNZ26" s="18"/>
      <c r="HOA26" s="19"/>
      <c r="HOF26" s="18"/>
      <c r="HOG26" s="18"/>
      <c r="HOH26" s="19"/>
      <c r="HOM26" s="18"/>
      <c r="HON26" s="18"/>
      <c r="HOO26" s="19"/>
      <c r="HOT26" s="18"/>
      <c r="HOU26" s="18"/>
      <c r="HOV26" s="19"/>
      <c r="HPA26" s="18"/>
      <c r="HPB26" s="18"/>
      <c r="HPC26" s="19"/>
      <c r="HPH26" s="18"/>
      <c r="HPI26" s="18"/>
      <c r="HPJ26" s="19"/>
      <c r="HPO26" s="18"/>
      <c r="HPP26" s="18"/>
      <c r="HPQ26" s="19"/>
      <c r="HPV26" s="18"/>
      <c r="HPW26" s="18"/>
      <c r="HPX26" s="19"/>
      <c r="HQC26" s="18"/>
      <c r="HQD26" s="18"/>
      <c r="HQE26" s="19"/>
      <c r="HQJ26" s="18"/>
      <c r="HQK26" s="18"/>
      <c r="HQL26" s="19"/>
      <c r="HQQ26" s="18"/>
      <c r="HQR26" s="18"/>
      <c r="HQS26" s="19"/>
      <c r="HQX26" s="18"/>
      <c r="HQY26" s="18"/>
      <c r="HQZ26" s="19"/>
      <c r="HRE26" s="18"/>
      <c r="HRF26" s="18"/>
      <c r="HRG26" s="19"/>
      <c r="HRL26" s="18"/>
      <c r="HRM26" s="18"/>
      <c r="HRN26" s="19"/>
      <c r="HRS26" s="18"/>
      <c r="HRT26" s="18"/>
      <c r="HRU26" s="19"/>
      <c r="HRZ26" s="18"/>
      <c r="HSA26" s="18"/>
      <c r="HSB26" s="19"/>
      <c r="HSG26" s="18"/>
      <c r="HSH26" s="18"/>
      <c r="HSI26" s="19"/>
      <c r="HSN26" s="18"/>
      <c r="HSO26" s="18"/>
      <c r="HSP26" s="19"/>
      <c r="HSU26" s="18"/>
      <c r="HSV26" s="18"/>
      <c r="HSW26" s="19"/>
      <c r="HTB26" s="18"/>
      <c r="HTC26" s="18"/>
      <c r="HTD26" s="19"/>
      <c r="HTI26" s="18"/>
      <c r="HTJ26" s="18"/>
      <c r="HTK26" s="19"/>
      <c r="HTP26" s="18"/>
      <c r="HTQ26" s="18"/>
      <c r="HTR26" s="19"/>
      <c r="HTW26" s="18"/>
      <c r="HTX26" s="18"/>
      <c r="HTY26" s="19"/>
      <c r="HUD26" s="18"/>
      <c r="HUE26" s="18"/>
      <c r="HUF26" s="19"/>
      <c r="HUK26" s="18"/>
      <c r="HUL26" s="18"/>
      <c r="HUM26" s="19"/>
      <c r="HUR26" s="18"/>
      <c r="HUS26" s="18"/>
      <c r="HUT26" s="19"/>
      <c r="HUY26" s="18"/>
      <c r="HUZ26" s="18"/>
      <c r="HVA26" s="19"/>
      <c r="HVF26" s="18"/>
      <c r="HVG26" s="18"/>
      <c r="HVH26" s="19"/>
      <c r="HVM26" s="18"/>
      <c r="HVN26" s="18"/>
      <c r="HVO26" s="19"/>
      <c r="HVT26" s="18"/>
      <c r="HVU26" s="18"/>
      <c r="HVV26" s="19"/>
      <c r="HWA26" s="18"/>
      <c r="HWB26" s="18"/>
      <c r="HWC26" s="19"/>
      <c r="HWH26" s="18"/>
      <c r="HWI26" s="18"/>
      <c r="HWJ26" s="19"/>
      <c r="HWO26" s="18"/>
      <c r="HWP26" s="18"/>
      <c r="HWQ26" s="19"/>
      <c r="HWV26" s="18"/>
      <c r="HWW26" s="18"/>
      <c r="HWX26" s="19"/>
      <c r="HXC26" s="18"/>
      <c r="HXD26" s="18"/>
      <c r="HXE26" s="19"/>
      <c r="HXJ26" s="18"/>
      <c r="HXK26" s="18"/>
      <c r="HXL26" s="19"/>
      <c r="HXQ26" s="18"/>
      <c r="HXR26" s="18"/>
      <c r="HXS26" s="19"/>
      <c r="HXX26" s="18"/>
      <c r="HXY26" s="18"/>
      <c r="HXZ26" s="19"/>
      <c r="HYE26" s="18"/>
      <c r="HYF26" s="18"/>
      <c r="HYG26" s="19"/>
      <c r="HYL26" s="18"/>
      <c r="HYM26" s="18"/>
      <c r="HYN26" s="19"/>
      <c r="HYS26" s="18"/>
      <c r="HYT26" s="18"/>
      <c r="HYU26" s="19"/>
      <c r="HYZ26" s="18"/>
      <c r="HZA26" s="18"/>
      <c r="HZB26" s="19"/>
      <c r="HZG26" s="18"/>
      <c r="HZH26" s="18"/>
      <c r="HZI26" s="19"/>
      <c r="HZN26" s="18"/>
      <c r="HZO26" s="18"/>
      <c r="HZP26" s="19"/>
      <c r="HZU26" s="18"/>
      <c r="HZV26" s="18"/>
      <c r="HZW26" s="19"/>
      <c r="IAB26" s="18"/>
      <c r="IAC26" s="18"/>
      <c r="IAD26" s="19"/>
      <c r="IAI26" s="18"/>
      <c r="IAJ26" s="18"/>
      <c r="IAK26" s="19"/>
      <c r="IAP26" s="18"/>
      <c r="IAQ26" s="18"/>
      <c r="IAR26" s="19"/>
      <c r="IAW26" s="18"/>
      <c r="IAX26" s="18"/>
      <c r="IAY26" s="19"/>
      <c r="IBD26" s="18"/>
      <c r="IBE26" s="18"/>
      <c r="IBF26" s="19"/>
      <c r="IBK26" s="18"/>
      <c r="IBL26" s="18"/>
      <c r="IBM26" s="19"/>
      <c r="IBR26" s="18"/>
      <c r="IBS26" s="18"/>
      <c r="IBT26" s="19"/>
      <c r="IBY26" s="18"/>
      <c r="IBZ26" s="18"/>
      <c r="ICA26" s="19"/>
      <c r="ICF26" s="18"/>
      <c r="ICG26" s="18"/>
      <c r="ICH26" s="19"/>
      <c r="ICM26" s="18"/>
      <c r="ICN26" s="18"/>
      <c r="ICO26" s="19"/>
      <c r="ICT26" s="18"/>
      <c r="ICU26" s="18"/>
      <c r="ICV26" s="19"/>
      <c r="IDA26" s="18"/>
      <c r="IDB26" s="18"/>
      <c r="IDC26" s="19"/>
      <c r="IDH26" s="18"/>
      <c r="IDI26" s="18"/>
      <c r="IDJ26" s="19"/>
      <c r="IDO26" s="18"/>
      <c r="IDP26" s="18"/>
      <c r="IDQ26" s="19"/>
      <c r="IDV26" s="18"/>
      <c r="IDW26" s="18"/>
      <c r="IDX26" s="19"/>
      <c r="IEC26" s="18"/>
      <c r="IED26" s="18"/>
      <c r="IEE26" s="19"/>
      <c r="IEJ26" s="18"/>
      <c r="IEK26" s="18"/>
      <c r="IEL26" s="19"/>
      <c r="IEQ26" s="18"/>
      <c r="IER26" s="18"/>
      <c r="IES26" s="19"/>
      <c r="IEX26" s="18"/>
      <c r="IEY26" s="18"/>
      <c r="IEZ26" s="19"/>
      <c r="IFE26" s="18"/>
      <c r="IFF26" s="18"/>
      <c r="IFG26" s="19"/>
      <c r="IFL26" s="18"/>
      <c r="IFM26" s="18"/>
      <c r="IFN26" s="19"/>
      <c r="IFS26" s="18"/>
      <c r="IFT26" s="18"/>
      <c r="IFU26" s="19"/>
      <c r="IFZ26" s="18"/>
      <c r="IGA26" s="18"/>
      <c r="IGB26" s="19"/>
      <c r="IGG26" s="18"/>
      <c r="IGH26" s="18"/>
      <c r="IGI26" s="19"/>
      <c r="IGN26" s="18"/>
      <c r="IGO26" s="18"/>
      <c r="IGP26" s="19"/>
      <c r="IGU26" s="18"/>
      <c r="IGV26" s="18"/>
      <c r="IGW26" s="19"/>
      <c r="IHB26" s="18"/>
      <c r="IHC26" s="18"/>
      <c r="IHD26" s="19"/>
      <c r="IHI26" s="18"/>
      <c r="IHJ26" s="18"/>
      <c r="IHK26" s="19"/>
      <c r="IHP26" s="18"/>
      <c r="IHQ26" s="18"/>
      <c r="IHR26" s="19"/>
      <c r="IHW26" s="18"/>
      <c r="IHX26" s="18"/>
      <c r="IHY26" s="19"/>
      <c r="IID26" s="18"/>
      <c r="IIE26" s="18"/>
      <c r="IIF26" s="19"/>
      <c r="IIK26" s="18"/>
      <c r="IIL26" s="18"/>
      <c r="IIM26" s="19"/>
      <c r="IIR26" s="18"/>
      <c r="IIS26" s="18"/>
      <c r="IIT26" s="19"/>
      <c r="IIY26" s="18"/>
      <c r="IIZ26" s="18"/>
      <c r="IJA26" s="19"/>
      <c r="IJF26" s="18"/>
      <c r="IJG26" s="18"/>
      <c r="IJH26" s="19"/>
      <c r="IJM26" s="18"/>
      <c r="IJN26" s="18"/>
      <c r="IJO26" s="19"/>
      <c r="IJT26" s="18"/>
      <c r="IJU26" s="18"/>
      <c r="IJV26" s="19"/>
      <c r="IKA26" s="18"/>
      <c r="IKB26" s="18"/>
      <c r="IKC26" s="19"/>
      <c r="IKH26" s="18"/>
      <c r="IKI26" s="18"/>
      <c r="IKJ26" s="19"/>
      <c r="IKO26" s="18"/>
      <c r="IKP26" s="18"/>
      <c r="IKQ26" s="19"/>
      <c r="IKV26" s="18"/>
      <c r="IKW26" s="18"/>
      <c r="IKX26" s="19"/>
      <c r="ILC26" s="18"/>
      <c r="ILD26" s="18"/>
      <c r="ILE26" s="19"/>
      <c r="ILJ26" s="18"/>
      <c r="ILK26" s="18"/>
      <c r="ILL26" s="19"/>
      <c r="ILQ26" s="18"/>
      <c r="ILR26" s="18"/>
      <c r="ILS26" s="19"/>
      <c r="ILX26" s="18"/>
      <c r="ILY26" s="18"/>
      <c r="ILZ26" s="19"/>
      <c r="IME26" s="18"/>
      <c r="IMF26" s="18"/>
      <c r="IMG26" s="19"/>
      <c r="IML26" s="18"/>
      <c r="IMM26" s="18"/>
      <c r="IMN26" s="19"/>
      <c r="IMS26" s="18"/>
      <c r="IMT26" s="18"/>
      <c r="IMU26" s="19"/>
      <c r="IMZ26" s="18"/>
      <c r="INA26" s="18"/>
      <c r="INB26" s="19"/>
      <c r="ING26" s="18"/>
      <c r="INH26" s="18"/>
      <c r="INI26" s="19"/>
      <c r="INN26" s="18"/>
      <c r="INO26" s="18"/>
      <c r="INP26" s="19"/>
      <c r="INU26" s="18"/>
      <c r="INV26" s="18"/>
      <c r="INW26" s="19"/>
      <c r="IOB26" s="18"/>
      <c r="IOC26" s="18"/>
      <c r="IOD26" s="19"/>
      <c r="IOI26" s="18"/>
      <c r="IOJ26" s="18"/>
      <c r="IOK26" s="19"/>
      <c r="IOP26" s="18"/>
      <c r="IOQ26" s="18"/>
      <c r="IOR26" s="19"/>
      <c r="IOW26" s="18"/>
      <c r="IOX26" s="18"/>
      <c r="IOY26" s="19"/>
      <c r="IPD26" s="18"/>
      <c r="IPE26" s="18"/>
      <c r="IPF26" s="19"/>
      <c r="IPK26" s="18"/>
      <c r="IPL26" s="18"/>
      <c r="IPM26" s="19"/>
      <c r="IPR26" s="18"/>
      <c r="IPS26" s="18"/>
      <c r="IPT26" s="19"/>
      <c r="IPY26" s="18"/>
      <c r="IPZ26" s="18"/>
      <c r="IQA26" s="19"/>
      <c r="IQF26" s="18"/>
      <c r="IQG26" s="18"/>
      <c r="IQH26" s="19"/>
      <c r="IQM26" s="18"/>
      <c r="IQN26" s="18"/>
      <c r="IQO26" s="19"/>
      <c r="IQT26" s="18"/>
      <c r="IQU26" s="18"/>
      <c r="IQV26" s="19"/>
      <c r="IRA26" s="18"/>
      <c r="IRB26" s="18"/>
      <c r="IRC26" s="19"/>
      <c r="IRH26" s="18"/>
      <c r="IRI26" s="18"/>
      <c r="IRJ26" s="19"/>
      <c r="IRO26" s="18"/>
      <c r="IRP26" s="18"/>
      <c r="IRQ26" s="19"/>
      <c r="IRV26" s="18"/>
      <c r="IRW26" s="18"/>
      <c r="IRX26" s="19"/>
      <c r="ISC26" s="18"/>
      <c r="ISD26" s="18"/>
      <c r="ISE26" s="19"/>
      <c r="ISJ26" s="18"/>
      <c r="ISK26" s="18"/>
      <c r="ISL26" s="19"/>
      <c r="ISQ26" s="18"/>
      <c r="ISR26" s="18"/>
      <c r="ISS26" s="19"/>
      <c r="ISX26" s="18"/>
      <c r="ISY26" s="18"/>
      <c r="ISZ26" s="19"/>
      <c r="ITE26" s="18"/>
      <c r="ITF26" s="18"/>
      <c r="ITG26" s="19"/>
      <c r="ITL26" s="18"/>
      <c r="ITM26" s="18"/>
      <c r="ITN26" s="19"/>
      <c r="ITS26" s="18"/>
      <c r="ITT26" s="18"/>
      <c r="ITU26" s="19"/>
      <c r="ITZ26" s="18"/>
      <c r="IUA26" s="18"/>
      <c r="IUB26" s="19"/>
      <c r="IUG26" s="18"/>
      <c r="IUH26" s="18"/>
      <c r="IUI26" s="19"/>
      <c r="IUN26" s="18"/>
      <c r="IUO26" s="18"/>
      <c r="IUP26" s="19"/>
      <c r="IUU26" s="18"/>
      <c r="IUV26" s="18"/>
      <c r="IUW26" s="19"/>
      <c r="IVB26" s="18"/>
      <c r="IVC26" s="18"/>
      <c r="IVD26" s="19"/>
      <c r="IVI26" s="18"/>
      <c r="IVJ26" s="18"/>
      <c r="IVK26" s="19"/>
      <c r="IVP26" s="18"/>
      <c r="IVQ26" s="18"/>
      <c r="IVR26" s="19"/>
      <c r="IVW26" s="18"/>
      <c r="IVX26" s="18"/>
      <c r="IVY26" s="19"/>
      <c r="IWD26" s="18"/>
      <c r="IWE26" s="18"/>
      <c r="IWF26" s="19"/>
      <c r="IWK26" s="18"/>
      <c r="IWL26" s="18"/>
      <c r="IWM26" s="19"/>
      <c r="IWR26" s="18"/>
      <c r="IWS26" s="18"/>
      <c r="IWT26" s="19"/>
      <c r="IWY26" s="18"/>
      <c r="IWZ26" s="18"/>
      <c r="IXA26" s="19"/>
      <c r="IXF26" s="18"/>
      <c r="IXG26" s="18"/>
      <c r="IXH26" s="19"/>
      <c r="IXM26" s="18"/>
      <c r="IXN26" s="18"/>
      <c r="IXO26" s="19"/>
      <c r="IXT26" s="18"/>
      <c r="IXU26" s="18"/>
      <c r="IXV26" s="19"/>
      <c r="IYA26" s="18"/>
      <c r="IYB26" s="18"/>
      <c r="IYC26" s="19"/>
      <c r="IYH26" s="18"/>
      <c r="IYI26" s="18"/>
      <c r="IYJ26" s="19"/>
      <c r="IYO26" s="18"/>
      <c r="IYP26" s="18"/>
      <c r="IYQ26" s="19"/>
      <c r="IYV26" s="18"/>
      <c r="IYW26" s="18"/>
      <c r="IYX26" s="19"/>
      <c r="IZC26" s="18"/>
      <c r="IZD26" s="18"/>
      <c r="IZE26" s="19"/>
      <c r="IZJ26" s="18"/>
      <c r="IZK26" s="18"/>
      <c r="IZL26" s="19"/>
      <c r="IZQ26" s="18"/>
      <c r="IZR26" s="18"/>
      <c r="IZS26" s="19"/>
      <c r="IZX26" s="18"/>
      <c r="IZY26" s="18"/>
      <c r="IZZ26" s="19"/>
      <c r="JAE26" s="18"/>
      <c r="JAF26" s="18"/>
      <c r="JAG26" s="19"/>
      <c r="JAL26" s="18"/>
      <c r="JAM26" s="18"/>
      <c r="JAN26" s="19"/>
      <c r="JAS26" s="18"/>
      <c r="JAT26" s="18"/>
      <c r="JAU26" s="19"/>
      <c r="JAZ26" s="18"/>
      <c r="JBA26" s="18"/>
      <c r="JBB26" s="19"/>
      <c r="JBG26" s="18"/>
      <c r="JBH26" s="18"/>
      <c r="JBI26" s="19"/>
      <c r="JBN26" s="18"/>
      <c r="JBO26" s="18"/>
      <c r="JBP26" s="19"/>
      <c r="JBU26" s="18"/>
      <c r="JBV26" s="18"/>
      <c r="JBW26" s="19"/>
      <c r="JCB26" s="18"/>
      <c r="JCC26" s="18"/>
      <c r="JCD26" s="19"/>
      <c r="JCI26" s="18"/>
      <c r="JCJ26" s="18"/>
      <c r="JCK26" s="19"/>
      <c r="JCP26" s="18"/>
      <c r="JCQ26" s="18"/>
      <c r="JCR26" s="19"/>
      <c r="JCW26" s="18"/>
      <c r="JCX26" s="18"/>
      <c r="JCY26" s="19"/>
      <c r="JDD26" s="18"/>
      <c r="JDE26" s="18"/>
      <c r="JDF26" s="19"/>
      <c r="JDK26" s="18"/>
      <c r="JDL26" s="18"/>
      <c r="JDM26" s="19"/>
      <c r="JDR26" s="18"/>
      <c r="JDS26" s="18"/>
      <c r="JDT26" s="19"/>
      <c r="JDY26" s="18"/>
      <c r="JDZ26" s="18"/>
      <c r="JEA26" s="19"/>
      <c r="JEF26" s="18"/>
      <c r="JEG26" s="18"/>
      <c r="JEH26" s="19"/>
      <c r="JEM26" s="18"/>
      <c r="JEN26" s="18"/>
      <c r="JEO26" s="19"/>
      <c r="JET26" s="18"/>
      <c r="JEU26" s="18"/>
      <c r="JEV26" s="19"/>
      <c r="JFA26" s="18"/>
      <c r="JFB26" s="18"/>
      <c r="JFC26" s="19"/>
      <c r="JFH26" s="18"/>
      <c r="JFI26" s="18"/>
      <c r="JFJ26" s="19"/>
      <c r="JFO26" s="18"/>
      <c r="JFP26" s="18"/>
      <c r="JFQ26" s="19"/>
      <c r="JFV26" s="18"/>
      <c r="JFW26" s="18"/>
      <c r="JFX26" s="19"/>
      <c r="JGC26" s="18"/>
      <c r="JGD26" s="18"/>
      <c r="JGE26" s="19"/>
      <c r="JGJ26" s="18"/>
      <c r="JGK26" s="18"/>
      <c r="JGL26" s="19"/>
      <c r="JGQ26" s="18"/>
      <c r="JGR26" s="18"/>
      <c r="JGS26" s="19"/>
      <c r="JGX26" s="18"/>
      <c r="JGY26" s="18"/>
      <c r="JGZ26" s="19"/>
      <c r="JHE26" s="18"/>
      <c r="JHF26" s="18"/>
      <c r="JHG26" s="19"/>
      <c r="JHL26" s="18"/>
      <c r="JHM26" s="18"/>
      <c r="JHN26" s="19"/>
      <c r="JHS26" s="18"/>
      <c r="JHT26" s="18"/>
      <c r="JHU26" s="19"/>
      <c r="JHZ26" s="18"/>
      <c r="JIA26" s="18"/>
      <c r="JIB26" s="19"/>
      <c r="JIG26" s="18"/>
      <c r="JIH26" s="18"/>
      <c r="JII26" s="19"/>
      <c r="JIN26" s="18"/>
      <c r="JIO26" s="18"/>
      <c r="JIP26" s="19"/>
      <c r="JIU26" s="18"/>
      <c r="JIV26" s="18"/>
      <c r="JIW26" s="19"/>
      <c r="JJB26" s="18"/>
      <c r="JJC26" s="18"/>
      <c r="JJD26" s="19"/>
      <c r="JJI26" s="18"/>
      <c r="JJJ26" s="18"/>
      <c r="JJK26" s="19"/>
      <c r="JJP26" s="18"/>
      <c r="JJQ26" s="18"/>
      <c r="JJR26" s="19"/>
      <c r="JJW26" s="18"/>
      <c r="JJX26" s="18"/>
      <c r="JJY26" s="19"/>
      <c r="JKD26" s="18"/>
      <c r="JKE26" s="18"/>
      <c r="JKF26" s="19"/>
      <c r="JKK26" s="18"/>
      <c r="JKL26" s="18"/>
      <c r="JKM26" s="19"/>
      <c r="JKR26" s="18"/>
      <c r="JKS26" s="18"/>
      <c r="JKT26" s="19"/>
      <c r="JKY26" s="18"/>
      <c r="JKZ26" s="18"/>
      <c r="JLA26" s="19"/>
      <c r="JLF26" s="18"/>
      <c r="JLG26" s="18"/>
      <c r="JLH26" s="19"/>
      <c r="JLM26" s="18"/>
      <c r="JLN26" s="18"/>
      <c r="JLO26" s="19"/>
      <c r="JLT26" s="18"/>
      <c r="JLU26" s="18"/>
      <c r="JLV26" s="19"/>
      <c r="JMA26" s="18"/>
      <c r="JMB26" s="18"/>
      <c r="JMC26" s="19"/>
      <c r="JMH26" s="18"/>
      <c r="JMI26" s="18"/>
      <c r="JMJ26" s="19"/>
      <c r="JMO26" s="18"/>
      <c r="JMP26" s="18"/>
      <c r="JMQ26" s="19"/>
      <c r="JMV26" s="18"/>
      <c r="JMW26" s="18"/>
      <c r="JMX26" s="19"/>
      <c r="JNC26" s="18"/>
      <c r="JND26" s="18"/>
      <c r="JNE26" s="19"/>
      <c r="JNJ26" s="18"/>
      <c r="JNK26" s="18"/>
      <c r="JNL26" s="19"/>
      <c r="JNQ26" s="18"/>
      <c r="JNR26" s="18"/>
      <c r="JNS26" s="19"/>
      <c r="JNX26" s="18"/>
      <c r="JNY26" s="18"/>
      <c r="JNZ26" s="19"/>
      <c r="JOE26" s="18"/>
      <c r="JOF26" s="18"/>
      <c r="JOG26" s="19"/>
      <c r="JOL26" s="18"/>
      <c r="JOM26" s="18"/>
      <c r="JON26" s="19"/>
      <c r="JOS26" s="18"/>
      <c r="JOT26" s="18"/>
      <c r="JOU26" s="19"/>
      <c r="JOZ26" s="18"/>
      <c r="JPA26" s="18"/>
      <c r="JPB26" s="19"/>
      <c r="JPG26" s="18"/>
      <c r="JPH26" s="18"/>
      <c r="JPI26" s="19"/>
      <c r="JPN26" s="18"/>
      <c r="JPO26" s="18"/>
      <c r="JPP26" s="19"/>
      <c r="JPU26" s="18"/>
      <c r="JPV26" s="18"/>
      <c r="JPW26" s="19"/>
      <c r="JQB26" s="18"/>
      <c r="JQC26" s="18"/>
      <c r="JQD26" s="19"/>
      <c r="JQI26" s="18"/>
      <c r="JQJ26" s="18"/>
      <c r="JQK26" s="19"/>
      <c r="JQP26" s="18"/>
      <c r="JQQ26" s="18"/>
      <c r="JQR26" s="19"/>
      <c r="JQW26" s="18"/>
      <c r="JQX26" s="18"/>
      <c r="JQY26" s="19"/>
      <c r="JRD26" s="18"/>
      <c r="JRE26" s="18"/>
      <c r="JRF26" s="19"/>
      <c r="JRK26" s="18"/>
      <c r="JRL26" s="18"/>
      <c r="JRM26" s="19"/>
      <c r="JRR26" s="18"/>
      <c r="JRS26" s="18"/>
      <c r="JRT26" s="19"/>
      <c r="JRY26" s="18"/>
      <c r="JRZ26" s="18"/>
      <c r="JSA26" s="19"/>
      <c r="JSF26" s="18"/>
      <c r="JSG26" s="18"/>
      <c r="JSH26" s="19"/>
      <c r="JSM26" s="18"/>
      <c r="JSN26" s="18"/>
      <c r="JSO26" s="19"/>
      <c r="JST26" s="18"/>
      <c r="JSU26" s="18"/>
      <c r="JSV26" s="19"/>
      <c r="JTA26" s="18"/>
      <c r="JTB26" s="18"/>
      <c r="JTC26" s="19"/>
      <c r="JTH26" s="18"/>
      <c r="JTI26" s="18"/>
      <c r="JTJ26" s="19"/>
      <c r="JTO26" s="18"/>
      <c r="JTP26" s="18"/>
      <c r="JTQ26" s="19"/>
      <c r="JTV26" s="18"/>
      <c r="JTW26" s="18"/>
      <c r="JTX26" s="19"/>
      <c r="JUC26" s="18"/>
      <c r="JUD26" s="18"/>
      <c r="JUE26" s="19"/>
      <c r="JUJ26" s="18"/>
      <c r="JUK26" s="18"/>
      <c r="JUL26" s="19"/>
      <c r="JUQ26" s="18"/>
      <c r="JUR26" s="18"/>
      <c r="JUS26" s="19"/>
      <c r="JUX26" s="18"/>
      <c r="JUY26" s="18"/>
      <c r="JUZ26" s="19"/>
      <c r="JVE26" s="18"/>
      <c r="JVF26" s="18"/>
      <c r="JVG26" s="19"/>
      <c r="JVL26" s="18"/>
      <c r="JVM26" s="18"/>
      <c r="JVN26" s="19"/>
      <c r="JVS26" s="18"/>
      <c r="JVT26" s="18"/>
      <c r="JVU26" s="19"/>
      <c r="JVZ26" s="18"/>
      <c r="JWA26" s="18"/>
      <c r="JWB26" s="19"/>
      <c r="JWG26" s="18"/>
      <c r="JWH26" s="18"/>
      <c r="JWI26" s="19"/>
      <c r="JWN26" s="18"/>
      <c r="JWO26" s="18"/>
      <c r="JWP26" s="19"/>
      <c r="JWU26" s="18"/>
      <c r="JWV26" s="18"/>
      <c r="JWW26" s="19"/>
      <c r="JXB26" s="18"/>
      <c r="JXC26" s="18"/>
      <c r="JXD26" s="19"/>
      <c r="JXI26" s="18"/>
      <c r="JXJ26" s="18"/>
      <c r="JXK26" s="19"/>
      <c r="JXP26" s="18"/>
      <c r="JXQ26" s="18"/>
      <c r="JXR26" s="19"/>
      <c r="JXW26" s="18"/>
      <c r="JXX26" s="18"/>
      <c r="JXY26" s="19"/>
      <c r="JYD26" s="18"/>
      <c r="JYE26" s="18"/>
      <c r="JYF26" s="19"/>
      <c r="JYK26" s="18"/>
      <c r="JYL26" s="18"/>
      <c r="JYM26" s="19"/>
      <c r="JYR26" s="18"/>
      <c r="JYS26" s="18"/>
      <c r="JYT26" s="19"/>
      <c r="JYY26" s="18"/>
      <c r="JYZ26" s="18"/>
      <c r="JZA26" s="19"/>
      <c r="JZF26" s="18"/>
      <c r="JZG26" s="18"/>
      <c r="JZH26" s="19"/>
      <c r="JZM26" s="18"/>
      <c r="JZN26" s="18"/>
      <c r="JZO26" s="19"/>
      <c r="JZT26" s="18"/>
      <c r="JZU26" s="18"/>
      <c r="JZV26" s="19"/>
      <c r="KAA26" s="18"/>
      <c r="KAB26" s="18"/>
      <c r="KAC26" s="19"/>
      <c r="KAH26" s="18"/>
      <c r="KAI26" s="18"/>
      <c r="KAJ26" s="19"/>
      <c r="KAO26" s="18"/>
      <c r="KAP26" s="18"/>
      <c r="KAQ26" s="19"/>
      <c r="KAV26" s="18"/>
      <c r="KAW26" s="18"/>
      <c r="KAX26" s="19"/>
      <c r="KBC26" s="18"/>
      <c r="KBD26" s="18"/>
      <c r="KBE26" s="19"/>
      <c r="KBJ26" s="18"/>
      <c r="KBK26" s="18"/>
      <c r="KBL26" s="19"/>
      <c r="KBQ26" s="18"/>
      <c r="KBR26" s="18"/>
      <c r="KBS26" s="19"/>
      <c r="KBX26" s="18"/>
      <c r="KBY26" s="18"/>
      <c r="KBZ26" s="19"/>
      <c r="KCE26" s="18"/>
      <c r="KCF26" s="18"/>
      <c r="KCG26" s="19"/>
      <c r="KCL26" s="18"/>
      <c r="KCM26" s="18"/>
      <c r="KCN26" s="19"/>
      <c r="KCS26" s="18"/>
      <c r="KCT26" s="18"/>
      <c r="KCU26" s="19"/>
      <c r="KCZ26" s="18"/>
      <c r="KDA26" s="18"/>
      <c r="KDB26" s="19"/>
      <c r="KDG26" s="18"/>
      <c r="KDH26" s="18"/>
      <c r="KDI26" s="19"/>
      <c r="KDN26" s="18"/>
      <c r="KDO26" s="18"/>
      <c r="KDP26" s="19"/>
      <c r="KDU26" s="18"/>
      <c r="KDV26" s="18"/>
      <c r="KDW26" s="19"/>
      <c r="KEB26" s="18"/>
      <c r="KEC26" s="18"/>
      <c r="KED26" s="19"/>
      <c r="KEI26" s="18"/>
      <c r="KEJ26" s="18"/>
      <c r="KEK26" s="19"/>
      <c r="KEP26" s="18"/>
      <c r="KEQ26" s="18"/>
      <c r="KER26" s="19"/>
      <c r="KEW26" s="18"/>
      <c r="KEX26" s="18"/>
      <c r="KEY26" s="19"/>
      <c r="KFD26" s="18"/>
      <c r="KFE26" s="18"/>
      <c r="KFF26" s="19"/>
      <c r="KFK26" s="18"/>
      <c r="KFL26" s="18"/>
      <c r="KFM26" s="19"/>
      <c r="KFR26" s="18"/>
      <c r="KFS26" s="18"/>
      <c r="KFT26" s="19"/>
      <c r="KFY26" s="18"/>
      <c r="KFZ26" s="18"/>
      <c r="KGA26" s="19"/>
      <c r="KGF26" s="18"/>
      <c r="KGG26" s="18"/>
      <c r="KGH26" s="19"/>
      <c r="KGM26" s="18"/>
      <c r="KGN26" s="18"/>
      <c r="KGO26" s="19"/>
      <c r="KGT26" s="18"/>
      <c r="KGU26" s="18"/>
      <c r="KGV26" s="19"/>
      <c r="KHA26" s="18"/>
      <c r="KHB26" s="18"/>
      <c r="KHC26" s="19"/>
      <c r="KHH26" s="18"/>
      <c r="KHI26" s="18"/>
      <c r="KHJ26" s="19"/>
      <c r="KHO26" s="18"/>
      <c r="KHP26" s="18"/>
      <c r="KHQ26" s="19"/>
      <c r="KHV26" s="18"/>
      <c r="KHW26" s="18"/>
      <c r="KHX26" s="19"/>
      <c r="KIC26" s="18"/>
      <c r="KID26" s="18"/>
      <c r="KIE26" s="19"/>
      <c r="KIJ26" s="18"/>
      <c r="KIK26" s="18"/>
      <c r="KIL26" s="19"/>
      <c r="KIQ26" s="18"/>
      <c r="KIR26" s="18"/>
      <c r="KIS26" s="19"/>
      <c r="KIX26" s="18"/>
      <c r="KIY26" s="18"/>
      <c r="KIZ26" s="19"/>
      <c r="KJE26" s="18"/>
      <c r="KJF26" s="18"/>
      <c r="KJG26" s="19"/>
      <c r="KJL26" s="18"/>
      <c r="KJM26" s="18"/>
      <c r="KJN26" s="19"/>
      <c r="KJS26" s="18"/>
      <c r="KJT26" s="18"/>
      <c r="KJU26" s="19"/>
      <c r="KJZ26" s="18"/>
      <c r="KKA26" s="18"/>
      <c r="KKB26" s="19"/>
      <c r="KKG26" s="18"/>
      <c r="KKH26" s="18"/>
      <c r="KKI26" s="19"/>
      <c r="KKN26" s="18"/>
      <c r="KKO26" s="18"/>
      <c r="KKP26" s="19"/>
      <c r="KKU26" s="18"/>
      <c r="KKV26" s="18"/>
      <c r="KKW26" s="19"/>
      <c r="KLB26" s="18"/>
      <c r="KLC26" s="18"/>
      <c r="KLD26" s="19"/>
      <c r="KLI26" s="18"/>
      <c r="KLJ26" s="18"/>
      <c r="KLK26" s="19"/>
      <c r="KLP26" s="18"/>
      <c r="KLQ26" s="18"/>
      <c r="KLR26" s="19"/>
      <c r="KLW26" s="18"/>
      <c r="KLX26" s="18"/>
      <c r="KLY26" s="19"/>
      <c r="KMD26" s="18"/>
      <c r="KME26" s="18"/>
      <c r="KMF26" s="19"/>
      <c r="KMK26" s="18"/>
      <c r="KML26" s="18"/>
      <c r="KMM26" s="19"/>
      <c r="KMR26" s="18"/>
      <c r="KMS26" s="18"/>
      <c r="KMT26" s="19"/>
      <c r="KMY26" s="18"/>
      <c r="KMZ26" s="18"/>
      <c r="KNA26" s="19"/>
      <c r="KNF26" s="18"/>
      <c r="KNG26" s="18"/>
      <c r="KNH26" s="19"/>
      <c r="KNM26" s="18"/>
      <c r="KNN26" s="18"/>
      <c r="KNO26" s="19"/>
      <c r="KNT26" s="18"/>
      <c r="KNU26" s="18"/>
      <c r="KNV26" s="19"/>
      <c r="KOA26" s="18"/>
      <c r="KOB26" s="18"/>
      <c r="KOC26" s="19"/>
      <c r="KOH26" s="18"/>
      <c r="KOI26" s="18"/>
      <c r="KOJ26" s="19"/>
      <c r="KOO26" s="18"/>
      <c r="KOP26" s="18"/>
      <c r="KOQ26" s="19"/>
      <c r="KOV26" s="18"/>
      <c r="KOW26" s="18"/>
      <c r="KOX26" s="19"/>
      <c r="KPC26" s="18"/>
      <c r="KPD26" s="18"/>
      <c r="KPE26" s="19"/>
      <c r="KPJ26" s="18"/>
      <c r="KPK26" s="18"/>
      <c r="KPL26" s="19"/>
      <c r="KPQ26" s="18"/>
      <c r="KPR26" s="18"/>
      <c r="KPS26" s="19"/>
      <c r="KPX26" s="18"/>
      <c r="KPY26" s="18"/>
      <c r="KPZ26" s="19"/>
      <c r="KQE26" s="18"/>
      <c r="KQF26" s="18"/>
      <c r="KQG26" s="19"/>
      <c r="KQL26" s="18"/>
      <c r="KQM26" s="18"/>
      <c r="KQN26" s="19"/>
      <c r="KQS26" s="18"/>
      <c r="KQT26" s="18"/>
      <c r="KQU26" s="19"/>
      <c r="KQZ26" s="18"/>
      <c r="KRA26" s="18"/>
      <c r="KRB26" s="19"/>
      <c r="KRG26" s="18"/>
      <c r="KRH26" s="18"/>
      <c r="KRI26" s="19"/>
      <c r="KRN26" s="18"/>
      <c r="KRO26" s="18"/>
      <c r="KRP26" s="19"/>
      <c r="KRU26" s="18"/>
      <c r="KRV26" s="18"/>
      <c r="KRW26" s="19"/>
      <c r="KSB26" s="18"/>
      <c r="KSC26" s="18"/>
      <c r="KSD26" s="19"/>
      <c r="KSI26" s="18"/>
      <c r="KSJ26" s="18"/>
      <c r="KSK26" s="19"/>
      <c r="KSP26" s="18"/>
      <c r="KSQ26" s="18"/>
      <c r="KSR26" s="19"/>
      <c r="KSW26" s="18"/>
      <c r="KSX26" s="18"/>
      <c r="KSY26" s="19"/>
      <c r="KTD26" s="18"/>
      <c r="KTE26" s="18"/>
      <c r="KTF26" s="19"/>
      <c r="KTK26" s="18"/>
      <c r="KTL26" s="18"/>
      <c r="KTM26" s="19"/>
      <c r="KTR26" s="18"/>
      <c r="KTS26" s="18"/>
      <c r="KTT26" s="19"/>
      <c r="KTY26" s="18"/>
      <c r="KTZ26" s="18"/>
      <c r="KUA26" s="19"/>
      <c r="KUF26" s="18"/>
      <c r="KUG26" s="18"/>
      <c r="KUH26" s="19"/>
      <c r="KUM26" s="18"/>
      <c r="KUN26" s="18"/>
      <c r="KUO26" s="19"/>
      <c r="KUT26" s="18"/>
      <c r="KUU26" s="18"/>
      <c r="KUV26" s="19"/>
      <c r="KVA26" s="18"/>
      <c r="KVB26" s="18"/>
      <c r="KVC26" s="19"/>
      <c r="KVH26" s="18"/>
      <c r="KVI26" s="18"/>
      <c r="KVJ26" s="19"/>
      <c r="KVO26" s="18"/>
      <c r="KVP26" s="18"/>
      <c r="KVQ26" s="19"/>
      <c r="KVV26" s="18"/>
      <c r="KVW26" s="18"/>
      <c r="KVX26" s="19"/>
      <c r="KWC26" s="18"/>
      <c r="KWD26" s="18"/>
      <c r="KWE26" s="19"/>
      <c r="KWJ26" s="18"/>
      <c r="KWK26" s="18"/>
      <c r="KWL26" s="19"/>
      <c r="KWQ26" s="18"/>
      <c r="KWR26" s="18"/>
      <c r="KWS26" s="19"/>
      <c r="KWX26" s="18"/>
      <c r="KWY26" s="18"/>
      <c r="KWZ26" s="19"/>
      <c r="KXE26" s="18"/>
      <c r="KXF26" s="18"/>
      <c r="KXG26" s="19"/>
      <c r="KXL26" s="18"/>
      <c r="KXM26" s="18"/>
      <c r="KXN26" s="19"/>
      <c r="KXS26" s="18"/>
      <c r="KXT26" s="18"/>
      <c r="KXU26" s="19"/>
      <c r="KXZ26" s="18"/>
      <c r="KYA26" s="18"/>
      <c r="KYB26" s="19"/>
      <c r="KYG26" s="18"/>
      <c r="KYH26" s="18"/>
      <c r="KYI26" s="19"/>
      <c r="KYN26" s="18"/>
      <c r="KYO26" s="18"/>
      <c r="KYP26" s="19"/>
      <c r="KYU26" s="18"/>
      <c r="KYV26" s="18"/>
      <c r="KYW26" s="19"/>
      <c r="KZB26" s="18"/>
      <c r="KZC26" s="18"/>
      <c r="KZD26" s="19"/>
      <c r="KZI26" s="18"/>
      <c r="KZJ26" s="18"/>
      <c r="KZK26" s="19"/>
      <c r="KZP26" s="18"/>
      <c r="KZQ26" s="18"/>
      <c r="KZR26" s="19"/>
      <c r="KZW26" s="18"/>
      <c r="KZX26" s="18"/>
      <c r="KZY26" s="19"/>
      <c r="LAD26" s="18"/>
      <c r="LAE26" s="18"/>
      <c r="LAF26" s="19"/>
      <c r="LAK26" s="18"/>
      <c r="LAL26" s="18"/>
      <c r="LAM26" s="19"/>
      <c r="LAR26" s="18"/>
      <c r="LAS26" s="18"/>
      <c r="LAT26" s="19"/>
      <c r="LAY26" s="18"/>
      <c r="LAZ26" s="18"/>
      <c r="LBA26" s="19"/>
      <c r="LBF26" s="18"/>
      <c r="LBG26" s="18"/>
      <c r="LBH26" s="19"/>
      <c r="LBM26" s="18"/>
      <c r="LBN26" s="18"/>
      <c r="LBO26" s="19"/>
      <c r="LBT26" s="18"/>
      <c r="LBU26" s="18"/>
      <c r="LBV26" s="19"/>
      <c r="LCA26" s="18"/>
      <c r="LCB26" s="18"/>
      <c r="LCC26" s="19"/>
      <c r="LCH26" s="18"/>
      <c r="LCI26" s="18"/>
      <c r="LCJ26" s="19"/>
      <c r="LCO26" s="18"/>
      <c r="LCP26" s="18"/>
      <c r="LCQ26" s="19"/>
      <c r="LCV26" s="18"/>
      <c r="LCW26" s="18"/>
      <c r="LCX26" s="19"/>
      <c r="LDC26" s="18"/>
      <c r="LDD26" s="18"/>
      <c r="LDE26" s="19"/>
      <c r="LDJ26" s="18"/>
      <c r="LDK26" s="18"/>
      <c r="LDL26" s="19"/>
      <c r="LDQ26" s="18"/>
      <c r="LDR26" s="18"/>
      <c r="LDS26" s="19"/>
      <c r="LDX26" s="18"/>
      <c r="LDY26" s="18"/>
      <c r="LDZ26" s="19"/>
      <c r="LEE26" s="18"/>
      <c r="LEF26" s="18"/>
      <c r="LEG26" s="19"/>
      <c r="LEL26" s="18"/>
      <c r="LEM26" s="18"/>
      <c r="LEN26" s="19"/>
      <c r="LES26" s="18"/>
      <c r="LET26" s="18"/>
      <c r="LEU26" s="19"/>
      <c r="LEZ26" s="18"/>
      <c r="LFA26" s="18"/>
      <c r="LFB26" s="19"/>
      <c r="LFG26" s="18"/>
      <c r="LFH26" s="18"/>
      <c r="LFI26" s="19"/>
      <c r="LFN26" s="18"/>
      <c r="LFO26" s="18"/>
      <c r="LFP26" s="19"/>
      <c r="LFU26" s="18"/>
      <c r="LFV26" s="18"/>
      <c r="LFW26" s="19"/>
      <c r="LGB26" s="18"/>
      <c r="LGC26" s="18"/>
      <c r="LGD26" s="19"/>
      <c r="LGI26" s="18"/>
      <c r="LGJ26" s="18"/>
      <c r="LGK26" s="19"/>
      <c r="LGP26" s="18"/>
      <c r="LGQ26" s="18"/>
      <c r="LGR26" s="19"/>
      <c r="LGW26" s="18"/>
      <c r="LGX26" s="18"/>
      <c r="LGY26" s="19"/>
      <c r="LHD26" s="18"/>
      <c r="LHE26" s="18"/>
      <c r="LHF26" s="19"/>
      <c r="LHK26" s="18"/>
      <c r="LHL26" s="18"/>
      <c r="LHM26" s="19"/>
      <c r="LHR26" s="18"/>
      <c r="LHS26" s="18"/>
      <c r="LHT26" s="19"/>
      <c r="LHY26" s="18"/>
      <c r="LHZ26" s="18"/>
      <c r="LIA26" s="19"/>
      <c r="LIF26" s="18"/>
      <c r="LIG26" s="18"/>
      <c r="LIH26" s="19"/>
      <c r="LIM26" s="18"/>
      <c r="LIN26" s="18"/>
      <c r="LIO26" s="19"/>
      <c r="LIT26" s="18"/>
      <c r="LIU26" s="18"/>
      <c r="LIV26" s="19"/>
      <c r="LJA26" s="18"/>
      <c r="LJB26" s="18"/>
      <c r="LJC26" s="19"/>
      <c r="LJH26" s="18"/>
      <c r="LJI26" s="18"/>
      <c r="LJJ26" s="19"/>
      <c r="LJO26" s="18"/>
      <c r="LJP26" s="18"/>
      <c r="LJQ26" s="19"/>
      <c r="LJV26" s="18"/>
      <c r="LJW26" s="18"/>
      <c r="LJX26" s="19"/>
      <c r="LKC26" s="18"/>
      <c r="LKD26" s="18"/>
      <c r="LKE26" s="19"/>
      <c r="LKJ26" s="18"/>
      <c r="LKK26" s="18"/>
      <c r="LKL26" s="19"/>
      <c r="LKQ26" s="18"/>
      <c r="LKR26" s="18"/>
      <c r="LKS26" s="19"/>
      <c r="LKX26" s="18"/>
      <c r="LKY26" s="18"/>
      <c r="LKZ26" s="19"/>
      <c r="LLE26" s="18"/>
      <c r="LLF26" s="18"/>
      <c r="LLG26" s="19"/>
      <c r="LLL26" s="18"/>
      <c r="LLM26" s="18"/>
      <c r="LLN26" s="19"/>
      <c r="LLS26" s="18"/>
      <c r="LLT26" s="18"/>
      <c r="LLU26" s="19"/>
      <c r="LLZ26" s="18"/>
      <c r="LMA26" s="18"/>
      <c r="LMB26" s="19"/>
      <c r="LMG26" s="18"/>
      <c r="LMH26" s="18"/>
      <c r="LMI26" s="19"/>
      <c r="LMN26" s="18"/>
      <c r="LMO26" s="18"/>
      <c r="LMP26" s="19"/>
      <c r="LMU26" s="18"/>
      <c r="LMV26" s="18"/>
      <c r="LMW26" s="19"/>
      <c r="LNB26" s="18"/>
      <c r="LNC26" s="18"/>
      <c r="LND26" s="19"/>
      <c r="LNI26" s="18"/>
      <c r="LNJ26" s="18"/>
      <c r="LNK26" s="19"/>
      <c r="LNP26" s="18"/>
      <c r="LNQ26" s="18"/>
      <c r="LNR26" s="19"/>
      <c r="LNW26" s="18"/>
      <c r="LNX26" s="18"/>
      <c r="LNY26" s="19"/>
      <c r="LOD26" s="18"/>
      <c r="LOE26" s="18"/>
      <c r="LOF26" s="19"/>
      <c r="LOK26" s="18"/>
      <c r="LOL26" s="18"/>
      <c r="LOM26" s="19"/>
      <c r="LOR26" s="18"/>
      <c r="LOS26" s="18"/>
      <c r="LOT26" s="19"/>
      <c r="LOY26" s="18"/>
      <c r="LOZ26" s="18"/>
      <c r="LPA26" s="19"/>
      <c r="LPF26" s="18"/>
      <c r="LPG26" s="18"/>
      <c r="LPH26" s="19"/>
      <c r="LPM26" s="18"/>
      <c r="LPN26" s="18"/>
      <c r="LPO26" s="19"/>
      <c r="LPT26" s="18"/>
      <c r="LPU26" s="18"/>
      <c r="LPV26" s="19"/>
      <c r="LQA26" s="18"/>
      <c r="LQB26" s="18"/>
      <c r="LQC26" s="19"/>
      <c r="LQH26" s="18"/>
      <c r="LQI26" s="18"/>
      <c r="LQJ26" s="19"/>
      <c r="LQO26" s="18"/>
      <c r="LQP26" s="18"/>
      <c r="LQQ26" s="19"/>
      <c r="LQV26" s="18"/>
      <c r="LQW26" s="18"/>
      <c r="LQX26" s="19"/>
      <c r="LRC26" s="18"/>
      <c r="LRD26" s="18"/>
      <c r="LRE26" s="19"/>
      <c r="LRJ26" s="18"/>
      <c r="LRK26" s="18"/>
      <c r="LRL26" s="19"/>
      <c r="LRQ26" s="18"/>
      <c r="LRR26" s="18"/>
      <c r="LRS26" s="19"/>
      <c r="LRX26" s="18"/>
      <c r="LRY26" s="18"/>
      <c r="LRZ26" s="19"/>
      <c r="LSE26" s="18"/>
      <c r="LSF26" s="18"/>
      <c r="LSG26" s="19"/>
      <c r="LSL26" s="18"/>
      <c r="LSM26" s="18"/>
      <c r="LSN26" s="19"/>
      <c r="LSS26" s="18"/>
      <c r="LST26" s="18"/>
      <c r="LSU26" s="19"/>
      <c r="LSZ26" s="18"/>
      <c r="LTA26" s="18"/>
      <c r="LTB26" s="19"/>
      <c r="LTG26" s="18"/>
      <c r="LTH26" s="18"/>
      <c r="LTI26" s="19"/>
      <c r="LTN26" s="18"/>
      <c r="LTO26" s="18"/>
      <c r="LTP26" s="19"/>
      <c r="LTU26" s="18"/>
      <c r="LTV26" s="18"/>
      <c r="LTW26" s="19"/>
      <c r="LUB26" s="18"/>
      <c r="LUC26" s="18"/>
      <c r="LUD26" s="19"/>
      <c r="LUI26" s="18"/>
      <c r="LUJ26" s="18"/>
      <c r="LUK26" s="19"/>
      <c r="LUP26" s="18"/>
      <c r="LUQ26" s="18"/>
      <c r="LUR26" s="19"/>
      <c r="LUW26" s="18"/>
      <c r="LUX26" s="18"/>
      <c r="LUY26" s="19"/>
      <c r="LVD26" s="18"/>
      <c r="LVE26" s="18"/>
      <c r="LVF26" s="19"/>
      <c r="LVK26" s="18"/>
      <c r="LVL26" s="18"/>
      <c r="LVM26" s="19"/>
      <c r="LVR26" s="18"/>
      <c r="LVS26" s="18"/>
      <c r="LVT26" s="19"/>
      <c r="LVY26" s="18"/>
      <c r="LVZ26" s="18"/>
      <c r="LWA26" s="19"/>
      <c r="LWF26" s="18"/>
      <c r="LWG26" s="18"/>
      <c r="LWH26" s="19"/>
      <c r="LWM26" s="18"/>
      <c r="LWN26" s="18"/>
      <c r="LWO26" s="19"/>
      <c r="LWT26" s="18"/>
      <c r="LWU26" s="18"/>
      <c r="LWV26" s="19"/>
      <c r="LXA26" s="18"/>
      <c r="LXB26" s="18"/>
      <c r="LXC26" s="19"/>
      <c r="LXH26" s="18"/>
      <c r="LXI26" s="18"/>
      <c r="LXJ26" s="19"/>
      <c r="LXO26" s="18"/>
      <c r="LXP26" s="18"/>
      <c r="LXQ26" s="19"/>
      <c r="LXV26" s="18"/>
      <c r="LXW26" s="18"/>
      <c r="LXX26" s="19"/>
      <c r="LYC26" s="18"/>
      <c r="LYD26" s="18"/>
      <c r="LYE26" s="19"/>
      <c r="LYJ26" s="18"/>
      <c r="LYK26" s="18"/>
      <c r="LYL26" s="19"/>
      <c r="LYQ26" s="18"/>
      <c r="LYR26" s="18"/>
      <c r="LYS26" s="19"/>
      <c r="LYX26" s="18"/>
      <c r="LYY26" s="18"/>
      <c r="LYZ26" s="19"/>
      <c r="LZE26" s="18"/>
      <c r="LZF26" s="18"/>
      <c r="LZG26" s="19"/>
      <c r="LZL26" s="18"/>
      <c r="LZM26" s="18"/>
      <c r="LZN26" s="19"/>
      <c r="LZS26" s="18"/>
      <c r="LZT26" s="18"/>
      <c r="LZU26" s="19"/>
      <c r="LZZ26" s="18"/>
      <c r="MAA26" s="18"/>
      <c r="MAB26" s="19"/>
      <c r="MAG26" s="18"/>
      <c r="MAH26" s="18"/>
      <c r="MAI26" s="19"/>
      <c r="MAN26" s="18"/>
      <c r="MAO26" s="18"/>
      <c r="MAP26" s="19"/>
      <c r="MAU26" s="18"/>
      <c r="MAV26" s="18"/>
      <c r="MAW26" s="19"/>
      <c r="MBB26" s="18"/>
      <c r="MBC26" s="18"/>
      <c r="MBD26" s="19"/>
      <c r="MBI26" s="18"/>
      <c r="MBJ26" s="18"/>
      <c r="MBK26" s="19"/>
      <c r="MBP26" s="18"/>
      <c r="MBQ26" s="18"/>
      <c r="MBR26" s="19"/>
      <c r="MBW26" s="18"/>
      <c r="MBX26" s="18"/>
      <c r="MBY26" s="19"/>
      <c r="MCD26" s="18"/>
      <c r="MCE26" s="18"/>
      <c r="MCF26" s="19"/>
      <c r="MCK26" s="18"/>
      <c r="MCL26" s="18"/>
      <c r="MCM26" s="19"/>
      <c r="MCR26" s="18"/>
      <c r="MCS26" s="18"/>
      <c r="MCT26" s="19"/>
      <c r="MCY26" s="18"/>
      <c r="MCZ26" s="18"/>
      <c r="MDA26" s="19"/>
      <c r="MDF26" s="18"/>
      <c r="MDG26" s="18"/>
      <c r="MDH26" s="19"/>
      <c r="MDM26" s="18"/>
      <c r="MDN26" s="18"/>
      <c r="MDO26" s="19"/>
      <c r="MDT26" s="18"/>
      <c r="MDU26" s="18"/>
      <c r="MDV26" s="19"/>
      <c r="MEA26" s="18"/>
      <c r="MEB26" s="18"/>
      <c r="MEC26" s="19"/>
      <c r="MEH26" s="18"/>
      <c r="MEI26" s="18"/>
      <c r="MEJ26" s="19"/>
      <c r="MEO26" s="18"/>
      <c r="MEP26" s="18"/>
      <c r="MEQ26" s="19"/>
      <c r="MEV26" s="18"/>
      <c r="MEW26" s="18"/>
      <c r="MEX26" s="19"/>
      <c r="MFC26" s="18"/>
      <c r="MFD26" s="18"/>
      <c r="MFE26" s="19"/>
      <c r="MFJ26" s="18"/>
      <c r="MFK26" s="18"/>
      <c r="MFL26" s="19"/>
      <c r="MFQ26" s="18"/>
      <c r="MFR26" s="18"/>
      <c r="MFS26" s="19"/>
      <c r="MFX26" s="18"/>
      <c r="MFY26" s="18"/>
      <c r="MFZ26" s="19"/>
      <c r="MGE26" s="18"/>
      <c r="MGF26" s="18"/>
      <c r="MGG26" s="19"/>
      <c r="MGL26" s="18"/>
      <c r="MGM26" s="18"/>
      <c r="MGN26" s="19"/>
      <c r="MGS26" s="18"/>
      <c r="MGT26" s="18"/>
      <c r="MGU26" s="19"/>
      <c r="MGZ26" s="18"/>
      <c r="MHA26" s="18"/>
      <c r="MHB26" s="19"/>
      <c r="MHG26" s="18"/>
      <c r="MHH26" s="18"/>
      <c r="MHI26" s="19"/>
      <c r="MHN26" s="18"/>
      <c r="MHO26" s="18"/>
      <c r="MHP26" s="19"/>
      <c r="MHU26" s="18"/>
      <c r="MHV26" s="18"/>
      <c r="MHW26" s="19"/>
      <c r="MIB26" s="18"/>
      <c r="MIC26" s="18"/>
      <c r="MID26" s="19"/>
      <c r="MII26" s="18"/>
      <c r="MIJ26" s="18"/>
      <c r="MIK26" s="19"/>
      <c r="MIP26" s="18"/>
      <c r="MIQ26" s="18"/>
      <c r="MIR26" s="19"/>
      <c r="MIW26" s="18"/>
      <c r="MIX26" s="18"/>
      <c r="MIY26" s="19"/>
      <c r="MJD26" s="18"/>
      <c r="MJE26" s="18"/>
      <c r="MJF26" s="19"/>
      <c r="MJK26" s="18"/>
      <c r="MJL26" s="18"/>
      <c r="MJM26" s="19"/>
      <c r="MJR26" s="18"/>
      <c r="MJS26" s="18"/>
      <c r="MJT26" s="19"/>
      <c r="MJY26" s="18"/>
      <c r="MJZ26" s="18"/>
      <c r="MKA26" s="19"/>
      <c r="MKF26" s="18"/>
      <c r="MKG26" s="18"/>
      <c r="MKH26" s="19"/>
      <c r="MKM26" s="18"/>
      <c r="MKN26" s="18"/>
      <c r="MKO26" s="19"/>
      <c r="MKT26" s="18"/>
      <c r="MKU26" s="18"/>
      <c r="MKV26" s="19"/>
      <c r="MLA26" s="18"/>
      <c r="MLB26" s="18"/>
      <c r="MLC26" s="19"/>
      <c r="MLH26" s="18"/>
      <c r="MLI26" s="18"/>
      <c r="MLJ26" s="19"/>
      <c r="MLO26" s="18"/>
      <c r="MLP26" s="18"/>
      <c r="MLQ26" s="19"/>
      <c r="MLV26" s="18"/>
      <c r="MLW26" s="18"/>
      <c r="MLX26" s="19"/>
      <c r="MMC26" s="18"/>
      <c r="MMD26" s="18"/>
      <c r="MME26" s="19"/>
      <c r="MMJ26" s="18"/>
      <c r="MMK26" s="18"/>
      <c r="MML26" s="19"/>
      <c r="MMQ26" s="18"/>
      <c r="MMR26" s="18"/>
      <c r="MMS26" s="19"/>
      <c r="MMX26" s="18"/>
      <c r="MMY26" s="18"/>
      <c r="MMZ26" s="19"/>
      <c r="MNE26" s="18"/>
      <c r="MNF26" s="18"/>
      <c r="MNG26" s="19"/>
      <c r="MNL26" s="18"/>
      <c r="MNM26" s="18"/>
      <c r="MNN26" s="19"/>
      <c r="MNS26" s="18"/>
      <c r="MNT26" s="18"/>
      <c r="MNU26" s="19"/>
      <c r="MNZ26" s="18"/>
      <c r="MOA26" s="18"/>
      <c r="MOB26" s="19"/>
      <c r="MOG26" s="18"/>
      <c r="MOH26" s="18"/>
      <c r="MOI26" s="19"/>
      <c r="MON26" s="18"/>
      <c r="MOO26" s="18"/>
      <c r="MOP26" s="19"/>
      <c r="MOU26" s="18"/>
      <c r="MOV26" s="18"/>
      <c r="MOW26" s="19"/>
      <c r="MPB26" s="18"/>
      <c r="MPC26" s="18"/>
      <c r="MPD26" s="19"/>
      <c r="MPI26" s="18"/>
      <c r="MPJ26" s="18"/>
      <c r="MPK26" s="19"/>
      <c r="MPP26" s="18"/>
      <c r="MPQ26" s="18"/>
      <c r="MPR26" s="19"/>
      <c r="MPW26" s="18"/>
      <c r="MPX26" s="18"/>
      <c r="MPY26" s="19"/>
      <c r="MQD26" s="18"/>
      <c r="MQE26" s="18"/>
      <c r="MQF26" s="19"/>
      <c r="MQK26" s="18"/>
      <c r="MQL26" s="18"/>
      <c r="MQM26" s="19"/>
      <c r="MQR26" s="18"/>
      <c r="MQS26" s="18"/>
      <c r="MQT26" s="19"/>
      <c r="MQY26" s="18"/>
      <c r="MQZ26" s="18"/>
      <c r="MRA26" s="19"/>
      <c r="MRF26" s="18"/>
      <c r="MRG26" s="18"/>
      <c r="MRH26" s="19"/>
      <c r="MRM26" s="18"/>
      <c r="MRN26" s="18"/>
      <c r="MRO26" s="19"/>
      <c r="MRT26" s="18"/>
      <c r="MRU26" s="18"/>
      <c r="MRV26" s="19"/>
      <c r="MSA26" s="18"/>
      <c r="MSB26" s="18"/>
      <c r="MSC26" s="19"/>
      <c r="MSH26" s="18"/>
      <c r="MSI26" s="18"/>
      <c r="MSJ26" s="19"/>
      <c r="MSO26" s="18"/>
      <c r="MSP26" s="18"/>
      <c r="MSQ26" s="19"/>
      <c r="MSV26" s="18"/>
      <c r="MSW26" s="18"/>
      <c r="MSX26" s="19"/>
      <c r="MTC26" s="18"/>
      <c r="MTD26" s="18"/>
      <c r="MTE26" s="19"/>
      <c r="MTJ26" s="18"/>
      <c r="MTK26" s="18"/>
      <c r="MTL26" s="19"/>
      <c r="MTQ26" s="18"/>
      <c r="MTR26" s="18"/>
      <c r="MTS26" s="19"/>
      <c r="MTX26" s="18"/>
      <c r="MTY26" s="18"/>
      <c r="MTZ26" s="19"/>
      <c r="MUE26" s="18"/>
      <c r="MUF26" s="18"/>
      <c r="MUG26" s="19"/>
      <c r="MUL26" s="18"/>
      <c r="MUM26" s="18"/>
      <c r="MUN26" s="19"/>
      <c r="MUS26" s="18"/>
      <c r="MUT26" s="18"/>
      <c r="MUU26" s="19"/>
      <c r="MUZ26" s="18"/>
      <c r="MVA26" s="18"/>
      <c r="MVB26" s="19"/>
      <c r="MVG26" s="18"/>
      <c r="MVH26" s="18"/>
      <c r="MVI26" s="19"/>
      <c r="MVN26" s="18"/>
      <c r="MVO26" s="18"/>
      <c r="MVP26" s="19"/>
      <c r="MVU26" s="18"/>
      <c r="MVV26" s="18"/>
      <c r="MVW26" s="19"/>
      <c r="MWB26" s="18"/>
      <c r="MWC26" s="18"/>
      <c r="MWD26" s="19"/>
      <c r="MWI26" s="18"/>
      <c r="MWJ26" s="18"/>
      <c r="MWK26" s="19"/>
      <c r="MWP26" s="18"/>
      <c r="MWQ26" s="18"/>
      <c r="MWR26" s="19"/>
      <c r="MWW26" s="18"/>
      <c r="MWX26" s="18"/>
      <c r="MWY26" s="19"/>
      <c r="MXD26" s="18"/>
      <c r="MXE26" s="18"/>
      <c r="MXF26" s="19"/>
      <c r="MXK26" s="18"/>
      <c r="MXL26" s="18"/>
      <c r="MXM26" s="19"/>
      <c r="MXR26" s="18"/>
      <c r="MXS26" s="18"/>
      <c r="MXT26" s="19"/>
      <c r="MXY26" s="18"/>
      <c r="MXZ26" s="18"/>
      <c r="MYA26" s="19"/>
      <c r="MYF26" s="18"/>
      <c r="MYG26" s="18"/>
      <c r="MYH26" s="19"/>
      <c r="MYM26" s="18"/>
      <c r="MYN26" s="18"/>
      <c r="MYO26" s="19"/>
      <c r="MYT26" s="18"/>
      <c r="MYU26" s="18"/>
      <c r="MYV26" s="19"/>
      <c r="MZA26" s="18"/>
      <c r="MZB26" s="18"/>
      <c r="MZC26" s="19"/>
      <c r="MZH26" s="18"/>
      <c r="MZI26" s="18"/>
      <c r="MZJ26" s="19"/>
      <c r="MZO26" s="18"/>
      <c r="MZP26" s="18"/>
      <c r="MZQ26" s="19"/>
      <c r="MZV26" s="18"/>
      <c r="MZW26" s="18"/>
      <c r="MZX26" s="19"/>
      <c r="NAC26" s="18"/>
      <c r="NAD26" s="18"/>
      <c r="NAE26" s="19"/>
      <c r="NAJ26" s="18"/>
      <c r="NAK26" s="18"/>
      <c r="NAL26" s="19"/>
      <c r="NAQ26" s="18"/>
      <c r="NAR26" s="18"/>
      <c r="NAS26" s="19"/>
      <c r="NAX26" s="18"/>
      <c r="NAY26" s="18"/>
      <c r="NAZ26" s="19"/>
      <c r="NBE26" s="18"/>
      <c r="NBF26" s="18"/>
      <c r="NBG26" s="19"/>
      <c r="NBL26" s="18"/>
      <c r="NBM26" s="18"/>
      <c r="NBN26" s="19"/>
      <c r="NBS26" s="18"/>
      <c r="NBT26" s="18"/>
      <c r="NBU26" s="19"/>
      <c r="NBZ26" s="18"/>
      <c r="NCA26" s="18"/>
      <c r="NCB26" s="19"/>
      <c r="NCG26" s="18"/>
      <c r="NCH26" s="18"/>
      <c r="NCI26" s="19"/>
      <c r="NCN26" s="18"/>
      <c r="NCO26" s="18"/>
      <c r="NCP26" s="19"/>
      <c r="NCU26" s="18"/>
      <c r="NCV26" s="18"/>
      <c r="NCW26" s="19"/>
      <c r="NDB26" s="18"/>
      <c r="NDC26" s="18"/>
      <c r="NDD26" s="19"/>
      <c r="NDI26" s="18"/>
      <c r="NDJ26" s="18"/>
      <c r="NDK26" s="19"/>
      <c r="NDP26" s="18"/>
      <c r="NDQ26" s="18"/>
      <c r="NDR26" s="19"/>
      <c r="NDW26" s="18"/>
      <c r="NDX26" s="18"/>
      <c r="NDY26" s="19"/>
      <c r="NED26" s="18"/>
      <c r="NEE26" s="18"/>
      <c r="NEF26" s="19"/>
      <c r="NEK26" s="18"/>
      <c r="NEL26" s="18"/>
      <c r="NEM26" s="19"/>
      <c r="NER26" s="18"/>
      <c r="NES26" s="18"/>
      <c r="NET26" s="19"/>
      <c r="NEY26" s="18"/>
      <c r="NEZ26" s="18"/>
      <c r="NFA26" s="19"/>
      <c r="NFF26" s="18"/>
      <c r="NFG26" s="18"/>
      <c r="NFH26" s="19"/>
      <c r="NFM26" s="18"/>
      <c r="NFN26" s="18"/>
      <c r="NFO26" s="19"/>
      <c r="NFT26" s="18"/>
      <c r="NFU26" s="18"/>
      <c r="NFV26" s="19"/>
      <c r="NGA26" s="18"/>
      <c r="NGB26" s="18"/>
      <c r="NGC26" s="19"/>
      <c r="NGH26" s="18"/>
      <c r="NGI26" s="18"/>
      <c r="NGJ26" s="19"/>
      <c r="NGO26" s="18"/>
      <c r="NGP26" s="18"/>
      <c r="NGQ26" s="19"/>
      <c r="NGV26" s="18"/>
      <c r="NGW26" s="18"/>
      <c r="NGX26" s="19"/>
      <c r="NHC26" s="18"/>
      <c r="NHD26" s="18"/>
      <c r="NHE26" s="19"/>
      <c r="NHJ26" s="18"/>
      <c r="NHK26" s="18"/>
      <c r="NHL26" s="19"/>
      <c r="NHQ26" s="18"/>
      <c r="NHR26" s="18"/>
      <c r="NHS26" s="19"/>
      <c r="NHX26" s="18"/>
      <c r="NHY26" s="18"/>
      <c r="NHZ26" s="19"/>
      <c r="NIE26" s="18"/>
      <c r="NIF26" s="18"/>
      <c r="NIG26" s="19"/>
      <c r="NIL26" s="18"/>
      <c r="NIM26" s="18"/>
      <c r="NIN26" s="19"/>
      <c r="NIS26" s="18"/>
      <c r="NIT26" s="18"/>
      <c r="NIU26" s="19"/>
      <c r="NIZ26" s="18"/>
      <c r="NJA26" s="18"/>
      <c r="NJB26" s="19"/>
      <c r="NJG26" s="18"/>
      <c r="NJH26" s="18"/>
      <c r="NJI26" s="19"/>
      <c r="NJN26" s="18"/>
      <c r="NJO26" s="18"/>
      <c r="NJP26" s="19"/>
      <c r="NJU26" s="18"/>
      <c r="NJV26" s="18"/>
      <c r="NJW26" s="19"/>
      <c r="NKB26" s="18"/>
      <c r="NKC26" s="18"/>
      <c r="NKD26" s="19"/>
      <c r="NKI26" s="18"/>
      <c r="NKJ26" s="18"/>
      <c r="NKK26" s="19"/>
      <c r="NKP26" s="18"/>
      <c r="NKQ26" s="18"/>
      <c r="NKR26" s="19"/>
      <c r="NKW26" s="18"/>
      <c r="NKX26" s="18"/>
      <c r="NKY26" s="19"/>
      <c r="NLD26" s="18"/>
      <c r="NLE26" s="18"/>
      <c r="NLF26" s="19"/>
      <c r="NLK26" s="18"/>
      <c r="NLL26" s="18"/>
      <c r="NLM26" s="19"/>
      <c r="NLR26" s="18"/>
      <c r="NLS26" s="18"/>
      <c r="NLT26" s="19"/>
      <c r="NLY26" s="18"/>
      <c r="NLZ26" s="18"/>
      <c r="NMA26" s="19"/>
      <c r="NMF26" s="18"/>
      <c r="NMG26" s="18"/>
      <c r="NMH26" s="19"/>
      <c r="NMM26" s="18"/>
      <c r="NMN26" s="18"/>
      <c r="NMO26" s="19"/>
      <c r="NMT26" s="18"/>
      <c r="NMU26" s="18"/>
      <c r="NMV26" s="19"/>
      <c r="NNA26" s="18"/>
      <c r="NNB26" s="18"/>
      <c r="NNC26" s="19"/>
      <c r="NNH26" s="18"/>
      <c r="NNI26" s="18"/>
      <c r="NNJ26" s="19"/>
      <c r="NNO26" s="18"/>
      <c r="NNP26" s="18"/>
      <c r="NNQ26" s="19"/>
      <c r="NNV26" s="18"/>
      <c r="NNW26" s="18"/>
      <c r="NNX26" s="19"/>
      <c r="NOC26" s="18"/>
      <c r="NOD26" s="18"/>
      <c r="NOE26" s="19"/>
      <c r="NOJ26" s="18"/>
      <c r="NOK26" s="18"/>
      <c r="NOL26" s="19"/>
      <c r="NOQ26" s="18"/>
      <c r="NOR26" s="18"/>
      <c r="NOS26" s="19"/>
      <c r="NOX26" s="18"/>
      <c r="NOY26" s="18"/>
      <c r="NOZ26" s="19"/>
      <c r="NPE26" s="18"/>
      <c r="NPF26" s="18"/>
      <c r="NPG26" s="19"/>
      <c r="NPL26" s="18"/>
      <c r="NPM26" s="18"/>
      <c r="NPN26" s="19"/>
      <c r="NPS26" s="18"/>
      <c r="NPT26" s="18"/>
      <c r="NPU26" s="19"/>
      <c r="NPZ26" s="18"/>
      <c r="NQA26" s="18"/>
      <c r="NQB26" s="19"/>
      <c r="NQG26" s="18"/>
      <c r="NQH26" s="18"/>
      <c r="NQI26" s="19"/>
      <c r="NQN26" s="18"/>
      <c r="NQO26" s="18"/>
      <c r="NQP26" s="19"/>
      <c r="NQU26" s="18"/>
      <c r="NQV26" s="18"/>
      <c r="NQW26" s="19"/>
      <c r="NRB26" s="18"/>
      <c r="NRC26" s="18"/>
      <c r="NRD26" s="19"/>
      <c r="NRI26" s="18"/>
      <c r="NRJ26" s="18"/>
      <c r="NRK26" s="19"/>
      <c r="NRP26" s="18"/>
      <c r="NRQ26" s="18"/>
      <c r="NRR26" s="19"/>
      <c r="NRW26" s="18"/>
      <c r="NRX26" s="18"/>
      <c r="NRY26" s="19"/>
      <c r="NSD26" s="18"/>
      <c r="NSE26" s="18"/>
      <c r="NSF26" s="19"/>
      <c r="NSK26" s="18"/>
      <c r="NSL26" s="18"/>
      <c r="NSM26" s="19"/>
      <c r="NSR26" s="18"/>
      <c r="NSS26" s="18"/>
      <c r="NST26" s="19"/>
      <c r="NSY26" s="18"/>
      <c r="NSZ26" s="18"/>
      <c r="NTA26" s="19"/>
      <c r="NTF26" s="18"/>
      <c r="NTG26" s="18"/>
      <c r="NTH26" s="19"/>
      <c r="NTM26" s="18"/>
      <c r="NTN26" s="18"/>
      <c r="NTO26" s="19"/>
      <c r="NTT26" s="18"/>
      <c r="NTU26" s="18"/>
      <c r="NTV26" s="19"/>
      <c r="NUA26" s="18"/>
      <c r="NUB26" s="18"/>
      <c r="NUC26" s="19"/>
      <c r="NUH26" s="18"/>
      <c r="NUI26" s="18"/>
      <c r="NUJ26" s="19"/>
      <c r="NUO26" s="18"/>
      <c r="NUP26" s="18"/>
      <c r="NUQ26" s="19"/>
      <c r="NUV26" s="18"/>
      <c r="NUW26" s="18"/>
      <c r="NUX26" s="19"/>
      <c r="NVC26" s="18"/>
      <c r="NVD26" s="18"/>
      <c r="NVE26" s="19"/>
      <c r="NVJ26" s="18"/>
      <c r="NVK26" s="18"/>
      <c r="NVL26" s="19"/>
      <c r="NVQ26" s="18"/>
      <c r="NVR26" s="18"/>
      <c r="NVS26" s="19"/>
      <c r="NVX26" s="18"/>
      <c r="NVY26" s="18"/>
      <c r="NVZ26" s="19"/>
      <c r="NWE26" s="18"/>
      <c r="NWF26" s="18"/>
      <c r="NWG26" s="19"/>
      <c r="NWL26" s="18"/>
      <c r="NWM26" s="18"/>
      <c r="NWN26" s="19"/>
      <c r="NWS26" s="18"/>
      <c r="NWT26" s="18"/>
      <c r="NWU26" s="19"/>
      <c r="NWZ26" s="18"/>
      <c r="NXA26" s="18"/>
      <c r="NXB26" s="19"/>
      <c r="NXG26" s="18"/>
      <c r="NXH26" s="18"/>
      <c r="NXI26" s="19"/>
      <c r="NXN26" s="18"/>
      <c r="NXO26" s="18"/>
      <c r="NXP26" s="19"/>
      <c r="NXU26" s="18"/>
      <c r="NXV26" s="18"/>
      <c r="NXW26" s="19"/>
      <c r="NYB26" s="18"/>
      <c r="NYC26" s="18"/>
      <c r="NYD26" s="19"/>
      <c r="NYI26" s="18"/>
      <c r="NYJ26" s="18"/>
      <c r="NYK26" s="19"/>
      <c r="NYP26" s="18"/>
      <c r="NYQ26" s="18"/>
      <c r="NYR26" s="19"/>
      <c r="NYW26" s="18"/>
      <c r="NYX26" s="18"/>
      <c r="NYY26" s="19"/>
      <c r="NZD26" s="18"/>
      <c r="NZE26" s="18"/>
      <c r="NZF26" s="19"/>
      <c r="NZK26" s="18"/>
      <c r="NZL26" s="18"/>
      <c r="NZM26" s="19"/>
      <c r="NZR26" s="18"/>
      <c r="NZS26" s="18"/>
      <c r="NZT26" s="19"/>
      <c r="NZY26" s="18"/>
      <c r="NZZ26" s="18"/>
      <c r="OAA26" s="19"/>
      <c r="OAF26" s="18"/>
      <c r="OAG26" s="18"/>
      <c r="OAH26" s="19"/>
      <c r="OAM26" s="18"/>
      <c r="OAN26" s="18"/>
      <c r="OAO26" s="19"/>
      <c r="OAT26" s="18"/>
      <c r="OAU26" s="18"/>
      <c r="OAV26" s="19"/>
      <c r="OBA26" s="18"/>
      <c r="OBB26" s="18"/>
      <c r="OBC26" s="19"/>
      <c r="OBH26" s="18"/>
      <c r="OBI26" s="18"/>
      <c r="OBJ26" s="19"/>
      <c r="OBO26" s="18"/>
      <c r="OBP26" s="18"/>
      <c r="OBQ26" s="19"/>
      <c r="OBV26" s="18"/>
      <c r="OBW26" s="18"/>
      <c r="OBX26" s="19"/>
      <c r="OCC26" s="18"/>
      <c r="OCD26" s="18"/>
      <c r="OCE26" s="19"/>
      <c r="OCJ26" s="18"/>
      <c r="OCK26" s="18"/>
      <c r="OCL26" s="19"/>
      <c r="OCQ26" s="18"/>
      <c r="OCR26" s="18"/>
      <c r="OCS26" s="19"/>
      <c r="OCX26" s="18"/>
      <c r="OCY26" s="18"/>
      <c r="OCZ26" s="19"/>
      <c r="ODE26" s="18"/>
      <c r="ODF26" s="18"/>
      <c r="ODG26" s="19"/>
      <c r="ODL26" s="18"/>
      <c r="ODM26" s="18"/>
      <c r="ODN26" s="19"/>
      <c r="ODS26" s="18"/>
      <c r="ODT26" s="18"/>
      <c r="ODU26" s="19"/>
      <c r="ODZ26" s="18"/>
      <c r="OEA26" s="18"/>
      <c r="OEB26" s="19"/>
      <c r="OEG26" s="18"/>
      <c r="OEH26" s="18"/>
      <c r="OEI26" s="19"/>
      <c r="OEN26" s="18"/>
      <c r="OEO26" s="18"/>
      <c r="OEP26" s="19"/>
      <c r="OEU26" s="18"/>
      <c r="OEV26" s="18"/>
      <c r="OEW26" s="19"/>
      <c r="OFB26" s="18"/>
      <c r="OFC26" s="18"/>
      <c r="OFD26" s="19"/>
      <c r="OFI26" s="18"/>
      <c r="OFJ26" s="18"/>
      <c r="OFK26" s="19"/>
      <c r="OFP26" s="18"/>
      <c r="OFQ26" s="18"/>
      <c r="OFR26" s="19"/>
      <c r="OFW26" s="18"/>
      <c r="OFX26" s="18"/>
      <c r="OFY26" s="19"/>
      <c r="OGD26" s="18"/>
      <c r="OGE26" s="18"/>
      <c r="OGF26" s="19"/>
      <c r="OGK26" s="18"/>
      <c r="OGL26" s="18"/>
      <c r="OGM26" s="19"/>
      <c r="OGR26" s="18"/>
      <c r="OGS26" s="18"/>
      <c r="OGT26" s="19"/>
      <c r="OGY26" s="18"/>
      <c r="OGZ26" s="18"/>
      <c r="OHA26" s="19"/>
      <c r="OHF26" s="18"/>
      <c r="OHG26" s="18"/>
      <c r="OHH26" s="19"/>
      <c r="OHM26" s="18"/>
      <c r="OHN26" s="18"/>
      <c r="OHO26" s="19"/>
      <c r="OHT26" s="18"/>
      <c r="OHU26" s="18"/>
      <c r="OHV26" s="19"/>
      <c r="OIA26" s="18"/>
      <c r="OIB26" s="18"/>
      <c r="OIC26" s="19"/>
      <c r="OIH26" s="18"/>
      <c r="OII26" s="18"/>
      <c r="OIJ26" s="19"/>
      <c r="OIO26" s="18"/>
      <c r="OIP26" s="18"/>
      <c r="OIQ26" s="19"/>
      <c r="OIV26" s="18"/>
      <c r="OIW26" s="18"/>
      <c r="OIX26" s="19"/>
      <c r="OJC26" s="18"/>
      <c r="OJD26" s="18"/>
      <c r="OJE26" s="19"/>
      <c r="OJJ26" s="18"/>
      <c r="OJK26" s="18"/>
      <c r="OJL26" s="19"/>
      <c r="OJQ26" s="18"/>
      <c r="OJR26" s="18"/>
      <c r="OJS26" s="19"/>
      <c r="OJX26" s="18"/>
      <c r="OJY26" s="18"/>
      <c r="OJZ26" s="19"/>
      <c r="OKE26" s="18"/>
      <c r="OKF26" s="18"/>
      <c r="OKG26" s="19"/>
      <c r="OKL26" s="18"/>
      <c r="OKM26" s="18"/>
      <c r="OKN26" s="19"/>
      <c r="OKS26" s="18"/>
      <c r="OKT26" s="18"/>
      <c r="OKU26" s="19"/>
      <c r="OKZ26" s="18"/>
      <c r="OLA26" s="18"/>
      <c r="OLB26" s="19"/>
      <c r="OLG26" s="18"/>
      <c r="OLH26" s="18"/>
      <c r="OLI26" s="19"/>
      <c r="OLN26" s="18"/>
      <c r="OLO26" s="18"/>
      <c r="OLP26" s="19"/>
      <c r="OLU26" s="18"/>
      <c r="OLV26" s="18"/>
      <c r="OLW26" s="19"/>
      <c r="OMB26" s="18"/>
      <c r="OMC26" s="18"/>
      <c r="OMD26" s="19"/>
      <c r="OMI26" s="18"/>
      <c r="OMJ26" s="18"/>
      <c r="OMK26" s="19"/>
      <c r="OMP26" s="18"/>
      <c r="OMQ26" s="18"/>
      <c r="OMR26" s="19"/>
      <c r="OMW26" s="18"/>
      <c r="OMX26" s="18"/>
      <c r="OMY26" s="19"/>
      <c r="OND26" s="18"/>
      <c r="ONE26" s="18"/>
      <c r="ONF26" s="19"/>
      <c r="ONK26" s="18"/>
      <c r="ONL26" s="18"/>
      <c r="ONM26" s="19"/>
      <c r="ONR26" s="18"/>
      <c r="ONS26" s="18"/>
      <c r="ONT26" s="19"/>
      <c r="ONY26" s="18"/>
      <c r="ONZ26" s="18"/>
      <c r="OOA26" s="19"/>
      <c r="OOF26" s="18"/>
      <c r="OOG26" s="18"/>
      <c r="OOH26" s="19"/>
      <c r="OOM26" s="18"/>
      <c r="OON26" s="18"/>
      <c r="OOO26" s="19"/>
      <c r="OOT26" s="18"/>
      <c r="OOU26" s="18"/>
      <c r="OOV26" s="19"/>
      <c r="OPA26" s="18"/>
      <c r="OPB26" s="18"/>
      <c r="OPC26" s="19"/>
      <c r="OPH26" s="18"/>
      <c r="OPI26" s="18"/>
      <c r="OPJ26" s="19"/>
      <c r="OPO26" s="18"/>
      <c r="OPP26" s="18"/>
      <c r="OPQ26" s="19"/>
      <c r="OPV26" s="18"/>
      <c r="OPW26" s="18"/>
      <c r="OPX26" s="19"/>
      <c r="OQC26" s="18"/>
      <c r="OQD26" s="18"/>
      <c r="OQE26" s="19"/>
      <c r="OQJ26" s="18"/>
      <c r="OQK26" s="18"/>
      <c r="OQL26" s="19"/>
      <c r="OQQ26" s="18"/>
      <c r="OQR26" s="18"/>
      <c r="OQS26" s="19"/>
      <c r="OQX26" s="18"/>
      <c r="OQY26" s="18"/>
      <c r="OQZ26" s="19"/>
      <c r="ORE26" s="18"/>
      <c r="ORF26" s="18"/>
      <c r="ORG26" s="19"/>
      <c r="ORL26" s="18"/>
      <c r="ORM26" s="18"/>
      <c r="ORN26" s="19"/>
      <c r="ORS26" s="18"/>
      <c r="ORT26" s="18"/>
      <c r="ORU26" s="19"/>
      <c r="ORZ26" s="18"/>
      <c r="OSA26" s="18"/>
      <c r="OSB26" s="19"/>
      <c r="OSG26" s="18"/>
      <c r="OSH26" s="18"/>
      <c r="OSI26" s="19"/>
      <c r="OSN26" s="18"/>
      <c r="OSO26" s="18"/>
      <c r="OSP26" s="19"/>
      <c r="OSU26" s="18"/>
      <c r="OSV26" s="18"/>
      <c r="OSW26" s="19"/>
      <c r="OTB26" s="18"/>
      <c r="OTC26" s="18"/>
      <c r="OTD26" s="19"/>
      <c r="OTI26" s="18"/>
      <c r="OTJ26" s="18"/>
      <c r="OTK26" s="19"/>
      <c r="OTP26" s="18"/>
      <c r="OTQ26" s="18"/>
      <c r="OTR26" s="19"/>
      <c r="OTW26" s="18"/>
      <c r="OTX26" s="18"/>
      <c r="OTY26" s="19"/>
      <c r="OUD26" s="18"/>
      <c r="OUE26" s="18"/>
      <c r="OUF26" s="19"/>
      <c r="OUK26" s="18"/>
      <c r="OUL26" s="18"/>
      <c r="OUM26" s="19"/>
      <c r="OUR26" s="18"/>
      <c r="OUS26" s="18"/>
      <c r="OUT26" s="19"/>
      <c r="OUY26" s="18"/>
      <c r="OUZ26" s="18"/>
      <c r="OVA26" s="19"/>
      <c r="OVF26" s="18"/>
      <c r="OVG26" s="18"/>
      <c r="OVH26" s="19"/>
      <c r="OVM26" s="18"/>
      <c r="OVN26" s="18"/>
      <c r="OVO26" s="19"/>
      <c r="OVT26" s="18"/>
      <c r="OVU26" s="18"/>
      <c r="OVV26" s="19"/>
      <c r="OWA26" s="18"/>
      <c r="OWB26" s="18"/>
      <c r="OWC26" s="19"/>
      <c r="OWH26" s="18"/>
      <c r="OWI26" s="18"/>
      <c r="OWJ26" s="19"/>
      <c r="OWO26" s="18"/>
      <c r="OWP26" s="18"/>
      <c r="OWQ26" s="19"/>
      <c r="OWV26" s="18"/>
      <c r="OWW26" s="18"/>
      <c r="OWX26" s="19"/>
      <c r="OXC26" s="18"/>
      <c r="OXD26" s="18"/>
      <c r="OXE26" s="19"/>
      <c r="OXJ26" s="18"/>
      <c r="OXK26" s="18"/>
      <c r="OXL26" s="19"/>
      <c r="OXQ26" s="18"/>
      <c r="OXR26" s="18"/>
      <c r="OXS26" s="19"/>
      <c r="OXX26" s="18"/>
      <c r="OXY26" s="18"/>
      <c r="OXZ26" s="19"/>
      <c r="OYE26" s="18"/>
      <c r="OYF26" s="18"/>
      <c r="OYG26" s="19"/>
      <c r="OYL26" s="18"/>
      <c r="OYM26" s="18"/>
      <c r="OYN26" s="19"/>
      <c r="OYS26" s="18"/>
      <c r="OYT26" s="18"/>
      <c r="OYU26" s="19"/>
      <c r="OYZ26" s="18"/>
      <c r="OZA26" s="18"/>
      <c r="OZB26" s="19"/>
      <c r="OZG26" s="18"/>
      <c r="OZH26" s="18"/>
      <c r="OZI26" s="19"/>
      <c r="OZN26" s="18"/>
      <c r="OZO26" s="18"/>
      <c r="OZP26" s="19"/>
      <c r="OZU26" s="18"/>
      <c r="OZV26" s="18"/>
      <c r="OZW26" s="19"/>
      <c r="PAB26" s="18"/>
      <c r="PAC26" s="18"/>
      <c r="PAD26" s="19"/>
      <c r="PAI26" s="18"/>
      <c r="PAJ26" s="18"/>
      <c r="PAK26" s="19"/>
      <c r="PAP26" s="18"/>
      <c r="PAQ26" s="18"/>
      <c r="PAR26" s="19"/>
      <c r="PAW26" s="18"/>
      <c r="PAX26" s="18"/>
      <c r="PAY26" s="19"/>
      <c r="PBD26" s="18"/>
      <c r="PBE26" s="18"/>
      <c r="PBF26" s="19"/>
      <c r="PBK26" s="18"/>
      <c r="PBL26" s="18"/>
      <c r="PBM26" s="19"/>
      <c r="PBR26" s="18"/>
      <c r="PBS26" s="18"/>
      <c r="PBT26" s="19"/>
      <c r="PBY26" s="18"/>
      <c r="PBZ26" s="18"/>
      <c r="PCA26" s="19"/>
      <c r="PCF26" s="18"/>
      <c r="PCG26" s="18"/>
      <c r="PCH26" s="19"/>
      <c r="PCM26" s="18"/>
      <c r="PCN26" s="18"/>
      <c r="PCO26" s="19"/>
      <c r="PCT26" s="18"/>
      <c r="PCU26" s="18"/>
      <c r="PCV26" s="19"/>
      <c r="PDA26" s="18"/>
      <c r="PDB26" s="18"/>
      <c r="PDC26" s="19"/>
      <c r="PDH26" s="18"/>
      <c r="PDI26" s="18"/>
      <c r="PDJ26" s="19"/>
      <c r="PDO26" s="18"/>
      <c r="PDP26" s="18"/>
      <c r="PDQ26" s="19"/>
      <c r="PDV26" s="18"/>
      <c r="PDW26" s="18"/>
      <c r="PDX26" s="19"/>
      <c r="PEC26" s="18"/>
      <c r="PED26" s="18"/>
      <c r="PEE26" s="19"/>
      <c r="PEJ26" s="18"/>
      <c r="PEK26" s="18"/>
      <c r="PEL26" s="19"/>
      <c r="PEQ26" s="18"/>
      <c r="PER26" s="18"/>
      <c r="PES26" s="19"/>
      <c r="PEX26" s="18"/>
      <c r="PEY26" s="18"/>
      <c r="PEZ26" s="19"/>
      <c r="PFE26" s="18"/>
      <c r="PFF26" s="18"/>
      <c r="PFG26" s="19"/>
      <c r="PFL26" s="18"/>
      <c r="PFM26" s="18"/>
      <c r="PFN26" s="19"/>
      <c r="PFS26" s="18"/>
      <c r="PFT26" s="18"/>
      <c r="PFU26" s="19"/>
      <c r="PFZ26" s="18"/>
      <c r="PGA26" s="18"/>
      <c r="PGB26" s="19"/>
      <c r="PGG26" s="18"/>
      <c r="PGH26" s="18"/>
      <c r="PGI26" s="19"/>
      <c r="PGN26" s="18"/>
      <c r="PGO26" s="18"/>
      <c r="PGP26" s="19"/>
      <c r="PGU26" s="18"/>
      <c r="PGV26" s="18"/>
      <c r="PGW26" s="19"/>
      <c r="PHB26" s="18"/>
      <c r="PHC26" s="18"/>
      <c r="PHD26" s="19"/>
      <c r="PHI26" s="18"/>
      <c r="PHJ26" s="18"/>
      <c r="PHK26" s="19"/>
      <c r="PHP26" s="18"/>
      <c r="PHQ26" s="18"/>
      <c r="PHR26" s="19"/>
      <c r="PHW26" s="18"/>
      <c r="PHX26" s="18"/>
      <c r="PHY26" s="19"/>
      <c r="PID26" s="18"/>
      <c r="PIE26" s="18"/>
      <c r="PIF26" s="19"/>
      <c r="PIK26" s="18"/>
      <c r="PIL26" s="18"/>
      <c r="PIM26" s="19"/>
      <c r="PIR26" s="18"/>
      <c r="PIS26" s="18"/>
      <c r="PIT26" s="19"/>
      <c r="PIY26" s="18"/>
      <c r="PIZ26" s="18"/>
      <c r="PJA26" s="19"/>
      <c r="PJF26" s="18"/>
      <c r="PJG26" s="18"/>
      <c r="PJH26" s="19"/>
      <c r="PJM26" s="18"/>
      <c r="PJN26" s="18"/>
      <c r="PJO26" s="19"/>
      <c r="PJT26" s="18"/>
      <c r="PJU26" s="18"/>
      <c r="PJV26" s="19"/>
      <c r="PKA26" s="18"/>
      <c r="PKB26" s="18"/>
      <c r="PKC26" s="19"/>
      <c r="PKH26" s="18"/>
      <c r="PKI26" s="18"/>
      <c r="PKJ26" s="19"/>
      <c r="PKO26" s="18"/>
      <c r="PKP26" s="18"/>
      <c r="PKQ26" s="19"/>
      <c r="PKV26" s="18"/>
      <c r="PKW26" s="18"/>
      <c r="PKX26" s="19"/>
      <c r="PLC26" s="18"/>
      <c r="PLD26" s="18"/>
      <c r="PLE26" s="19"/>
      <c r="PLJ26" s="18"/>
      <c r="PLK26" s="18"/>
      <c r="PLL26" s="19"/>
      <c r="PLQ26" s="18"/>
      <c r="PLR26" s="18"/>
      <c r="PLS26" s="19"/>
      <c r="PLX26" s="18"/>
      <c r="PLY26" s="18"/>
      <c r="PLZ26" s="19"/>
      <c r="PME26" s="18"/>
      <c r="PMF26" s="18"/>
      <c r="PMG26" s="19"/>
      <c r="PML26" s="18"/>
      <c r="PMM26" s="18"/>
      <c r="PMN26" s="19"/>
      <c r="PMS26" s="18"/>
      <c r="PMT26" s="18"/>
      <c r="PMU26" s="19"/>
      <c r="PMZ26" s="18"/>
      <c r="PNA26" s="18"/>
      <c r="PNB26" s="19"/>
      <c r="PNG26" s="18"/>
      <c r="PNH26" s="18"/>
      <c r="PNI26" s="19"/>
      <c r="PNN26" s="18"/>
      <c r="PNO26" s="18"/>
      <c r="PNP26" s="19"/>
      <c r="PNU26" s="18"/>
      <c r="PNV26" s="18"/>
      <c r="PNW26" s="19"/>
      <c r="POB26" s="18"/>
      <c r="POC26" s="18"/>
      <c r="POD26" s="19"/>
      <c r="POI26" s="18"/>
      <c r="POJ26" s="18"/>
      <c r="POK26" s="19"/>
      <c r="POP26" s="18"/>
      <c r="POQ26" s="18"/>
      <c r="POR26" s="19"/>
      <c r="POW26" s="18"/>
      <c r="POX26" s="18"/>
      <c r="POY26" s="19"/>
      <c r="PPD26" s="18"/>
      <c r="PPE26" s="18"/>
      <c r="PPF26" s="19"/>
      <c r="PPK26" s="18"/>
      <c r="PPL26" s="18"/>
      <c r="PPM26" s="19"/>
      <c r="PPR26" s="18"/>
      <c r="PPS26" s="18"/>
      <c r="PPT26" s="19"/>
      <c r="PPY26" s="18"/>
      <c r="PPZ26" s="18"/>
      <c r="PQA26" s="19"/>
      <c r="PQF26" s="18"/>
      <c r="PQG26" s="18"/>
      <c r="PQH26" s="19"/>
      <c r="PQM26" s="18"/>
      <c r="PQN26" s="18"/>
      <c r="PQO26" s="19"/>
      <c r="PQT26" s="18"/>
      <c r="PQU26" s="18"/>
      <c r="PQV26" s="19"/>
      <c r="PRA26" s="18"/>
      <c r="PRB26" s="18"/>
      <c r="PRC26" s="19"/>
      <c r="PRH26" s="18"/>
      <c r="PRI26" s="18"/>
      <c r="PRJ26" s="19"/>
      <c r="PRO26" s="18"/>
      <c r="PRP26" s="18"/>
      <c r="PRQ26" s="19"/>
      <c r="PRV26" s="18"/>
      <c r="PRW26" s="18"/>
      <c r="PRX26" s="19"/>
      <c r="PSC26" s="18"/>
      <c r="PSD26" s="18"/>
      <c r="PSE26" s="19"/>
      <c r="PSJ26" s="18"/>
      <c r="PSK26" s="18"/>
      <c r="PSL26" s="19"/>
      <c r="PSQ26" s="18"/>
      <c r="PSR26" s="18"/>
      <c r="PSS26" s="19"/>
      <c r="PSX26" s="18"/>
      <c r="PSY26" s="18"/>
      <c r="PSZ26" s="19"/>
      <c r="PTE26" s="18"/>
      <c r="PTF26" s="18"/>
      <c r="PTG26" s="19"/>
      <c r="PTL26" s="18"/>
      <c r="PTM26" s="18"/>
      <c r="PTN26" s="19"/>
      <c r="PTS26" s="18"/>
      <c r="PTT26" s="18"/>
      <c r="PTU26" s="19"/>
      <c r="PTZ26" s="18"/>
      <c r="PUA26" s="18"/>
      <c r="PUB26" s="19"/>
      <c r="PUG26" s="18"/>
      <c r="PUH26" s="18"/>
      <c r="PUI26" s="19"/>
      <c r="PUN26" s="18"/>
      <c r="PUO26" s="18"/>
      <c r="PUP26" s="19"/>
      <c r="PUU26" s="18"/>
      <c r="PUV26" s="18"/>
      <c r="PUW26" s="19"/>
      <c r="PVB26" s="18"/>
      <c r="PVC26" s="18"/>
      <c r="PVD26" s="19"/>
      <c r="PVI26" s="18"/>
      <c r="PVJ26" s="18"/>
      <c r="PVK26" s="19"/>
      <c r="PVP26" s="18"/>
      <c r="PVQ26" s="18"/>
      <c r="PVR26" s="19"/>
      <c r="PVW26" s="18"/>
      <c r="PVX26" s="18"/>
      <c r="PVY26" s="19"/>
      <c r="PWD26" s="18"/>
      <c r="PWE26" s="18"/>
      <c r="PWF26" s="19"/>
      <c r="PWK26" s="18"/>
      <c r="PWL26" s="18"/>
      <c r="PWM26" s="19"/>
      <c r="PWR26" s="18"/>
      <c r="PWS26" s="18"/>
      <c r="PWT26" s="19"/>
      <c r="PWY26" s="18"/>
      <c r="PWZ26" s="18"/>
      <c r="PXA26" s="19"/>
      <c r="PXF26" s="18"/>
      <c r="PXG26" s="18"/>
      <c r="PXH26" s="19"/>
      <c r="PXM26" s="18"/>
      <c r="PXN26" s="18"/>
      <c r="PXO26" s="19"/>
      <c r="PXT26" s="18"/>
      <c r="PXU26" s="18"/>
      <c r="PXV26" s="19"/>
      <c r="PYA26" s="18"/>
      <c r="PYB26" s="18"/>
      <c r="PYC26" s="19"/>
      <c r="PYH26" s="18"/>
      <c r="PYI26" s="18"/>
      <c r="PYJ26" s="19"/>
      <c r="PYO26" s="18"/>
      <c r="PYP26" s="18"/>
      <c r="PYQ26" s="19"/>
      <c r="PYV26" s="18"/>
      <c r="PYW26" s="18"/>
      <c r="PYX26" s="19"/>
      <c r="PZC26" s="18"/>
      <c r="PZD26" s="18"/>
      <c r="PZE26" s="19"/>
      <c r="PZJ26" s="18"/>
      <c r="PZK26" s="18"/>
      <c r="PZL26" s="19"/>
      <c r="PZQ26" s="18"/>
      <c r="PZR26" s="18"/>
      <c r="PZS26" s="19"/>
      <c r="PZX26" s="18"/>
      <c r="PZY26" s="18"/>
      <c r="PZZ26" s="19"/>
      <c r="QAE26" s="18"/>
      <c r="QAF26" s="18"/>
      <c r="QAG26" s="19"/>
      <c r="QAL26" s="18"/>
      <c r="QAM26" s="18"/>
      <c r="QAN26" s="19"/>
      <c r="QAS26" s="18"/>
      <c r="QAT26" s="18"/>
      <c r="QAU26" s="19"/>
      <c r="QAZ26" s="18"/>
      <c r="QBA26" s="18"/>
      <c r="QBB26" s="19"/>
      <c r="QBG26" s="18"/>
      <c r="QBH26" s="18"/>
      <c r="QBI26" s="19"/>
      <c r="QBN26" s="18"/>
      <c r="QBO26" s="18"/>
      <c r="QBP26" s="19"/>
      <c r="QBU26" s="18"/>
      <c r="QBV26" s="18"/>
      <c r="QBW26" s="19"/>
      <c r="QCB26" s="18"/>
      <c r="QCC26" s="18"/>
      <c r="QCD26" s="19"/>
      <c r="QCI26" s="18"/>
      <c r="QCJ26" s="18"/>
      <c r="QCK26" s="19"/>
      <c r="QCP26" s="18"/>
      <c r="QCQ26" s="18"/>
      <c r="QCR26" s="19"/>
      <c r="QCW26" s="18"/>
      <c r="QCX26" s="18"/>
      <c r="QCY26" s="19"/>
      <c r="QDD26" s="18"/>
      <c r="QDE26" s="18"/>
      <c r="QDF26" s="19"/>
      <c r="QDK26" s="18"/>
      <c r="QDL26" s="18"/>
      <c r="QDM26" s="19"/>
      <c r="QDR26" s="18"/>
      <c r="QDS26" s="18"/>
      <c r="QDT26" s="19"/>
      <c r="QDY26" s="18"/>
      <c r="QDZ26" s="18"/>
      <c r="QEA26" s="19"/>
      <c r="QEF26" s="18"/>
      <c r="QEG26" s="18"/>
      <c r="QEH26" s="19"/>
      <c r="QEM26" s="18"/>
      <c r="QEN26" s="18"/>
      <c r="QEO26" s="19"/>
      <c r="QET26" s="18"/>
      <c r="QEU26" s="18"/>
      <c r="QEV26" s="19"/>
      <c r="QFA26" s="18"/>
      <c r="QFB26" s="18"/>
      <c r="QFC26" s="19"/>
      <c r="QFH26" s="18"/>
      <c r="QFI26" s="18"/>
      <c r="QFJ26" s="19"/>
      <c r="QFO26" s="18"/>
      <c r="QFP26" s="18"/>
      <c r="QFQ26" s="19"/>
      <c r="QFV26" s="18"/>
      <c r="QFW26" s="18"/>
      <c r="QFX26" s="19"/>
      <c r="QGC26" s="18"/>
      <c r="QGD26" s="18"/>
      <c r="QGE26" s="19"/>
      <c r="QGJ26" s="18"/>
      <c r="QGK26" s="18"/>
      <c r="QGL26" s="19"/>
      <c r="QGQ26" s="18"/>
      <c r="QGR26" s="18"/>
      <c r="QGS26" s="19"/>
      <c r="QGX26" s="18"/>
      <c r="QGY26" s="18"/>
      <c r="QGZ26" s="19"/>
      <c r="QHE26" s="18"/>
      <c r="QHF26" s="18"/>
      <c r="QHG26" s="19"/>
      <c r="QHL26" s="18"/>
      <c r="QHM26" s="18"/>
      <c r="QHN26" s="19"/>
      <c r="QHS26" s="18"/>
      <c r="QHT26" s="18"/>
      <c r="QHU26" s="19"/>
      <c r="QHZ26" s="18"/>
      <c r="QIA26" s="18"/>
      <c r="QIB26" s="19"/>
      <c r="QIG26" s="18"/>
      <c r="QIH26" s="18"/>
      <c r="QII26" s="19"/>
      <c r="QIN26" s="18"/>
      <c r="QIO26" s="18"/>
      <c r="QIP26" s="19"/>
      <c r="QIU26" s="18"/>
      <c r="QIV26" s="18"/>
      <c r="QIW26" s="19"/>
      <c r="QJB26" s="18"/>
      <c r="QJC26" s="18"/>
      <c r="QJD26" s="19"/>
      <c r="QJI26" s="18"/>
      <c r="QJJ26" s="18"/>
      <c r="QJK26" s="19"/>
      <c r="QJP26" s="18"/>
      <c r="QJQ26" s="18"/>
      <c r="QJR26" s="19"/>
      <c r="QJW26" s="18"/>
      <c r="QJX26" s="18"/>
      <c r="QJY26" s="19"/>
      <c r="QKD26" s="18"/>
      <c r="QKE26" s="18"/>
      <c r="QKF26" s="19"/>
      <c r="QKK26" s="18"/>
      <c r="QKL26" s="18"/>
      <c r="QKM26" s="19"/>
      <c r="QKR26" s="18"/>
      <c r="QKS26" s="18"/>
      <c r="QKT26" s="19"/>
      <c r="QKY26" s="18"/>
      <c r="QKZ26" s="18"/>
      <c r="QLA26" s="19"/>
      <c r="QLF26" s="18"/>
      <c r="QLG26" s="18"/>
      <c r="QLH26" s="19"/>
      <c r="QLM26" s="18"/>
      <c r="QLN26" s="18"/>
      <c r="QLO26" s="19"/>
      <c r="QLT26" s="18"/>
      <c r="QLU26" s="18"/>
      <c r="QLV26" s="19"/>
      <c r="QMA26" s="18"/>
      <c r="QMB26" s="18"/>
      <c r="QMC26" s="19"/>
      <c r="QMH26" s="18"/>
      <c r="QMI26" s="18"/>
      <c r="QMJ26" s="19"/>
      <c r="QMO26" s="18"/>
      <c r="QMP26" s="18"/>
      <c r="QMQ26" s="19"/>
      <c r="QMV26" s="18"/>
      <c r="QMW26" s="18"/>
      <c r="QMX26" s="19"/>
      <c r="QNC26" s="18"/>
      <c r="QND26" s="18"/>
      <c r="QNE26" s="19"/>
      <c r="QNJ26" s="18"/>
      <c r="QNK26" s="18"/>
      <c r="QNL26" s="19"/>
      <c r="QNQ26" s="18"/>
      <c r="QNR26" s="18"/>
      <c r="QNS26" s="19"/>
      <c r="QNX26" s="18"/>
      <c r="QNY26" s="18"/>
      <c r="QNZ26" s="19"/>
      <c r="QOE26" s="18"/>
      <c r="QOF26" s="18"/>
      <c r="QOG26" s="19"/>
      <c r="QOL26" s="18"/>
      <c r="QOM26" s="18"/>
      <c r="QON26" s="19"/>
      <c r="QOS26" s="18"/>
      <c r="QOT26" s="18"/>
      <c r="QOU26" s="19"/>
      <c r="QOZ26" s="18"/>
      <c r="QPA26" s="18"/>
      <c r="QPB26" s="19"/>
      <c r="QPG26" s="18"/>
      <c r="QPH26" s="18"/>
      <c r="QPI26" s="19"/>
      <c r="QPN26" s="18"/>
      <c r="QPO26" s="18"/>
      <c r="QPP26" s="19"/>
      <c r="QPU26" s="18"/>
      <c r="QPV26" s="18"/>
      <c r="QPW26" s="19"/>
      <c r="QQB26" s="18"/>
      <c r="QQC26" s="18"/>
      <c r="QQD26" s="19"/>
      <c r="QQI26" s="18"/>
      <c r="QQJ26" s="18"/>
      <c r="QQK26" s="19"/>
      <c r="QQP26" s="18"/>
      <c r="QQQ26" s="18"/>
      <c r="QQR26" s="19"/>
      <c r="QQW26" s="18"/>
      <c r="QQX26" s="18"/>
      <c r="QQY26" s="19"/>
      <c r="QRD26" s="18"/>
      <c r="QRE26" s="18"/>
      <c r="QRF26" s="19"/>
      <c r="QRK26" s="18"/>
      <c r="QRL26" s="18"/>
      <c r="QRM26" s="19"/>
      <c r="QRR26" s="18"/>
      <c r="QRS26" s="18"/>
      <c r="QRT26" s="19"/>
      <c r="QRY26" s="18"/>
      <c r="QRZ26" s="18"/>
      <c r="QSA26" s="19"/>
      <c r="QSF26" s="18"/>
      <c r="QSG26" s="18"/>
      <c r="QSH26" s="19"/>
      <c r="QSM26" s="18"/>
      <c r="QSN26" s="18"/>
      <c r="QSO26" s="19"/>
      <c r="QST26" s="18"/>
      <c r="QSU26" s="18"/>
      <c r="QSV26" s="19"/>
      <c r="QTA26" s="18"/>
      <c r="QTB26" s="18"/>
      <c r="QTC26" s="19"/>
      <c r="QTH26" s="18"/>
      <c r="QTI26" s="18"/>
      <c r="QTJ26" s="19"/>
      <c r="QTO26" s="18"/>
      <c r="QTP26" s="18"/>
      <c r="QTQ26" s="19"/>
      <c r="QTV26" s="18"/>
      <c r="QTW26" s="18"/>
      <c r="QTX26" s="19"/>
      <c r="QUC26" s="18"/>
      <c r="QUD26" s="18"/>
      <c r="QUE26" s="19"/>
      <c r="QUJ26" s="18"/>
      <c r="QUK26" s="18"/>
      <c r="QUL26" s="19"/>
      <c r="QUQ26" s="18"/>
      <c r="QUR26" s="18"/>
      <c r="QUS26" s="19"/>
      <c r="QUX26" s="18"/>
      <c r="QUY26" s="18"/>
      <c r="QUZ26" s="19"/>
      <c r="QVE26" s="18"/>
      <c r="QVF26" s="18"/>
      <c r="QVG26" s="19"/>
      <c r="QVL26" s="18"/>
      <c r="QVM26" s="18"/>
      <c r="QVN26" s="19"/>
      <c r="QVS26" s="18"/>
      <c r="QVT26" s="18"/>
      <c r="QVU26" s="19"/>
      <c r="QVZ26" s="18"/>
      <c r="QWA26" s="18"/>
      <c r="QWB26" s="19"/>
      <c r="QWG26" s="18"/>
      <c r="QWH26" s="18"/>
      <c r="QWI26" s="19"/>
      <c r="QWN26" s="18"/>
      <c r="QWO26" s="18"/>
      <c r="QWP26" s="19"/>
      <c r="QWU26" s="18"/>
      <c r="QWV26" s="18"/>
      <c r="QWW26" s="19"/>
      <c r="QXB26" s="18"/>
      <c r="QXC26" s="18"/>
      <c r="QXD26" s="19"/>
      <c r="QXI26" s="18"/>
      <c r="QXJ26" s="18"/>
      <c r="QXK26" s="19"/>
      <c r="QXP26" s="18"/>
      <c r="QXQ26" s="18"/>
      <c r="QXR26" s="19"/>
      <c r="QXW26" s="18"/>
      <c r="QXX26" s="18"/>
      <c r="QXY26" s="19"/>
      <c r="QYD26" s="18"/>
      <c r="QYE26" s="18"/>
      <c r="QYF26" s="19"/>
      <c r="QYK26" s="18"/>
      <c r="QYL26" s="18"/>
      <c r="QYM26" s="19"/>
      <c r="QYR26" s="18"/>
      <c r="QYS26" s="18"/>
      <c r="QYT26" s="19"/>
      <c r="QYY26" s="18"/>
      <c r="QYZ26" s="18"/>
      <c r="QZA26" s="19"/>
      <c r="QZF26" s="18"/>
      <c r="QZG26" s="18"/>
      <c r="QZH26" s="19"/>
      <c r="QZM26" s="18"/>
      <c r="QZN26" s="18"/>
      <c r="QZO26" s="19"/>
      <c r="QZT26" s="18"/>
      <c r="QZU26" s="18"/>
      <c r="QZV26" s="19"/>
      <c r="RAA26" s="18"/>
      <c r="RAB26" s="18"/>
      <c r="RAC26" s="19"/>
      <c r="RAH26" s="18"/>
      <c r="RAI26" s="18"/>
      <c r="RAJ26" s="19"/>
      <c r="RAO26" s="18"/>
      <c r="RAP26" s="18"/>
      <c r="RAQ26" s="19"/>
      <c r="RAV26" s="18"/>
      <c r="RAW26" s="18"/>
      <c r="RAX26" s="19"/>
      <c r="RBC26" s="18"/>
      <c r="RBD26" s="18"/>
      <c r="RBE26" s="19"/>
      <c r="RBJ26" s="18"/>
      <c r="RBK26" s="18"/>
      <c r="RBL26" s="19"/>
      <c r="RBQ26" s="18"/>
      <c r="RBR26" s="18"/>
      <c r="RBS26" s="19"/>
      <c r="RBX26" s="18"/>
      <c r="RBY26" s="18"/>
      <c r="RBZ26" s="19"/>
      <c r="RCE26" s="18"/>
      <c r="RCF26" s="18"/>
      <c r="RCG26" s="19"/>
      <c r="RCL26" s="18"/>
      <c r="RCM26" s="18"/>
      <c r="RCN26" s="19"/>
      <c r="RCS26" s="18"/>
      <c r="RCT26" s="18"/>
      <c r="RCU26" s="19"/>
      <c r="RCZ26" s="18"/>
      <c r="RDA26" s="18"/>
      <c r="RDB26" s="19"/>
      <c r="RDG26" s="18"/>
      <c r="RDH26" s="18"/>
      <c r="RDI26" s="19"/>
      <c r="RDN26" s="18"/>
      <c r="RDO26" s="18"/>
      <c r="RDP26" s="19"/>
      <c r="RDU26" s="18"/>
      <c r="RDV26" s="18"/>
      <c r="RDW26" s="19"/>
      <c r="REB26" s="18"/>
      <c r="REC26" s="18"/>
      <c r="RED26" s="19"/>
      <c r="REI26" s="18"/>
      <c r="REJ26" s="18"/>
      <c r="REK26" s="19"/>
      <c r="REP26" s="18"/>
      <c r="REQ26" s="18"/>
      <c r="RER26" s="19"/>
      <c r="REW26" s="18"/>
      <c r="REX26" s="18"/>
      <c r="REY26" s="19"/>
      <c r="RFD26" s="18"/>
      <c r="RFE26" s="18"/>
      <c r="RFF26" s="19"/>
      <c r="RFK26" s="18"/>
      <c r="RFL26" s="18"/>
      <c r="RFM26" s="19"/>
      <c r="RFR26" s="18"/>
      <c r="RFS26" s="18"/>
      <c r="RFT26" s="19"/>
      <c r="RFY26" s="18"/>
      <c r="RFZ26" s="18"/>
      <c r="RGA26" s="19"/>
      <c r="RGF26" s="18"/>
      <c r="RGG26" s="18"/>
      <c r="RGH26" s="19"/>
      <c r="RGM26" s="18"/>
      <c r="RGN26" s="18"/>
      <c r="RGO26" s="19"/>
      <c r="RGT26" s="18"/>
      <c r="RGU26" s="18"/>
      <c r="RGV26" s="19"/>
      <c r="RHA26" s="18"/>
      <c r="RHB26" s="18"/>
      <c r="RHC26" s="19"/>
      <c r="RHH26" s="18"/>
      <c r="RHI26" s="18"/>
      <c r="RHJ26" s="19"/>
      <c r="RHO26" s="18"/>
      <c r="RHP26" s="18"/>
      <c r="RHQ26" s="19"/>
      <c r="RHV26" s="18"/>
      <c r="RHW26" s="18"/>
      <c r="RHX26" s="19"/>
      <c r="RIC26" s="18"/>
      <c r="RID26" s="18"/>
      <c r="RIE26" s="19"/>
      <c r="RIJ26" s="18"/>
      <c r="RIK26" s="18"/>
      <c r="RIL26" s="19"/>
      <c r="RIQ26" s="18"/>
      <c r="RIR26" s="18"/>
      <c r="RIS26" s="19"/>
      <c r="RIX26" s="18"/>
      <c r="RIY26" s="18"/>
      <c r="RIZ26" s="19"/>
      <c r="RJE26" s="18"/>
      <c r="RJF26" s="18"/>
      <c r="RJG26" s="19"/>
      <c r="RJL26" s="18"/>
      <c r="RJM26" s="18"/>
      <c r="RJN26" s="19"/>
      <c r="RJS26" s="18"/>
      <c r="RJT26" s="18"/>
      <c r="RJU26" s="19"/>
      <c r="RJZ26" s="18"/>
      <c r="RKA26" s="18"/>
      <c r="RKB26" s="19"/>
      <c r="RKG26" s="18"/>
      <c r="RKH26" s="18"/>
      <c r="RKI26" s="19"/>
      <c r="RKN26" s="18"/>
      <c r="RKO26" s="18"/>
      <c r="RKP26" s="19"/>
      <c r="RKU26" s="18"/>
      <c r="RKV26" s="18"/>
      <c r="RKW26" s="19"/>
      <c r="RLB26" s="18"/>
      <c r="RLC26" s="18"/>
      <c r="RLD26" s="19"/>
      <c r="RLI26" s="18"/>
      <c r="RLJ26" s="18"/>
      <c r="RLK26" s="19"/>
      <c r="RLP26" s="18"/>
      <c r="RLQ26" s="18"/>
      <c r="RLR26" s="19"/>
      <c r="RLW26" s="18"/>
      <c r="RLX26" s="18"/>
      <c r="RLY26" s="19"/>
      <c r="RMD26" s="18"/>
      <c r="RME26" s="18"/>
      <c r="RMF26" s="19"/>
      <c r="RMK26" s="18"/>
      <c r="RML26" s="18"/>
      <c r="RMM26" s="19"/>
      <c r="RMR26" s="18"/>
      <c r="RMS26" s="18"/>
      <c r="RMT26" s="19"/>
      <c r="RMY26" s="18"/>
      <c r="RMZ26" s="18"/>
      <c r="RNA26" s="19"/>
      <c r="RNF26" s="18"/>
      <c r="RNG26" s="18"/>
      <c r="RNH26" s="19"/>
      <c r="RNM26" s="18"/>
      <c r="RNN26" s="18"/>
      <c r="RNO26" s="19"/>
      <c r="RNT26" s="18"/>
      <c r="RNU26" s="18"/>
      <c r="RNV26" s="19"/>
      <c r="ROA26" s="18"/>
      <c r="ROB26" s="18"/>
      <c r="ROC26" s="19"/>
      <c r="ROH26" s="18"/>
      <c r="ROI26" s="18"/>
      <c r="ROJ26" s="19"/>
      <c r="ROO26" s="18"/>
      <c r="ROP26" s="18"/>
      <c r="ROQ26" s="19"/>
      <c r="ROV26" s="18"/>
      <c r="ROW26" s="18"/>
      <c r="ROX26" s="19"/>
      <c r="RPC26" s="18"/>
      <c r="RPD26" s="18"/>
      <c r="RPE26" s="19"/>
      <c r="RPJ26" s="18"/>
      <c r="RPK26" s="18"/>
      <c r="RPL26" s="19"/>
      <c r="RPQ26" s="18"/>
      <c r="RPR26" s="18"/>
      <c r="RPS26" s="19"/>
      <c r="RPX26" s="18"/>
      <c r="RPY26" s="18"/>
      <c r="RPZ26" s="19"/>
      <c r="RQE26" s="18"/>
      <c r="RQF26" s="18"/>
      <c r="RQG26" s="19"/>
      <c r="RQL26" s="18"/>
      <c r="RQM26" s="18"/>
      <c r="RQN26" s="19"/>
      <c r="RQS26" s="18"/>
      <c r="RQT26" s="18"/>
      <c r="RQU26" s="19"/>
      <c r="RQZ26" s="18"/>
      <c r="RRA26" s="18"/>
      <c r="RRB26" s="19"/>
      <c r="RRG26" s="18"/>
      <c r="RRH26" s="18"/>
      <c r="RRI26" s="19"/>
      <c r="RRN26" s="18"/>
      <c r="RRO26" s="18"/>
      <c r="RRP26" s="19"/>
      <c r="RRU26" s="18"/>
      <c r="RRV26" s="18"/>
      <c r="RRW26" s="19"/>
      <c r="RSB26" s="18"/>
      <c r="RSC26" s="18"/>
      <c r="RSD26" s="19"/>
      <c r="RSI26" s="18"/>
      <c r="RSJ26" s="18"/>
      <c r="RSK26" s="19"/>
      <c r="RSP26" s="18"/>
      <c r="RSQ26" s="18"/>
      <c r="RSR26" s="19"/>
      <c r="RSW26" s="18"/>
      <c r="RSX26" s="18"/>
      <c r="RSY26" s="19"/>
      <c r="RTD26" s="18"/>
      <c r="RTE26" s="18"/>
      <c r="RTF26" s="19"/>
      <c r="RTK26" s="18"/>
      <c r="RTL26" s="18"/>
      <c r="RTM26" s="19"/>
      <c r="RTR26" s="18"/>
      <c r="RTS26" s="18"/>
      <c r="RTT26" s="19"/>
      <c r="RTY26" s="18"/>
      <c r="RTZ26" s="18"/>
      <c r="RUA26" s="19"/>
      <c r="RUF26" s="18"/>
      <c r="RUG26" s="18"/>
      <c r="RUH26" s="19"/>
      <c r="RUM26" s="18"/>
      <c r="RUN26" s="18"/>
      <c r="RUO26" s="19"/>
      <c r="RUT26" s="18"/>
      <c r="RUU26" s="18"/>
      <c r="RUV26" s="19"/>
      <c r="RVA26" s="18"/>
      <c r="RVB26" s="18"/>
      <c r="RVC26" s="19"/>
      <c r="RVH26" s="18"/>
      <c r="RVI26" s="18"/>
      <c r="RVJ26" s="19"/>
      <c r="RVO26" s="18"/>
      <c r="RVP26" s="18"/>
      <c r="RVQ26" s="19"/>
      <c r="RVV26" s="18"/>
      <c r="RVW26" s="18"/>
      <c r="RVX26" s="19"/>
      <c r="RWC26" s="18"/>
      <c r="RWD26" s="18"/>
      <c r="RWE26" s="19"/>
      <c r="RWJ26" s="18"/>
      <c r="RWK26" s="18"/>
      <c r="RWL26" s="19"/>
      <c r="RWQ26" s="18"/>
      <c r="RWR26" s="18"/>
      <c r="RWS26" s="19"/>
      <c r="RWX26" s="18"/>
      <c r="RWY26" s="18"/>
      <c r="RWZ26" s="19"/>
      <c r="RXE26" s="18"/>
      <c r="RXF26" s="18"/>
      <c r="RXG26" s="19"/>
      <c r="RXL26" s="18"/>
      <c r="RXM26" s="18"/>
      <c r="RXN26" s="19"/>
      <c r="RXS26" s="18"/>
      <c r="RXT26" s="18"/>
      <c r="RXU26" s="19"/>
      <c r="RXZ26" s="18"/>
      <c r="RYA26" s="18"/>
      <c r="RYB26" s="19"/>
      <c r="RYG26" s="18"/>
      <c r="RYH26" s="18"/>
      <c r="RYI26" s="19"/>
      <c r="RYN26" s="18"/>
      <c r="RYO26" s="18"/>
      <c r="RYP26" s="19"/>
      <c r="RYU26" s="18"/>
      <c r="RYV26" s="18"/>
      <c r="RYW26" s="19"/>
      <c r="RZB26" s="18"/>
      <c r="RZC26" s="18"/>
      <c r="RZD26" s="19"/>
      <c r="RZI26" s="18"/>
      <c r="RZJ26" s="18"/>
      <c r="RZK26" s="19"/>
      <c r="RZP26" s="18"/>
      <c r="RZQ26" s="18"/>
      <c r="RZR26" s="19"/>
      <c r="RZW26" s="18"/>
      <c r="RZX26" s="18"/>
      <c r="RZY26" s="19"/>
      <c r="SAD26" s="18"/>
      <c r="SAE26" s="18"/>
      <c r="SAF26" s="19"/>
      <c r="SAK26" s="18"/>
      <c r="SAL26" s="18"/>
      <c r="SAM26" s="19"/>
      <c r="SAR26" s="18"/>
      <c r="SAS26" s="18"/>
      <c r="SAT26" s="19"/>
      <c r="SAY26" s="18"/>
      <c r="SAZ26" s="18"/>
      <c r="SBA26" s="19"/>
      <c r="SBF26" s="18"/>
      <c r="SBG26" s="18"/>
      <c r="SBH26" s="19"/>
      <c r="SBM26" s="18"/>
      <c r="SBN26" s="18"/>
      <c r="SBO26" s="19"/>
      <c r="SBT26" s="18"/>
      <c r="SBU26" s="18"/>
      <c r="SBV26" s="19"/>
      <c r="SCA26" s="18"/>
      <c r="SCB26" s="18"/>
      <c r="SCC26" s="19"/>
      <c r="SCH26" s="18"/>
      <c r="SCI26" s="18"/>
      <c r="SCJ26" s="19"/>
      <c r="SCO26" s="18"/>
      <c r="SCP26" s="18"/>
      <c r="SCQ26" s="19"/>
      <c r="SCV26" s="18"/>
      <c r="SCW26" s="18"/>
      <c r="SCX26" s="19"/>
      <c r="SDC26" s="18"/>
      <c r="SDD26" s="18"/>
      <c r="SDE26" s="19"/>
      <c r="SDJ26" s="18"/>
      <c r="SDK26" s="18"/>
      <c r="SDL26" s="19"/>
      <c r="SDQ26" s="18"/>
      <c r="SDR26" s="18"/>
      <c r="SDS26" s="19"/>
      <c r="SDX26" s="18"/>
      <c r="SDY26" s="18"/>
      <c r="SDZ26" s="19"/>
      <c r="SEE26" s="18"/>
      <c r="SEF26" s="18"/>
      <c r="SEG26" s="19"/>
      <c r="SEL26" s="18"/>
      <c r="SEM26" s="18"/>
      <c r="SEN26" s="19"/>
      <c r="SES26" s="18"/>
      <c r="SET26" s="18"/>
      <c r="SEU26" s="19"/>
      <c r="SEZ26" s="18"/>
      <c r="SFA26" s="18"/>
      <c r="SFB26" s="19"/>
      <c r="SFG26" s="18"/>
      <c r="SFH26" s="18"/>
      <c r="SFI26" s="19"/>
      <c r="SFN26" s="18"/>
      <c r="SFO26" s="18"/>
      <c r="SFP26" s="19"/>
      <c r="SFU26" s="18"/>
      <c r="SFV26" s="18"/>
      <c r="SFW26" s="19"/>
      <c r="SGB26" s="18"/>
      <c r="SGC26" s="18"/>
      <c r="SGD26" s="19"/>
      <c r="SGI26" s="18"/>
      <c r="SGJ26" s="18"/>
      <c r="SGK26" s="19"/>
      <c r="SGP26" s="18"/>
      <c r="SGQ26" s="18"/>
      <c r="SGR26" s="19"/>
      <c r="SGW26" s="18"/>
      <c r="SGX26" s="18"/>
      <c r="SGY26" s="19"/>
      <c r="SHD26" s="18"/>
      <c r="SHE26" s="18"/>
      <c r="SHF26" s="19"/>
      <c r="SHK26" s="18"/>
      <c r="SHL26" s="18"/>
      <c r="SHM26" s="19"/>
      <c r="SHR26" s="18"/>
      <c r="SHS26" s="18"/>
      <c r="SHT26" s="19"/>
      <c r="SHY26" s="18"/>
      <c r="SHZ26" s="18"/>
      <c r="SIA26" s="19"/>
      <c r="SIF26" s="18"/>
      <c r="SIG26" s="18"/>
      <c r="SIH26" s="19"/>
      <c r="SIM26" s="18"/>
      <c r="SIN26" s="18"/>
      <c r="SIO26" s="19"/>
      <c r="SIT26" s="18"/>
      <c r="SIU26" s="18"/>
      <c r="SIV26" s="19"/>
      <c r="SJA26" s="18"/>
      <c r="SJB26" s="18"/>
      <c r="SJC26" s="19"/>
      <c r="SJH26" s="18"/>
      <c r="SJI26" s="18"/>
      <c r="SJJ26" s="19"/>
      <c r="SJO26" s="18"/>
      <c r="SJP26" s="18"/>
      <c r="SJQ26" s="19"/>
      <c r="SJV26" s="18"/>
      <c r="SJW26" s="18"/>
      <c r="SJX26" s="19"/>
      <c r="SKC26" s="18"/>
      <c r="SKD26" s="18"/>
      <c r="SKE26" s="19"/>
      <c r="SKJ26" s="18"/>
      <c r="SKK26" s="18"/>
      <c r="SKL26" s="19"/>
      <c r="SKQ26" s="18"/>
      <c r="SKR26" s="18"/>
      <c r="SKS26" s="19"/>
      <c r="SKX26" s="18"/>
      <c r="SKY26" s="18"/>
      <c r="SKZ26" s="19"/>
      <c r="SLE26" s="18"/>
      <c r="SLF26" s="18"/>
      <c r="SLG26" s="19"/>
      <c r="SLL26" s="18"/>
      <c r="SLM26" s="18"/>
      <c r="SLN26" s="19"/>
      <c r="SLS26" s="18"/>
      <c r="SLT26" s="18"/>
      <c r="SLU26" s="19"/>
      <c r="SLZ26" s="18"/>
      <c r="SMA26" s="18"/>
      <c r="SMB26" s="19"/>
      <c r="SMG26" s="18"/>
      <c r="SMH26" s="18"/>
      <c r="SMI26" s="19"/>
      <c r="SMN26" s="18"/>
      <c r="SMO26" s="18"/>
      <c r="SMP26" s="19"/>
      <c r="SMU26" s="18"/>
      <c r="SMV26" s="18"/>
      <c r="SMW26" s="19"/>
      <c r="SNB26" s="18"/>
      <c r="SNC26" s="18"/>
      <c r="SND26" s="19"/>
      <c r="SNI26" s="18"/>
      <c r="SNJ26" s="18"/>
      <c r="SNK26" s="19"/>
      <c r="SNP26" s="18"/>
      <c r="SNQ26" s="18"/>
      <c r="SNR26" s="19"/>
      <c r="SNW26" s="18"/>
      <c r="SNX26" s="18"/>
      <c r="SNY26" s="19"/>
      <c r="SOD26" s="18"/>
      <c r="SOE26" s="18"/>
      <c r="SOF26" s="19"/>
      <c r="SOK26" s="18"/>
      <c r="SOL26" s="18"/>
      <c r="SOM26" s="19"/>
      <c r="SOR26" s="18"/>
      <c r="SOS26" s="18"/>
      <c r="SOT26" s="19"/>
      <c r="SOY26" s="18"/>
      <c r="SOZ26" s="18"/>
      <c r="SPA26" s="19"/>
      <c r="SPF26" s="18"/>
      <c r="SPG26" s="18"/>
      <c r="SPH26" s="19"/>
      <c r="SPM26" s="18"/>
      <c r="SPN26" s="18"/>
      <c r="SPO26" s="19"/>
      <c r="SPT26" s="18"/>
      <c r="SPU26" s="18"/>
      <c r="SPV26" s="19"/>
      <c r="SQA26" s="18"/>
      <c r="SQB26" s="18"/>
      <c r="SQC26" s="19"/>
      <c r="SQH26" s="18"/>
      <c r="SQI26" s="18"/>
      <c r="SQJ26" s="19"/>
      <c r="SQO26" s="18"/>
      <c r="SQP26" s="18"/>
      <c r="SQQ26" s="19"/>
      <c r="SQV26" s="18"/>
      <c r="SQW26" s="18"/>
      <c r="SQX26" s="19"/>
      <c r="SRC26" s="18"/>
      <c r="SRD26" s="18"/>
      <c r="SRE26" s="19"/>
      <c r="SRJ26" s="18"/>
      <c r="SRK26" s="18"/>
      <c r="SRL26" s="19"/>
      <c r="SRQ26" s="18"/>
      <c r="SRR26" s="18"/>
      <c r="SRS26" s="19"/>
      <c r="SRX26" s="18"/>
      <c r="SRY26" s="18"/>
      <c r="SRZ26" s="19"/>
      <c r="SSE26" s="18"/>
      <c r="SSF26" s="18"/>
      <c r="SSG26" s="19"/>
      <c r="SSL26" s="18"/>
      <c r="SSM26" s="18"/>
      <c r="SSN26" s="19"/>
      <c r="SSS26" s="18"/>
      <c r="SST26" s="18"/>
      <c r="SSU26" s="19"/>
      <c r="SSZ26" s="18"/>
      <c r="STA26" s="18"/>
      <c r="STB26" s="19"/>
      <c r="STG26" s="18"/>
      <c r="STH26" s="18"/>
      <c r="STI26" s="19"/>
      <c r="STN26" s="18"/>
      <c r="STO26" s="18"/>
      <c r="STP26" s="19"/>
      <c r="STU26" s="18"/>
      <c r="STV26" s="18"/>
      <c r="STW26" s="19"/>
      <c r="SUB26" s="18"/>
      <c r="SUC26" s="18"/>
      <c r="SUD26" s="19"/>
      <c r="SUI26" s="18"/>
      <c r="SUJ26" s="18"/>
      <c r="SUK26" s="19"/>
      <c r="SUP26" s="18"/>
      <c r="SUQ26" s="18"/>
      <c r="SUR26" s="19"/>
      <c r="SUW26" s="18"/>
      <c r="SUX26" s="18"/>
      <c r="SUY26" s="19"/>
      <c r="SVD26" s="18"/>
      <c r="SVE26" s="18"/>
      <c r="SVF26" s="19"/>
      <c r="SVK26" s="18"/>
      <c r="SVL26" s="18"/>
      <c r="SVM26" s="19"/>
      <c r="SVR26" s="18"/>
      <c r="SVS26" s="18"/>
      <c r="SVT26" s="19"/>
      <c r="SVY26" s="18"/>
      <c r="SVZ26" s="18"/>
      <c r="SWA26" s="19"/>
      <c r="SWF26" s="18"/>
      <c r="SWG26" s="18"/>
      <c r="SWH26" s="19"/>
      <c r="SWM26" s="18"/>
      <c r="SWN26" s="18"/>
      <c r="SWO26" s="19"/>
      <c r="SWT26" s="18"/>
      <c r="SWU26" s="18"/>
      <c r="SWV26" s="19"/>
      <c r="SXA26" s="18"/>
      <c r="SXB26" s="18"/>
      <c r="SXC26" s="19"/>
      <c r="SXH26" s="18"/>
      <c r="SXI26" s="18"/>
      <c r="SXJ26" s="19"/>
      <c r="SXO26" s="18"/>
      <c r="SXP26" s="18"/>
      <c r="SXQ26" s="19"/>
      <c r="SXV26" s="18"/>
      <c r="SXW26" s="18"/>
      <c r="SXX26" s="19"/>
      <c r="SYC26" s="18"/>
      <c r="SYD26" s="18"/>
      <c r="SYE26" s="19"/>
      <c r="SYJ26" s="18"/>
      <c r="SYK26" s="18"/>
      <c r="SYL26" s="19"/>
      <c r="SYQ26" s="18"/>
      <c r="SYR26" s="18"/>
      <c r="SYS26" s="19"/>
      <c r="SYX26" s="18"/>
      <c r="SYY26" s="18"/>
      <c r="SYZ26" s="19"/>
      <c r="SZE26" s="18"/>
      <c r="SZF26" s="18"/>
      <c r="SZG26" s="19"/>
      <c r="SZL26" s="18"/>
      <c r="SZM26" s="18"/>
      <c r="SZN26" s="19"/>
      <c r="SZS26" s="18"/>
      <c r="SZT26" s="18"/>
      <c r="SZU26" s="19"/>
      <c r="SZZ26" s="18"/>
      <c r="TAA26" s="18"/>
      <c r="TAB26" s="19"/>
      <c r="TAG26" s="18"/>
      <c r="TAH26" s="18"/>
      <c r="TAI26" s="19"/>
      <c r="TAN26" s="18"/>
      <c r="TAO26" s="18"/>
      <c r="TAP26" s="19"/>
      <c r="TAU26" s="18"/>
      <c r="TAV26" s="18"/>
      <c r="TAW26" s="19"/>
      <c r="TBB26" s="18"/>
      <c r="TBC26" s="18"/>
      <c r="TBD26" s="19"/>
      <c r="TBI26" s="18"/>
      <c r="TBJ26" s="18"/>
      <c r="TBK26" s="19"/>
      <c r="TBP26" s="18"/>
      <c r="TBQ26" s="18"/>
      <c r="TBR26" s="19"/>
      <c r="TBW26" s="18"/>
      <c r="TBX26" s="18"/>
      <c r="TBY26" s="19"/>
      <c r="TCD26" s="18"/>
      <c r="TCE26" s="18"/>
      <c r="TCF26" s="19"/>
      <c r="TCK26" s="18"/>
      <c r="TCL26" s="18"/>
      <c r="TCM26" s="19"/>
      <c r="TCR26" s="18"/>
      <c r="TCS26" s="18"/>
      <c r="TCT26" s="19"/>
      <c r="TCY26" s="18"/>
      <c r="TCZ26" s="18"/>
      <c r="TDA26" s="19"/>
      <c r="TDF26" s="18"/>
      <c r="TDG26" s="18"/>
      <c r="TDH26" s="19"/>
      <c r="TDM26" s="18"/>
      <c r="TDN26" s="18"/>
      <c r="TDO26" s="19"/>
      <c r="TDT26" s="18"/>
      <c r="TDU26" s="18"/>
      <c r="TDV26" s="19"/>
      <c r="TEA26" s="18"/>
      <c r="TEB26" s="18"/>
      <c r="TEC26" s="19"/>
      <c r="TEH26" s="18"/>
      <c r="TEI26" s="18"/>
      <c r="TEJ26" s="19"/>
      <c r="TEO26" s="18"/>
      <c r="TEP26" s="18"/>
      <c r="TEQ26" s="19"/>
      <c r="TEV26" s="18"/>
      <c r="TEW26" s="18"/>
      <c r="TEX26" s="19"/>
      <c r="TFC26" s="18"/>
      <c r="TFD26" s="18"/>
      <c r="TFE26" s="19"/>
      <c r="TFJ26" s="18"/>
      <c r="TFK26" s="18"/>
      <c r="TFL26" s="19"/>
      <c r="TFQ26" s="18"/>
      <c r="TFR26" s="18"/>
      <c r="TFS26" s="19"/>
      <c r="TFX26" s="18"/>
      <c r="TFY26" s="18"/>
      <c r="TFZ26" s="19"/>
      <c r="TGE26" s="18"/>
      <c r="TGF26" s="18"/>
      <c r="TGG26" s="19"/>
      <c r="TGL26" s="18"/>
      <c r="TGM26" s="18"/>
      <c r="TGN26" s="19"/>
      <c r="TGS26" s="18"/>
      <c r="TGT26" s="18"/>
      <c r="TGU26" s="19"/>
      <c r="TGZ26" s="18"/>
      <c r="THA26" s="18"/>
      <c r="THB26" s="19"/>
      <c r="THG26" s="18"/>
      <c r="THH26" s="18"/>
      <c r="THI26" s="19"/>
      <c r="THN26" s="18"/>
      <c r="THO26" s="18"/>
      <c r="THP26" s="19"/>
      <c r="THU26" s="18"/>
      <c r="THV26" s="18"/>
      <c r="THW26" s="19"/>
      <c r="TIB26" s="18"/>
      <c r="TIC26" s="18"/>
      <c r="TID26" s="19"/>
      <c r="TII26" s="18"/>
      <c r="TIJ26" s="18"/>
      <c r="TIK26" s="19"/>
      <c r="TIP26" s="18"/>
      <c r="TIQ26" s="18"/>
      <c r="TIR26" s="19"/>
      <c r="TIW26" s="18"/>
      <c r="TIX26" s="18"/>
      <c r="TIY26" s="19"/>
      <c r="TJD26" s="18"/>
      <c r="TJE26" s="18"/>
      <c r="TJF26" s="19"/>
      <c r="TJK26" s="18"/>
      <c r="TJL26" s="18"/>
      <c r="TJM26" s="19"/>
      <c r="TJR26" s="18"/>
      <c r="TJS26" s="18"/>
      <c r="TJT26" s="19"/>
      <c r="TJY26" s="18"/>
      <c r="TJZ26" s="18"/>
      <c r="TKA26" s="19"/>
      <c r="TKF26" s="18"/>
      <c r="TKG26" s="18"/>
      <c r="TKH26" s="19"/>
      <c r="TKM26" s="18"/>
      <c r="TKN26" s="18"/>
      <c r="TKO26" s="19"/>
      <c r="TKT26" s="18"/>
      <c r="TKU26" s="18"/>
      <c r="TKV26" s="19"/>
      <c r="TLA26" s="18"/>
      <c r="TLB26" s="18"/>
      <c r="TLC26" s="19"/>
      <c r="TLH26" s="18"/>
      <c r="TLI26" s="18"/>
      <c r="TLJ26" s="19"/>
      <c r="TLO26" s="18"/>
      <c r="TLP26" s="18"/>
      <c r="TLQ26" s="19"/>
      <c r="TLV26" s="18"/>
      <c r="TLW26" s="18"/>
      <c r="TLX26" s="19"/>
      <c r="TMC26" s="18"/>
      <c r="TMD26" s="18"/>
      <c r="TME26" s="19"/>
      <c r="TMJ26" s="18"/>
      <c r="TMK26" s="18"/>
      <c r="TML26" s="19"/>
      <c r="TMQ26" s="18"/>
      <c r="TMR26" s="18"/>
      <c r="TMS26" s="19"/>
      <c r="TMX26" s="18"/>
      <c r="TMY26" s="18"/>
      <c r="TMZ26" s="19"/>
      <c r="TNE26" s="18"/>
      <c r="TNF26" s="18"/>
      <c r="TNG26" s="19"/>
      <c r="TNL26" s="18"/>
      <c r="TNM26" s="18"/>
      <c r="TNN26" s="19"/>
      <c r="TNS26" s="18"/>
      <c r="TNT26" s="18"/>
      <c r="TNU26" s="19"/>
      <c r="TNZ26" s="18"/>
      <c r="TOA26" s="18"/>
      <c r="TOB26" s="19"/>
      <c r="TOG26" s="18"/>
      <c r="TOH26" s="18"/>
      <c r="TOI26" s="19"/>
      <c r="TON26" s="18"/>
      <c r="TOO26" s="18"/>
      <c r="TOP26" s="19"/>
      <c r="TOU26" s="18"/>
      <c r="TOV26" s="18"/>
      <c r="TOW26" s="19"/>
      <c r="TPB26" s="18"/>
      <c r="TPC26" s="18"/>
      <c r="TPD26" s="19"/>
      <c r="TPI26" s="18"/>
      <c r="TPJ26" s="18"/>
      <c r="TPK26" s="19"/>
      <c r="TPP26" s="18"/>
      <c r="TPQ26" s="18"/>
      <c r="TPR26" s="19"/>
      <c r="TPW26" s="18"/>
      <c r="TPX26" s="18"/>
      <c r="TPY26" s="19"/>
      <c r="TQD26" s="18"/>
      <c r="TQE26" s="18"/>
      <c r="TQF26" s="19"/>
      <c r="TQK26" s="18"/>
      <c r="TQL26" s="18"/>
      <c r="TQM26" s="19"/>
      <c r="TQR26" s="18"/>
      <c r="TQS26" s="18"/>
      <c r="TQT26" s="19"/>
      <c r="TQY26" s="18"/>
      <c r="TQZ26" s="18"/>
      <c r="TRA26" s="19"/>
      <c r="TRF26" s="18"/>
      <c r="TRG26" s="18"/>
      <c r="TRH26" s="19"/>
      <c r="TRM26" s="18"/>
      <c r="TRN26" s="18"/>
      <c r="TRO26" s="19"/>
      <c r="TRT26" s="18"/>
      <c r="TRU26" s="18"/>
      <c r="TRV26" s="19"/>
      <c r="TSA26" s="18"/>
      <c r="TSB26" s="18"/>
      <c r="TSC26" s="19"/>
      <c r="TSH26" s="18"/>
      <c r="TSI26" s="18"/>
      <c r="TSJ26" s="19"/>
      <c r="TSO26" s="18"/>
      <c r="TSP26" s="18"/>
      <c r="TSQ26" s="19"/>
      <c r="TSV26" s="18"/>
      <c r="TSW26" s="18"/>
      <c r="TSX26" s="19"/>
      <c r="TTC26" s="18"/>
      <c r="TTD26" s="18"/>
      <c r="TTE26" s="19"/>
      <c r="TTJ26" s="18"/>
      <c r="TTK26" s="18"/>
      <c r="TTL26" s="19"/>
      <c r="TTQ26" s="18"/>
      <c r="TTR26" s="18"/>
      <c r="TTS26" s="19"/>
      <c r="TTX26" s="18"/>
      <c r="TTY26" s="18"/>
      <c r="TTZ26" s="19"/>
      <c r="TUE26" s="18"/>
      <c r="TUF26" s="18"/>
      <c r="TUG26" s="19"/>
      <c r="TUL26" s="18"/>
      <c r="TUM26" s="18"/>
      <c r="TUN26" s="19"/>
      <c r="TUS26" s="18"/>
      <c r="TUT26" s="18"/>
      <c r="TUU26" s="19"/>
      <c r="TUZ26" s="18"/>
      <c r="TVA26" s="18"/>
      <c r="TVB26" s="19"/>
      <c r="TVG26" s="18"/>
      <c r="TVH26" s="18"/>
      <c r="TVI26" s="19"/>
      <c r="TVN26" s="18"/>
      <c r="TVO26" s="18"/>
      <c r="TVP26" s="19"/>
      <c r="TVU26" s="18"/>
      <c r="TVV26" s="18"/>
      <c r="TVW26" s="19"/>
      <c r="TWB26" s="18"/>
      <c r="TWC26" s="18"/>
      <c r="TWD26" s="19"/>
      <c r="TWI26" s="18"/>
      <c r="TWJ26" s="18"/>
      <c r="TWK26" s="19"/>
      <c r="TWP26" s="18"/>
      <c r="TWQ26" s="18"/>
      <c r="TWR26" s="19"/>
      <c r="TWW26" s="18"/>
      <c r="TWX26" s="18"/>
      <c r="TWY26" s="19"/>
      <c r="TXD26" s="18"/>
      <c r="TXE26" s="18"/>
      <c r="TXF26" s="19"/>
      <c r="TXK26" s="18"/>
      <c r="TXL26" s="18"/>
      <c r="TXM26" s="19"/>
      <c r="TXR26" s="18"/>
      <c r="TXS26" s="18"/>
      <c r="TXT26" s="19"/>
      <c r="TXY26" s="18"/>
      <c r="TXZ26" s="18"/>
      <c r="TYA26" s="19"/>
      <c r="TYF26" s="18"/>
      <c r="TYG26" s="18"/>
      <c r="TYH26" s="19"/>
      <c r="TYM26" s="18"/>
      <c r="TYN26" s="18"/>
      <c r="TYO26" s="19"/>
      <c r="TYT26" s="18"/>
      <c r="TYU26" s="18"/>
      <c r="TYV26" s="19"/>
      <c r="TZA26" s="18"/>
      <c r="TZB26" s="18"/>
      <c r="TZC26" s="19"/>
      <c r="TZH26" s="18"/>
      <c r="TZI26" s="18"/>
      <c r="TZJ26" s="19"/>
      <c r="TZO26" s="18"/>
      <c r="TZP26" s="18"/>
      <c r="TZQ26" s="19"/>
      <c r="TZV26" s="18"/>
      <c r="TZW26" s="18"/>
      <c r="TZX26" s="19"/>
      <c r="UAC26" s="18"/>
      <c r="UAD26" s="18"/>
      <c r="UAE26" s="19"/>
      <c r="UAJ26" s="18"/>
      <c r="UAK26" s="18"/>
      <c r="UAL26" s="19"/>
      <c r="UAQ26" s="18"/>
      <c r="UAR26" s="18"/>
      <c r="UAS26" s="19"/>
      <c r="UAX26" s="18"/>
      <c r="UAY26" s="18"/>
      <c r="UAZ26" s="19"/>
      <c r="UBE26" s="18"/>
      <c r="UBF26" s="18"/>
      <c r="UBG26" s="19"/>
      <c r="UBL26" s="18"/>
      <c r="UBM26" s="18"/>
      <c r="UBN26" s="19"/>
      <c r="UBS26" s="18"/>
      <c r="UBT26" s="18"/>
      <c r="UBU26" s="19"/>
      <c r="UBZ26" s="18"/>
      <c r="UCA26" s="18"/>
      <c r="UCB26" s="19"/>
      <c r="UCG26" s="18"/>
      <c r="UCH26" s="18"/>
      <c r="UCI26" s="19"/>
      <c r="UCN26" s="18"/>
      <c r="UCO26" s="18"/>
      <c r="UCP26" s="19"/>
      <c r="UCU26" s="18"/>
      <c r="UCV26" s="18"/>
      <c r="UCW26" s="19"/>
      <c r="UDB26" s="18"/>
      <c r="UDC26" s="18"/>
      <c r="UDD26" s="19"/>
      <c r="UDI26" s="18"/>
      <c r="UDJ26" s="18"/>
      <c r="UDK26" s="19"/>
      <c r="UDP26" s="18"/>
      <c r="UDQ26" s="18"/>
      <c r="UDR26" s="19"/>
      <c r="UDW26" s="18"/>
      <c r="UDX26" s="18"/>
      <c r="UDY26" s="19"/>
      <c r="UED26" s="18"/>
      <c r="UEE26" s="18"/>
      <c r="UEF26" s="19"/>
      <c r="UEK26" s="18"/>
      <c r="UEL26" s="18"/>
      <c r="UEM26" s="19"/>
      <c r="UER26" s="18"/>
      <c r="UES26" s="18"/>
      <c r="UET26" s="19"/>
      <c r="UEY26" s="18"/>
      <c r="UEZ26" s="18"/>
      <c r="UFA26" s="19"/>
      <c r="UFF26" s="18"/>
      <c r="UFG26" s="18"/>
      <c r="UFH26" s="19"/>
      <c r="UFM26" s="18"/>
      <c r="UFN26" s="18"/>
      <c r="UFO26" s="19"/>
      <c r="UFT26" s="18"/>
      <c r="UFU26" s="18"/>
      <c r="UFV26" s="19"/>
      <c r="UGA26" s="18"/>
      <c r="UGB26" s="18"/>
      <c r="UGC26" s="19"/>
      <c r="UGH26" s="18"/>
      <c r="UGI26" s="18"/>
      <c r="UGJ26" s="19"/>
      <c r="UGO26" s="18"/>
      <c r="UGP26" s="18"/>
      <c r="UGQ26" s="19"/>
      <c r="UGV26" s="18"/>
      <c r="UGW26" s="18"/>
      <c r="UGX26" s="19"/>
      <c r="UHC26" s="18"/>
      <c r="UHD26" s="18"/>
      <c r="UHE26" s="19"/>
      <c r="UHJ26" s="18"/>
      <c r="UHK26" s="18"/>
      <c r="UHL26" s="19"/>
      <c r="UHQ26" s="18"/>
      <c r="UHR26" s="18"/>
      <c r="UHS26" s="19"/>
      <c r="UHX26" s="18"/>
      <c r="UHY26" s="18"/>
      <c r="UHZ26" s="19"/>
      <c r="UIE26" s="18"/>
      <c r="UIF26" s="18"/>
      <c r="UIG26" s="19"/>
      <c r="UIL26" s="18"/>
      <c r="UIM26" s="18"/>
      <c r="UIN26" s="19"/>
      <c r="UIS26" s="18"/>
      <c r="UIT26" s="18"/>
      <c r="UIU26" s="19"/>
      <c r="UIZ26" s="18"/>
      <c r="UJA26" s="18"/>
      <c r="UJB26" s="19"/>
      <c r="UJG26" s="18"/>
      <c r="UJH26" s="18"/>
      <c r="UJI26" s="19"/>
      <c r="UJN26" s="18"/>
      <c r="UJO26" s="18"/>
      <c r="UJP26" s="19"/>
      <c r="UJU26" s="18"/>
      <c r="UJV26" s="18"/>
      <c r="UJW26" s="19"/>
      <c r="UKB26" s="18"/>
      <c r="UKC26" s="18"/>
      <c r="UKD26" s="19"/>
      <c r="UKI26" s="18"/>
      <c r="UKJ26" s="18"/>
      <c r="UKK26" s="19"/>
      <c r="UKP26" s="18"/>
      <c r="UKQ26" s="18"/>
      <c r="UKR26" s="19"/>
      <c r="UKW26" s="18"/>
      <c r="UKX26" s="18"/>
      <c r="UKY26" s="19"/>
      <c r="ULD26" s="18"/>
      <c r="ULE26" s="18"/>
      <c r="ULF26" s="19"/>
      <c r="ULK26" s="18"/>
      <c r="ULL26" s="18"/>
      <c r="ULM26" s="19"/>
      <c r="ULR26" s="18"/>
      <c r="ULS26" s="18"/>
      <c r="ULT26" s="19"/>
      <c r="ULY26" s="18"/>
      <c r="ULZ26" s="18"/>
      <c r="UMA26" s="19"/>
      <c r="UMF26" s="18"/>
      <c r="UMG26" s="18"/>
      <c r="UMH26" s="19"/>
      <c r="UMM26" s="18"/>
      <c r="UMN26" s="18"/>
      <c r="UMO26" s="19"/>
      <c r="UMT26" s="18"/>
      <c r="UMU26" s="18"/>
      <c r="UMV26" s="19"/>
      <c r="UNA26" s="18"/>
      <c r="UNB26" s="18"/>
      <c r="UNC26" s="19"/>
      <c r="UNH26" s="18"/>
      <c r="UNI26" s="18"/>
      <c r="UNJ26" s="19"/>
      <c r="UNO26" s="18"/>
      <c r="UNP26" s="18"/>
      <c r="UNQ26" s="19"/>
      <c r="UNV26" s="18"/>
      <c r="UNW26" s="18"/>
      <c r="UNX26" s="19"/>
      <c r="UOC26" s="18"/>
      <c r="UOD26" s="18"/>
      <c r="UOE26" s="19"/>
      <c r="UOJ26" s="18"/>
      <c r="UOK26" s="18"/>
      <c r="UOL26" s="19"/>
      <c r="UOQ26" s="18"/>
      <c r="UOR26" s="18"/>
      <c r="UOS26" s="19"/>
      <c r="UOX26" s="18"/>
      <c r="UOY26" s="18"/>
      <c r="UOZ26" s="19"/>
      <c r="UPE26" s="18"/>
      <c r="UPF26" s="18"/>
      <c r="UPG26" s="19"/>
      <c r="UPL26" s="18"/>
      <c r="UPM26" s="18"/>
      <c r="UPN26" s="19"/>
      <c r="UPS26" s="18"/>
      <c r="UPT26" s="18"/>
      <c r="UPU26" s="19"/>
      <c r="UPZ26" s="18"/>
      <c r="UQA26" s="18"/>
      <c r="UQB26" s="19"/>
      <c r="UQG26" s="18"/>
      <c r="UQH26" s="18"/>
      <c r="UQI26" s="19"/>
      <c r="UQN26" s="18"/>
      <c r="UQO26" s="18"/>
      <c r="UQP26" s="19"/>
      <c r="UQU26" s="18"/>
      <c r="UQV26" s="18"/>
      <c r="UQW26" s="19"/>
      <c r="URB26" s="18"/>
      <c r="URC26" s="18"/>
      <c r="URD26" s="19"/>
      <c r="URI26" s="18"/>
      <c r="URJ26" s="18"/>
      <c r="URK26" s="19"/>
      <c r="URP26" s="18"/>
      <c r="URQ26" s="18"/>
      <c r="URR26" s="19"/>
      <c r="URW26" s="18"/>
      <c r="URX26" s="18"/>
      <c r="URY26" s="19"/>
      <c r="USD26" s="18"/>
      <c r="USE26" s="18"/>
      <c r="USF26" s="19"/>
      <c r="USK26" s="18"/>
      <c r="USL26" s="18"/>
      <c r="USM26" s="19"/>
      <c r="USR26" s="18"/>
      <c r="USS26" s="18"/>
      <c r="UST26" s="19"/>
      <c r="USY26" s="18"/>
      <c r="USZ26" s="18"/>
      <c r="UTA26" s="19"/>
      <c r="UTF26" s="18"/>
      <c r="UTG26" s="18"/>
      <c r="UTH26" s="19"/>
      <c r="UTM26" s="18"/>
      <c r="UTN26" s="18"/>
      <c r="UTO26" s="19"/>
      <c r="UTT26" s="18"/>
      <c r="UTU26" s="18"/>
      <c r="UTV26" s="19"/>
      <c r="UUA26" s="18"/>
      <c r="UUB26" s="18"/>
      <c r="UUC26" s="19"/>
      <c r="UUH26" s="18"/>
      <c r="UUI26" s="18"/>
      <c r="UUJ26" s="19"/>
      <c r="UUO26" s="18"/>
      <c r="UUP26" s="18"/>
      <c r="UUQ26" s="19"/>
      <c r="UUV26" s="18"/>
      <c r="UUW26" s="18"/>
      <c r="UUX26" s="19"/>
      <c r="UVC26" s="18"/>
      <c r="UVD26" s="18"/>
      <c r="UVE26" s="19"/>
      <c r="UVJ26" s="18"/>
      <c r="UVK26" s="18"/>
      <c r="UVL26" s="19"/>
      <c r="UVQ26" s="18"/>
      <c r="UVR26" s="18"/>
      <c r="UVS26" s="19"/>
      <c r="UVX26" s="18"/>
      <c r="UVY26" s="18"/>
      <c r="UVZ26" s="19"/>
      <c r="UWE26" s="18"/>
      <c r="UWF26" s="18"/>
      <c r="UWG26" s="19"/>
      <c r="UWL26" s="18"/>
      <c r="UWM26" s="18"/>
      <c r="UWN26" s="19"/>
      <c r="UWS26" s="18"/>
      <c r="UWT26" s="18"/>
      <c r="UWU26" s="19"/>
      <c r="UWZ26" s="18"/>
      <c r="UXA26" s="18"/>
      <c r="UXB26" s="19"/>
      <c r="UXG26" s="18"/>
      <c r="UXH26" s="18"/>
      <c r="UXI26" s="19"/>
      <c r="UXN26" s="18"/>
      <c r="UXO26" s="18"/>
      <c r="UXP26" s="19"/>
      <c r="UXU26" s="18"/>
      <c r="UXV26" s="18"/>
      <c r="UXW26" s="19"/>
      <c r="UYB26" s="18"/>
      <c r="UYC26" s="18"/>
      <c r="UYD26" s="19"/>
      <c r="UYI26" s="18"/>
      <c r="UYJ26" s="18"/>
      <c r="UYK26" s="19"/>
      <c r="UYP26" s="18"/>
      <c r="UYQ26" s="18"/>
      <c r="UYR26" s="19"/>
      <c r="UYW26" s="18"/>
      <c r="UYX26" s="18"/>
      <c r="UYY26" s="19"/>
      <c r="UZD26" s="18"/>
      <c r="UZE26" s="18"/>
      <c r="UZF26" s="19"/>
      <c r="UZK26" s="18"/>
      <c r="UZL26" s="18"/>
      <c r="UZM26" s="19"/>
      <c r="UZR26" s="18"/>
      <c r="UZS26" s="18"/>
      <c r="UZT26" s="19"/>
      <c r="UZY26" s="18"/>
      <c r="UZZ26" s="18"/>
      <c r="VAA26" s="19"/>
      <c r="VAF26" s="18"/>
      <c r="VAG26" s="18"/>
      <c r="VAH26" s="19"/>
      <c r="VAM26" s="18"/>
      <c r="VAN26" s="18"/>
      <c r="VAO26" s="19"/>
      <c r="VAT26" s="18"/>
      <c r="VAU26" s="18"/>
      <c r="VAV26" s="19"/>
      <c r="VBA26" s="18"/>
      <c r="VBB26" s="18"/>
      <c r="VBC26" s="19"/>
      <c r="VBH26" s="18"/>
      <c r="VBI26" s="18"/>
      <c r="VBJ26" s="19"/>
      <c r="VBO26" s="18"/>
      <c r="VBP26" s="18"/>
      <c r="VBQ26" s="19"/>
      <c r="VBV26" s="18"/>
      <c r="VBW26" s="18"/>
      <c r="VBX26" s="19"/>
      <c r="VCC26" s="18"/>
      <c r="VCD26" s="18"/>
      <c r="VCE26" s="19"/>
      <c r="VCJ26" s="18"/>
      <c r="VCK26" s="18"/>
      <c r="VCL26" s="19"/>
      <c r="VCQ26" s="18"/>
      <c r="VCR26" s="18"/>
      <c r="VCS26" s="19"/>
      <c r="VCX26" s="18"/>
      <c r="VCY26" s="18"/>
      <c r="VCZ26" s="19"/>
      <c r="VDE26" s="18"/>
      <c r="VDF26" s="18"/>
      <c r="VDG26" s="19"/>
      <c r="VDL26" s="18"/>
      <c r="VDM26" s="18"/>
      <c r="VDN26" s="19"/>
      <c r="VDS26" s="18"/>
      <c r="VDT26" s="18"/>
      <c r="VDU26" s="19"/>
      <c r="VDZ26" s="18"/>
      <c r="VEA26" s="18"/>
      <c r="VEB26" s="19"/>
      <c r="VEG26" s="18"/>
      <c r="VEH26" s="18"/>
      <c r="VEI26" s="19"/>
      <c r="VEN26" s="18"/>
      <c r="VEO26" s="18"/>
      <c r="VEP26" s="19"/>
      <c r="VEU26" s="18"/>
      <c r="VEV26" s="18"/>
      <c r="VEW26" s="19"/>
      <c r="VFB26" s="18"/>
      <c r="VFC26" s="18"/>
      <c r="VFD26" s="19"/>
      <c r="VFI26" s="18"/>
      <c r="VFJ26" s="18"/>
      <c r="VFK26" s="19"/>
      <c r="VFP26" s="18"/>
      <c r="VFQ26" s="18"/>
      <c r="VFR26" s="19"/>
      <c r="VFW26" s="18"/>
      <c r="VFX26" s="18"/>
      <c r="VFY26" s="19"/>
      <c r="VGD26" s="18"/>
      <c r="VGE26" s="18"/>
      <c r="VGF26" s="19"/>
      <c r="VGK26" s="18"/>
      <c r="VGL26" s="18"/>
      <c r="VGM26" s="19"/>
      <c r="VGR26" s="18"/>
      <c r="VGS26" s="18"/>
      <c r="VGT26" s="19"/>
      <c r="VGY26" s="18"/>
      <c r="VGZ26" s="18"/>
      <c r="VHA26" s="19"/>
      <c r="VHF26" s="18"/>
      <c r="VHG26" s="18"/>
      <c r="VHH26" s="19"/>
      <c r="VHM26" s="18"/>
      <c r="VHN26" s="18"/>
      <c r="VHO26" s="19"/>
      <c r="VHT26" s="18"/>
      <c r="VHU26" s="18"/>
      <c r="VHV26" s="19"/>
      <c r="VIA26" s="18"/>
      <c r="VIB26" s="18"/>
      <c r="VIC26" s="19"/>
      <c r="VIH26" s="18"/>
      <c r="VII26" s="18"/>
      <c r="VIJ26" s="19"/>
      <c r="VIO26" s="18"/>
      <c r="VIP26" s="18"/>
      <c r="VIQ26" s="19"/>
      <c r="VIV26" s="18"/>
      <c r="VIW26" s="18"/>
      <c r="VIX26" s="19"/>
      <c r="VJC26" s="18"/>
      <c r="VJD26" s="18"/>
      <c r="VJE26" s="19"/>
      <c r="VJJ26" s="18"/>
      <c r="VJK26" s="18"/>
      <c r="VJL26" s="19"/>
      <c r="VJQ26" s="18"/>
      <c r="VJR26" s="18"/>
      <c r="VJS26" s="19"/>
      <c r="VJX26" s="18"/>
      <c r="VJY26" s="18"/>
      <c r="VJZ26" s="19"/>
      <c r="VKE26" s="18"/>
      <c r="VKF26" s="18"/>
      <c r="VKG26" s="19"/>
      <c r="VKL26" s="18"/>
      <c r="VKM26" s="18"/>
      <c r="VKN26" s="19"/>
      <c r="VKS26" s="18"/>
      <c r="VKT26" s="18"/>
      <c r="VKU26" s="19"/>
      <c r="VKZ26" s="18"/>
      <c r="VLA26" s="18"/>
      <c r="VLB26" s="19"/>
      <c r="VLG26" s="18"/>
      <c r="VLH26" s="18"/>
      <c r="VLI26" s="19"/>
      <c r="VLN26" s="18"/>
      <c r="VLO26" s="18"/>
      <c r="VLP26" s="19"/>
      <c r="VLU26" s="18"/>
      <c r="VLV26" s="18"/>
      <c r="VLW26" s="19"/>
      <c r="VMB26" s="18"/>
      <c r="VMC26" s="18"/>
      <c r="VMD26" s="19"/>
      <c r="VMI26" s="18"/>
      <c r="VMJ26" s="18"/>
      <c r="VMK26" s="19"/>
      <c r="VMP26" s="18"/>
      <c r="VMQ26" s="18"/>
      <c r="VMR26" s="19"/>
      <c r="VMW26" s="18"/>
      <c r="VMX26" s="18"/>
      <c r="VMY26" s="19"/>
      <c r="VND26" s="18"/>
      <c r="VNE26" s="18"/>
      <c r="VNF26" s="19"/>
      <c r="VNK26" s="18"/>
      <c r="VNL26" s="18"/>
      <c r="VNM26" s="19"/>
      <c r="VNR26" s="18"/>
      <c r="VNS26" s="18"/>
      <c r="VNT26" s="19"/>
      <c r="VNY26" s="18"/>
      <c r="VNZ26" s="18"/>
      <c r="VOA26" s="19"/>
      <c r="VOF26" s="18"/>
      <c r="VOG26" s="18"/>
      <c r="VOH26" s="19"/>
      <c r="VOM26" s="18"/>
      <c r="VON26" s="18"/>
      <c r="VOO26" s="19"/>
      <c r="VOT26" s="18"/>
      <c r="VOU26" s="18"/>
      <c r="VOV26" s="19"/>
      <c r="VPA26" s="18"/>
      <c r="VPB26" s="18"/>
      <c r="VPC26" s="19"/>
      <c r="VPH26" s="18"/>
      <c r="VPI26" s="18"/>
      <c r="VPJ26" s="19"/>
      <c r="VPO26" s="18"/>
      <c r="VPP26" s="18"/>
      <c r="VPQ26" s="19"/>
      <c r="VPV26" s="18"/>
      <c r="VPW26" s="18"/>
      <c r="VPX26" s="19"/>
      <c r="VQC26" s="18"/>
      <c r="VQD26" s="18"/>
      <c r="VQE26" s="19"/>
      <c r="VQJ26" s="18"/>
      <c r="VQK26" s="18"/>
      <c r="VQL26" s="19"/>
      <c r="VQQ26" s="18"/>
      <c r="VQR26" s="18"/>
      <c r="VQS26" s="19"/>
      <c r="VQX26" s="18"/>
      <c r="VQY26" s="18"/>
      <c r="VQZ26" s="19"/>
      <c r="VRE26" s="18"/>
      <c r="VRF26" s="18"/>
      <c r="VRG26" s="19"/>
      <c r="VRL26" s="18"/>
      <c r="VRM26" s="18"/>
      <c r="VRN26" s="19"/>
      <c r="VRS26" s="18"/>
      <c r="VRT26" s="18"/>
      <c r="VRU26" s="19"/>
      <c r="VRZ26" s="18"/>
      <c r="VSA26" s="18"/>
      <c r="VSB26" s="19"/>
      <c r="VSG26" s="18"/>
      <c r="VSH26" s="18"/>
      <c r="VSI26" s="19"/>
      <c r="VSN26" s="18"/>
      <c r="VSO26" s="18"/>
      <c r="VSP26" s="19"/>
      <c r="VSU26" s="18"/>
      <c r="VSV26" s="18"/>
      <c r="VSW26" s="19"/>
      <c r="VTB26" s="18"/>
      <c r="VTC26" s="18"/>
      <c r="VTD26" s="19"/>
      <c r="VTI26" s="18"/>
      <c r="VTJ26" s="18"/>
      <c r="VTK26" s="19"/>
      <c r="VTP26" s="18"/>
      <c r="VTQ26" s="18"/>
      <c r="VTR26" s="19"/>
      <c r="VTW26" s="18"/>
      <c r="VTX26" s="18"/>
      <c r="VTY26" s="19"/>
      <c r="VUD26" s="18"/>
      <c r="VUE26" s="18"/>
      <c r="VUF26" s="19"/>
      <c r="VUK26" s="18"/>
      <c r="VUL26" s="18"/>
      <c r="VUM26" s="19"/>
      <c r="VUR26" s="18"/>
      <c r="VUS26" s="18"/>
      <c r="VUT26" s="19"/>
      <c r="VUY26" s="18"/>
      <c r="VUZ26" s="18"/>
      <c r="VVA26" s="19"/>
      <c r="VVF26" s="18"/>
      <c r="VVG26" s="18"/>
      <c r="VVH26" s="19"/>
      <c r="VVM26" s="18"/>
      <c r="VVN26" s="18"/>
      <c r="VVO26" s="19"/>
      <c r="VVT26" s="18"/>
      <c r="VVU26" s="18"/>
      <c r="VVV26" s="19"/>
      <c r="VWA26" s="18"/>
      <c r="VWB26" s="18"/>
      <c r="VWC26" s="19"/>
      <c r="VWH26" s="18"/>
      <c r="VWI26" s="18"/>
      <c r="VWJ26" s="19"/>
      <c r="VWO26" s="18"/>
      <c r="VWP26" s="18"/>
      <c r="VWQ26" s="19"/>
      <c r="VWV26" s="18"/>
      <c r="VWW26" s="18"/>
      <c r="VWX26" s="19"/>
      <c r="VXC26" s="18"/>
      <c r="VXD26" s="18"/>
      <c r="VXE26" s="19"/>
      <c r="VXJ26" s="18"/>
      <c r="VXK26" s="18"/>
      <c r="VXL26" s="19"/>
      <c r="VXQ26" s="18"/>
      <c r="VXR26" s="18"/>
      <c r="VXS26" s="19"/>
      <c r="VXX26" s="18"/>
      <c r="VXY26" s="18"/>
      <c r="VXZ26" s="19"/>
      <c r="VYE26" s="18"/>
      <c r="VYF26" s="18"/>
      <c r="VYG26" s="19"/>
      <c r="VYL26" s="18"/>
      <c r="VYM26" s="18"/>
      <c r="VYN26" s="19"/>
      <c r="VYS26" s="18"/>
      <c r="VYT26" s="18"/>
      <c r="VYU26" s="19"/>
      <c r="VYZ26" s="18"/>
      <c r="VZA26" s="18"/>
      <c r="VZB26" s="19"/>
      <c r="VZG26" s="18"/>
      <c r="VZH26" s="18"/>
      <c r="VZI26" s="19"/>
      <c r="VZN26" s="18"/>
      <c r="VZO26" s="18"/>
      <c r="VZP26" s="19"/>
      <c r="VZU26" s="18"/>
      <c r="VZV26" s="18"/>
      <c r="VZW26" s="19"/>
      <c r="WAB26" s="18"/>
      <c r="WAC26" s="18"/>
      <c r="WAD26" s="19"/>
      <c r="WAI26" s="18"/>
      <c r="WAJ26" s="18"/>
      <c r="WAK26" s="19"/>
      <c r="WAP26" s="18"/>
      <c r="WAQ26" s="18"/>
      <c r="WAR26" s="19"/>
      <c r="WAW26" s="18"/>
      <c r="WAX26" s="18"/>
      <c r="WAY26" s="19"/>
      <c r="WBD26" s="18"/>
      <c r="WBE26" s="18"/>
      <c r="WBF26" s="19"/>
      <c r="WBK26" s="18"/>
      <c r="WBL26" s="18"/>
      <c r="WBM26" s="19"/>
      <c r="WBR26" s="18"/>
      <c r="WBS26" s="18"/>
      <c r="WBT26" s="19"/>
      <c r="WBY26" s="18"/>
      <c r="WBZ26" s="18"/>
      <c r="WCA26" s="19"/>
      <c r="WCF26" s="18"/>
      <c r="WCG26" s="18"/>
      <c r="WCH26" s="19"/>
      <c r="WCM26" s="18"/>
      <c r="WCN26" s="18"/>
      <c r="WCO26" s="19"/>
      <c r="WCT26" s="18"/>
      <c r="WCU26" s="18"/>
      <c r="WCV26" s="19"/>
      <c r="WDA26" s="18"/>
      <c r="WDB26" s="18"/>
      <c r="WDC26" s="19"/>
      <c r="WDH26" s="18"/>
      <c r="WDI26" s="18"/>
      <c r="WDJ26" s="19"/>
      <c r="WDO26" s="18"/>
      <c r="WDP26" s="18"/>
      <c r="WDQ26" s="19"/>
      <c r="WDV26" s="18"/>
      <c r="WDW26" s="18"/>
      <c r="WDX26" s="19"/>
      <c r="WEC26" s="18"/>
      <c r="WED26" s="18"/>
      <c r="WEE26" s="19"/>
      <c r="WEJ26" s="18"/>
      <c r="WEK26" s="18"/>
      <c r="WEL26" s="19"/>
      <c r="WEQ26" s="18"/>
      <c r="WER26" s="18"/>
      <c r="WES26" s="19"/>
      <c r="WEX26" s="18"/>
      <c r="WEY26" s="18"/>
      <c r="WEZ26" s="19"/>
      <c r="WFE26" s="18"/>
      <c r="WFF26" s="18"/>
      <c r="WFG26" s="19"/>
      <c r="WFL26" s="18"/>
      <c r="WFM26" s="18"/>
      <c r="WFN26" s="19"/>
      <c r="WFS26" s="18"/>
      <c r="WFT26" s="18"/>
      <c r="WFU26" s="19"/>
      <c r="WFZ26" s="18"/>
      <c r="WGA26" s="18"/>
      <c r="WGB26" s="19"/>
      <c r="WGG26" s="18"/>
      <c r="WGH26" s="18"/>
      <c r="WGI26" s="19"/>
      <c r="WGN26" s="18"/>
      <c r="WGO26" s="18"/>
      <c r="WGP26" s="19"/>
      <c r="WGU26" s="18"/>
      <c r="WGV26" s="18"/>
      <c r="WGW26" s="19"/>
      <c r="WHB26" s="18"/>
      <c r="WHC26" s="18"/>
      <c r="WHD26" s="19"/>
      <c r="WHI26" s="18"/>
      <c r="WHJ26" s="18"/>
      <c r="WHK26" s="19"/>
      <c r="WHP26" s="18"/>
      <c r="WHQ26" s="18"/>
      <c r="WHR26" s="19"/>
      <c r="WHW26" s="18"/>
      <c r="WHX26" s="18"/>
      <c r="WHY26" s="19"/>
      <c r="WID26" s="18"/>
      <c r="WIE26" s="18"/>
      <c r="WIF26" s="19"/>
      <c r="WIK26" s="18"/>
      <c r="WIL26" s="18"/>
      <c r="WIM26" s="19"/>
      <c r="WIR26" s="18"/>
      <c r="WIS26" s="18"/>
      <c r="WIT26" s="19"/>
      <c r="WIY26" s="18"/>
      <c r="WIZ26" s="18"/>
      <c r="WJA26" s="19"/>
      <c r="WJF26" s="18"/>
      <c r="WJG26" s="18"/>
      <c r="WJH26" s="19"/>
      <c r="WJM26" s="18"/>
      <c r="WJN26" s="18"/>
      <c r="WJO26" s="19"/>
      <c r="WJT26" s="18"/>
      <c r="WJU26" s="18"/>
      <c r="WJV26" s="19"/>
      <c r="WKA26" s="18"/>
      <c r="WKB26" s="18"/>
      <c r="WKC26" s="19"/>
      <c r="WKH26" s="18"/>
      <c r="WKI26" s="18"/>
      <c r="WKJ26" s="19"/>
      <c r="WKO26" s="18"/>
      <c r="WKP26" s="18"/>
      <c r="WKQ26" s="19"/>
      <c r="WKV26" s="18"/>
      <c r="WKW26" s="18"/>
      <c r="WKX26" s="19"/>
      <c r="WLC26" s="18"/>
      <c r="WLD26" s="18"/>
      <c r="WLE26" s="19"/>
      <c r="WLJ26" s="18"/>
      <c r="WLK26" s="18"/>
      <c r="WLL26" s="19"/>
      <c r="WLQ26" s="18"/>
      <c r="WLR26" s="18"/>
      <c r="WLS26" s="19"/>
      <c r="WLX26" s="18"/>
      <c r="WLY26" s="18"/>
      <c r="WLZ26" s="19"/>
      <c r="WME26" s="18"/>
      <c r="WMF26" s="18"/>
      <c r="WMG26" s="19"/>
      <c r="WML26" s="18"/>
      <c r="WMM26" s="18"/>
      <c r="WMN26" s="19"/>
      <c r="WMS26" s="18"/>
      <c r="WMT26" s="18"/>
      <c r="WMU26" s="19"/>
      <c r="WMZ26" s="18"/>
      <c r="WNA26" s="18"/>
      <c r="WNB26" s="19"/>
      <c r="WNG26" s="18"/>
      <c r="WNH26" s="18"/>
      <c r="WNI26" s="19"/>
      <c r="WNN26" s="18"/>
      <c r="WNO26" s="18"/>
      <c r="WNP26" s="19"/>
      <c r="WNU26" s="18"/>
      <c r="WNV26" s="18"/>
      <c r="WNW26" s="19"/>
      <c r="WOB26" s="18"/>
      <c r="WOC26" s="18"/>
      <c r="WOD26" s="19"/>
      <c r="WOI26" s="18"/>
      <c r="WOJ26" s="18"/>
      <c r="WOK26" s="19"/>
      <c r="WOP26" s="18"/>
      <c r="WOQ26" s="18"/>
      <c r="WOR26" s="19"/>
      <c r="WOW26" s="18"/>
      <c r="WOX26" s="18"/>
      <c r="WOY26" s="19"/>
      <c r="WPD26" s="18"/>
      <c r="WPE26" s="18"/>
      <c r="WPF26" s="19"/>
      <c r="WPK26" s="18"/>
      <c r="WPL26" s="18"/>
      <c r="WPM26" s="19"/>
      <c r="WPR26" s="18"/>
      <c r="WPS26" s="18"/>
      <c r="WPT26" s="19"/>
      <c r="WPY26" s="18"/>
      <c r="WPZ26" s="18"/>
      <c r="WQA26" s="19"/>
      <c r="WQF26" s="18"/>
      <c r="WQG26" s="18"/>
      <c r="WQH26" s="19"/>
      <c r="WQM26" s="18"/>
      <c r="WQN26" s="18"/>
      <c r="WQO26" s="19"/>
      <c r="WQT26" s="18"/>
      <c r="WQU26" s="18"/>
      <c r="WQV26" s="19"/>
      <c r="WRA26" s="18"/>
      <c r="WRB26" s="18"/>
      <c r="WRC26" s="19"/>
      <c r="WRH26" s="18"/>
      <c r="WRI26" s="18"/>
      <c r="WRJ26" s="19"/>
      <c r="WRO26" s="18"/>
      <c r="WRP26" s="18"/>
      <c r="WRQ26" s="19"/>
      <c r="WRV26" s="18"/>
      <c r="WRW26" s="18"/>
      <c r="WRX26" s="19"/>
      <c r="WSC26" s="18"/>
      <c r="WSD26" s="18"/>
      <c r="WSE26" s="19"/>
      <c r="WSJ26" s="18"/>
      <c r="WSK26" s="18"/>
      <c r="WSL26" s="19"/>
      <c r="WSQ26" s="18"/>
      <c r="WSR26" s="18"/>
      <c r="WSS26" s="19"/>
      <c r="WSX26" s="18"/>
      <c r="WSY26" s="18"/>
      <c r="WSZ26" s="19"/>
      <c r="WTE26" s="18"/>
      <c r="WTF26" s="18"/>
      <c r="WTG26" s="19"/>
      <c r="WTL26" s="18"/>
      <c r="WTM26" s="18"/>
      <c r="WTN26" s="19"/>
      <c r="WTS26" s="18"/>
      <c r="WTT26" s="18"/>
      <c r="WTU26" s="19"/>
      <c r="WTZ26" s="18"/>
      <c r="WUA26" s="18"/>
      <c r="WUB26" s="19"/>
      <c r="WUG26" s="18"/>
      <c r="WUH26" s="18"/>
      <c r="WUI26" s="19"/>
      <c r="WUN26" s="18"/>
      <c r="WUO26" s="18"/>
      <c r="WUP26" s="19"/>
      <c r="WUU26" s="18"/>
      <c r="WUV26" s="18"/>
      <c r="WUW26" s="19"/>
      <c r="WVB26" s="18"/>
      <c r="WVC26" s="18"/>
      <c r="WVD26" s="19"/>
      <c r="WVI26" s="18"/>
      <c r="WVJ26" s="18"/>
      <c r="WVK26" s="19"/>
      <c r="WVP26" s="18"/>
      <c r="WVQ26" s="18"/>
      <c r="WVR26" s="19"/>
      <c r="WVW26" s="18"/>
      <c r="WVX26" s="18"/>
      <c r="WVY26" s="19"/>
      <c r="WWD26" s="18"/>
      <c r="WWE26" s="18"/>
      <c r="WWF26" s="19"/>
      <c r="WWK26" s="18"/>
      <c r="WWL26" s="18"/>
      <c r="WWM26" s="19"/>
      <c r="WWR26" s="18"/>
      <c r="WWS26" s="18"/>
      <c r="WWT26" s="19"/>
      <c r="WWY26" s="18"/>
      <c r="WWZ26" s="18"/>
      <c r="WXA26" s="19"/>
      <c r="WXF26" s="18"/>
      <c r="WXG26" s="18"/>
      <c r="WXH26" s="19"/>
      <c r="WXM26" s="18"/>
      <c r="WXN26" s="18"/>
      <c r="WXO26" s="19"/>
      <c r="WXT26" s="18"/>
      <c r="WXU26" s="18"/>
      <c r="WXV26" s="19"/>
      <c r="WYA26" s="18"/>
      <c r="WYB26" s="18"/>
      <c r="WYC26" s="19"/>
      <c r="WYH26" s="18"/>
      <c r="WYI26" s="18"/>
      <c r="WYJ26" s="19"/>
      <c r="WYO26" s="18"/>
      <c r="WYP26" s="18"/>
      <c r="WYQ26" s="19"/>
      <c r="WYV26" s="18"/>
      <c r="WYW26" s="18"/>
      <c r="WYX26" s="19"/>
      <c r="WZC26" s="18"/>
      <c r="WZD26" s="18"/>
      <c r="WZE26" s="19"/>
      <c r="WZJ26" s="18"/>
      <c r="WZK26" s="18"/>
      <c r="WZL26" s="19"/>
      <c r="WZQ26" s="18"/>
      <c r="WZR26" s="18"/>
      <c r="WZS26" s="19"/>
      <c r="WZX26" s="18"/>
      <c r="WZY26" s="18"/>
      <c r="WZZ26" s="19"/>
      <c r="XAE26" s="18"/>
      <c r="XAF26" s="18"/>
      <c r="XAG26" s="19"/>
      <c r="XAL26" s="18"/>
      <c r="XAM26" s="18"/>
      <c r="XAN26" s="19"/>
      <c r="XAS26" s="18"/>
      <c r="XAT26" s="18"/>
      <c r="XAU26" s="19"/>
      <c r="XAZ26" s="18"/>
      <c r="XBA26" s="18"/>
      <c r="XBB26" s="19"/>
      <c r="XBG26" s="18"/>
      <c r="XBH26" s="18"/>
      <c r="XBI26" s="19"/>
      <c r="XBN26" s="18"/>
      <c r="XBO26" s="18"/>
      <c r="XBP26" s="19"/>
      <c r="XBU26" s="18"/>
      <c r="XBV26" s="18"/>
      <c r="XBW26" s="19"/>
      <c r="XCB26" s="18"/>
      <c r="XCC26" s="18"/>
      <c r="XCD26" s="19"/>
      <c r="XCI26" s="18"/>
      <c r="XCJ26" s="18"/>
      <c r="XCK26" s="19"/>
      <c r="XCP26" s="18"/>
      <c r="XCQ26" s="18"/>
      <c r="XCR26" s="19"/>
      <c r="XCW26" s="18"/>
      <c r="XCX26" s="18"/>
      <c r="XCY26" s="19"/>
      <c r="XDD26" s="18"/>
      <c r="XDE26" s="18"/>
      <c r="XDF26" s="19"/>
      <c r="XDK26" s="18"/>
      <c r="XDL26" s="18"/>
      <c r="XDM26" s="19"/>
      <c r="XDR26" s="18"/>
      <c r="XDS26" s="18"/>
      <c r="XDT26" s="19"/>
      <c r="XDY26" s="18"/>
      <c r="XDZ26" s="18"/>
      <c r="XEA26" s="19"/>
      <c r="XEF26" s="18"/>
      <c r="XEG26" s="18"/>
      <c r="XEH26" s="19"/>
      <c r="XEM26" s="18"/>
      <c r="XEN26" s="18"/>
      <c r="XEO26" s="19"/>
      <c r="XET26" s="18"/>
      <c r="XEU26" s="18"/>
      <c r="XEV26" s="19"/>
      <c r="XFA26" s="18"/>
      <c r="XFB26" s="18"/>
      <c r="XFC26" s="19"/>
    </row>
    <row r="27" spans="1:2047 2052:3069 3074:5120 5125:6142 6147:7164 7169:9215 9220:10237 10242:12288 12293:13310 13315:14332 14337:16383" s="20" customFormat="1">
      <c r="A27" s="31">
        <v>6</v>
      </c>
      <c r="B27" s="18" t="e">
        <f>SUM('Loan Amortization Schedule'!A82+11)</f>
        <v>#VALUE!</v>
      </c>
      <c r="C27" s="19">
        <f>SUM('Loan Amortization Schedule'!B93)</f>
        <v>0</v>
      </c>
      <c r="D27" s="20" t="e">
        <f>SUM('Loan Amortization Schedule'!K93)</f>
        <v>#DIV/0!</v>
      </c>
      <c r="E27" s="20" t="e">
        <f>SUM('Loan Amortization Schedule'!L93)</f>
        <v>#DIV/0!</v>
      </c>
      <c r="F27" s="20" t="e">
        <f>SUM('Loan Amortization Schedule'!M93)</f>
        <v>#DIV/0!</v>
      </c>
      <c r="G27" s="32" t="e">
        <f>SUM('Loan Amortization Schedule'!N93)</f>
        <v>#VALUE!</v>
      </c>
      <c r="H27" s="120" t="e">
        <f t="shared" si="0"/>
        <v>#DIV/0!</v>
      </c>
      <c r="I27" s="129"/>
      <c r="J27" s="130"/>
      <c r="K27" s="131"/>
      <c r="L27" s="131"/>
      <c r="M27" s="131"/>
      <c r="N27" s="97"/>
      <c r="O27" s="18"/>
      <c r="P27" s="18"/>
      <c r="Q27" s="19"/>
      <c r="V27" s="18"/>
      <c r="W27" s="18"/>
      <c r="X27" s="19"/>
      <c r="AC27" s="18"/>
      <c r="AD27" s="18"/>
      <c r="AE27" s="19"/>
      <c r="AJ27" s="18"/>
      <c r="AK27" s="18"/>
      <c r="AL27" s="19"/>
      <c r="AQ27" s="18"/>
      <c r="AR27" s="18"/>
      <c r="AS27" s="19"/>
      <c r="AX27" s="18"/>
      <c r="AY27" s="18"/>
      <c r="AZ27" s="19"/>
      <c r="BE27" s="18"/>
      <c r="BF27" s="18"/>
      <c r="BG27" s="19"/>
      <c r="BL27" s="18"/>
      <c r="BM27" s="18"/>
      <c r="BN27" s="19"/>
      <c r="BS27" s="18"/>
      <c r="BT27" s="18"/>
      <c r="BU27" s="19"/>
      <c r="BZ27" s="18"/>
      <c r="CA27" s="18"/>
      <c r="CB27" s="19"/>
      <c r="CG27" s="18"/>
      <c r="CH27" s="18"/>
      <c r="CI27" s="19"/>
      <c r="CN27" s="18"/>
      <c r="CO27" s="18"/>
      <c r="CP27" s="19"/>
      <c r="CU27" s="18"/>
      <c r="CV27" s="18"/>
      <c r="CW27" s="19"/>
      <c r="DB27" s="18"/>
      <c r="DC27" s="18"/>
      <c r="DD27" s="19"/>
      <c r="DI27" s="18"/>
      <c r="DJ27" s="18"/>
      <c r="DK27" s="19"/>
      <c r="DP27" s="18"/>
      <c r="DQ27" s="18"/>
      <c r="DR27" s="19"/>
      <c r="DW27" s="18"/>
      <c r="DX27" s="18"/>
      <c r="DY27" s="19"/>
      <c r="ED27" s="18"/>
      <c r="EE27" s="18"/>
      <c r="EF27" s="19"/>
      <c r="EK27" s="18"/>
      <c r="EL27" s="18"/>
      <c r="EM27" s="19"/>
      <c r="ER27" s="18"/>
      <c r="ES27" s="18"/>
      <c r="ET27" s="19"/>
      <c r="EY27" s="18"/>
      <c r="EZ27" s="18"/>
      <c r="FA27" s="19"/>
      <c r="FF27" s="18"/>
      <c r="FG27" s="18"/>
      <c r="FH27" s="19"/>
      <c r="FM27" s="18"/>
      <c r="FN27" s="18"/>
      <c r="FO27" s="19"/>
      <c r="FT27" s="18"/>
      <c r="FU27" s="18"/>
      <c r="FV27" s="19"/>
      <c r="GA27" s="18"/>
      <c r="GB27" s="18"/>
      <c r="GC27" s="19"/>
      <c r="GH27" s="18"/>
      <c r="GI27" s="18"/>
      <c r="GJ27" s="19"/>
      <c r="GO27" s="18"/>
      <c r="GP27" s="18"/>
      <c r="GQ27" s="19"/>
      <c r="GV27" s="18"/>
      <c r="GW27" s="18"/>
      <c r="GX27" s="19"/>
      <c r="HC27" s="18"/>
      <c r="HD27" s="18"/>
      <c r="HE27" s="19"/>
      <c r="HJ27" s="18"/>
      <c r="HK27" s="18"/>
      <c r="HL27" s="19"/>
      <c r="HQ27" s="18"/>
      <c r="HR27" s="18"/>
      <c r="HS27" s="19"/>
      <c r="HX27" s="18"/>
      <c r="HY27" s="18"/>
      <c r="HZ27" s="19"/>
      <c r="IE27" s="18"/>
      <c r="IF27" s="18"/>
      <c r="IG27" s="19"/>
      <c r="IL27" s="18"/>
      <c r="IM27" s="18"/>
      <c r="IN27" s="19"/>
      <c r="IS27" s="18"/>
      <c r="IT27" s="18"/>
      <c r="IU27" s="19"/>
      <c r="IZ27" s="18"/>
      <c r="JA27" s="18"/>
      <c r="JB27" s="19"/>
      <c r="JG27" s="18"/>
      <c r="JH27" s="18"/>
      <c r="JI27" s="19"/>
      <c r="JN27" s="18"/>
      <c r="JO27" s="18"/>
      <c r="JP27" s="19"/>
      <c r="JU27" s="18"/>
      <c r="JV27" s="18"/>
      <c r="JW27" s="19"/>
      <c r="KB27" s="18"/>
      <c r="KC27" s="18"/>
      <c r="KD27" s="19"/>
      <c r="KI27" s="18"/>
      <c r="KJ27" s="18"/>
      <c r="KK27" s="19"/>
      <c r="KP27" s="18"/>
      <c r="KQ27" s="18"/>
      <c r="KR27" s="19"/>
      <c r="KW27" s="18"/>
      <c r="KX27" s="18"/>
      <c r="KY27" s="19"/>
      <c r="LD27" s="18"/>
      <c r="LE27" s="18"/>
      <c r="LF27" s="19"/>
      <c r="LK27" s="18"/>
      <c r="LL27" s="18"/>
      <c r="LM27" s="19"/>
      <c r="LR27" s="18"/>
      <c r="LS27" s="18"/>
      <c r="LT27" s="19"/>
      <c r="LY27" s="18"/>
      <c r="LZ27" s="18"/>
      <c r="MA27" s="19"/>
      <c r="MF27" s="18"/>
      <c r="MG27" s="18"/>
      <c r="MH27" s="19"/>
      <c r="MM27" s="18"/>
      <c r="MN27" s="18"/>
      <c r="MO27" s="19"/>
      <c r="MT27" s="18"/>
      <c r="MU27" s="18"/>
      <c r="MV27" s="19"/>
      <c r="NA27" s="18"/>
      <c r="NB27" s="18"/>
      <c r="NC27" s="19"/>
      <c r="NH27" s="18"/>
      <c r="NI27" s="18"/>
      <c r="NJ27" s="19"/>
      <c r="NO27" s="18"/>
      <c r="NP27" s="18"/>
      <c r="NQ27" s="19"/>
      <c r="NV27" s="18"/>
      <c r="NW27" s="18"/>
      <c r="NX27" s="19"/>
      <c r="OC27" s="18"/>
      <c r="OD27" s="18"/>
      <c r="OE27" s="19"/>
      <c r="OJ27" s="18"/>
      <c r="OK27" s="18"/>
      <c r="OL27" s="19"/>
      <c r="OQ27" s="18"/>
      <c r="OR27" s="18"/>
      <c r="OS27" s="19"/>
      <c r="OX27" s="18"/>
      <c r="OY27" s="18"/>
      <c r="OZ27" s="19"/>
      <c r="PE27" s="18"/>
      <c r="PF27" s="18"/>
      <c r="PG27" s="19"/>
      <c r="PL27" s="18"/>
      <c r="PM27" s="18"/>
      <c r="PN27" s="19"/>
      <c r="PS27" s="18"/>
      <c r="PT27" s="18"/>
      <c r="PU27" s="19"/>
      <c r="PZ27" s="18"/>
      <c r="QA27" s="18"/>
      <c r="QB27" s="19"/>
      <c r="QG27" s="18"/>
      <c r="QH27" s="18"/>
      <c r="QI27" s="19"/>
      <c r="QN27" s="18"/>
      <c r="QO27" s="18"/>
      <c r="QP27" s="19"/>
      <c r="QU27" s="18"/>
      <c r="QV27" s="18"/>
      <c r="QW27" s="19"/>
      <c r="RB27" s="18"/>
      <c r="RC27" s="18"/>
      <c r="RD27" s="19"/>
      <c r="RI27" s="18"/>
      <c r="RJ27" s="18"/>
      <c r="RK27" s="19"/>
      <c r="RP27" s="18"/>
      <c r="RQ27" s="18"/>
      <c r="RR27" s="19"/>
      <c r="RW27" s="18"/>
      <c r="RX27" s="18"/>
      <c r="RY27" s="19"/>
      <c r="SD27" s="18"/>
      <c r="SE27" s="18"/>
      <c r="SF27" s="19"/>
      <c r="SK27" s="18"/>
      <c r="SL27" s="18"/>
      <c r="SM27" s="19"/>
      <c r="SR27" s="18"/>
      <c r="SS27" s="18"/>
      <c r="ST27" s="19"/>
      <c r="SY27" s="18"/>
      <c r="SZ27" s="18"/>
      <c r="TA27" s="19"/>
      <c r="TF27" s="18"/>
      <c r="TG27" s="18"/>
      <c r="TH27" s="19"/>
      <c r="TM27" s="18"/>
      <c r="TN27" s="18"/>
      <c r="TO27" s="19"/>
      <c r="TT27" s="18"/>
      <c r="TU27" s="18"/>
      <c r="TV27" s="19"/>
      <c r="UA27" s="18"/>
      <c r="UB27" s="18"/>
      <c r="UC27" s="19"/>
      <c r="UH27" s="18"/>
      <c r="UI27" s="18"/>
      <c r="UJ27" s="19"/>
      <c r="UO27" s="18"/>
      <c r="UP27" s="18"/>
      <c r="UQ27" s="19"/>
      <c r="UV27" s="18"/>
      <c r="UW27" s="18"/>
      <c r="UX27" s="19"/>
      <c r="VC27" s="18"/>
      <c r="VD27" s="18"/>
      <c r="VE27" s="19"/>
      <c r="VJ27" s="18"/>
      <c r="VK27" s="18"/>
      <c r="VL27" s="19"/>
      <c r="VQ27" s="18"/>
      <c r="VR27" s="18"/>
      <c r="VS27" s="19"/>
      <c r="VX27" s="18"/>
      <c r="VY27" s="18"/>
      <c r="VZ27" s="19"/>
      <c r="WE27" s="18"/>
      <c r="WF27" s="18"/>
      <c r="WG27" s="19"/>
      <c r="WL27" s="18"/>
      <c r="WM27" s="18"/>
      <c r="WN27" s="19"/>
      <c r="WS27" s="18"/>
      <c r="WT27" s="18"/>
      <c r="WU27" s="19"/>
      <c r="WZ27" s="18"/>
      <c r="XA27" s="18"/>
      <c r="XB27" s="19"/>
      <c r="XG27" s="18"/>
      <c r="XH27" s="18"/>
      <c r="XI27" s="19"/>
      <c r="XN27" s="18"/>
      <c r="XO27" s="18"/>
      <c r="XP27" s="19"/>
      <c r="XU27" s="18"/>
      <c r="XV27" s="18"/>
      <c r="XW27" s="19"/>
      <c r="YB27" s="18"/>
      <c r="YC27" s="18"/>
      <c r="YD27" s="19"/>
      <c r="YI27" s="18"/>
      <c r="YJ27" s="18"/>
      <c r="YK27" s="19"/>
      <c r="YP27" s="18"/>
      <c r="YQ27" s="18"/>
      <c r="YR27" s="19"/>
      <c r="YW27" s="18"/>
      <c r="YX27" s="18"/>
      <c r="YY27" s="19"/>
      <c r="ZD27" s="18"/>
      <c r="ZE27" s="18"/>
      <c r="ZF27" s="19"/>
      <c r="ZK27" s="18"/>
      <c r="ZL27" s="18"/>
      <c r="ZM27" s="19"/>
      <c r="ZR27" s="18"/>
      <c r="ZS27" s="18"/>
      <c r="ZT27" s="19"/>
      <c r="ZY27" s="18"/>
      <c r="ZZ27" s="18"/>
      <c r="AAA27" s="19"/>
      <c r="AAF27" s="18"/>
      <c r="AAG27" s="18"/>
      <c r="AAH27" s="19"/>
      <c r="AAM27" s="18"/>
      <c r="AAN27" s="18"/>
      <c r="AAO27" s="19"/>
      <c r="AAT27" s="18"/>
      <c r="AAU27" s="18"/>
      <c r="AAV27" s="19"/>
      <c r="ABA27" s="18"/>
      <c r="ABB27" s="18"/>
      <c r="ABC27" s="19"/>
      <c r="ABH27" s="18"/>
      <c r="ABI27" s="18"/>
      <c r="ABJ27" s="19"/>
      <c r="ABO27" s="18"/>
      <c r="ABP27" s="18"/>
      <c r="ABQ27" s="19"/>
      <c r="ABV27" s="18"/>
      <c r="ABW27" s="18"/>
      <c r="ABX27" s="19"/>
      <c r="ACC27" s="18"/>
      <c r="ACD27" s="18"/>
      <c r="ACE27" s="19"/>
      <c r="ACJ27" s="18"/>
      <c r="ACK27" s="18"/>
      <c r="ACL27" s="19"/>
      <c r="ACQ27" s="18"/>
      <c r="ACR27" s="18"/>
      <c r="ACS27" s="19"/>
      <c r="ACX27" s="18"/>
      <c r="ACY27" s="18"/>
      <c r="ACZ27" s="19"/>
      <c r="ADE27" s="18"/>
      <c r="ADF27" s="18"/>
      <c r="ADG27" s="19"/>
      <c r="ADL27" s="18"/>
      <c r="ADM27" s="18"/>
      <c r="ADN27" s="19"/>
      <c r="ADS27" s="18"/>
      <c r="ADT27" s="18"/>
      <c r="ADU27" s="19"/>
      <c r="ADZ27" s="18"/>
      <c r="AEA27" s="18"/>
      <c r="AEB27" s="19"/>
      <c r="AEG27" s="18"/>
      <c r="AEH27" s="18"/>
      <c r="AEI27" s="19"/>
      <c r="AEN27" s="18"/>
      <c r="AEO27" s="18"/>
      <c r="AEP27" s="19"/>
      <c r="AEU27" s="18"/>
      <c r="AEV27" s="18"/>
      <c r="AEW27" s="19"/>
      <c r="AFB27" s="18"/>
      <c r="AFC27" s="18"/>
      <c r="AFD27" s="19"/>
      <c r="AFI27" s="18"/>
      <c r="AFJ27" s="18"/>
      <c r="AFK27" s="19"/>
      <c r="AFP27" s="18"/>
      <c r="AFQ27" s="18"/>
      <c r="AFR27" s="19"/>
      <c r="AFW27" s="18"/>
      <c r="AFX27" s="18"/>
      <c r="AFY27" s="19"/>
      <c r="AGD27" s="18"/>
      <c r="AGE27" s="18"/>
      <c r="AGF27" s="19"/>
      <c r="AGK27" s="18"/>
      <c r="AGL27" s="18"/>
      <c r="AGM27" s="19"/>
      <c r="AGR27" s="18"/>
      <c r="AGS27" s="18"/>
      <c r="AGT27" s="19"/>
      <c r="AGY27" s="18"/>
      <c r="AGZ27" s="18"/>
      <c r="AHA27" s="19"/>
      <c r="AHF27" s="18"/>
      <c r="AHG27" s="18"/>
      <c r="AHH27" s="19"/>
      <c r="AHM27" s="18"/>
      <c r="AHN27" s="18"/>
      <c r="AHO27" s="19"/>
      <c r="AHT27" s="18"/>
      <c r="AHU27" s="18"/>
      <c r="AHV27" s="19"/>
      <c r="AIA27" s="18"/>
      <c r="AIB27" s="18"/>
      <c r="AIC27" s="19"/>
      <c r="AIH27" s="18"/>
      <c r="AII27" s="18"/>
      <c r="AIJ27" s="19"/>
      <c r="AIO27" s="18"/>
      <c r="AIP27" s="18"/>
      <c r="AIQ27" s="19"/>
      <c r="AIV27" s="18"/>
      <c r="AIW27" s="18"/>
      <c r="AIX27" s="19"/>
      <c r="AJC27" s="18"/>
      <c r="AJD27" s="18"/>
      <c r="AJE27" s="19"/>
      <c r="AJJ27" s="18"/>
      <c r="AJK27" s="18"/>
      <c r="AJL27" s="19"/>
      <c r="AJQ27" s="18"/>
      <c r="AJR27" s="18"/>
      <c r="AJS27" s="19"/>
      <c r="AJX27" s="18"/>
      <c r="AJY27" s="18"/>
      <c r="AJZ27" s="19"/>
      <c r="AKE27" s="18"/>
      <c r="AKF27" s="18"/>
      <c r="AKG27" s="19"/>
      <c r="AKL27" s="18"/>
      <c r="AKM27" s="18"/>
      <c r="AKN27" s="19"/>
      <c r="AKS27" s="18"/>
      <c r="AKT27" s="18"/>
      <c r="AKU27" s="19"/>
      <c r="AKZ27" s="18"/>
      <c r="ALA27" s="18"/>
      <c r="ALB27" s="19"/>
      <c r="ALG27" s="18"/>
      <c r="ALH27" s="18"/>
      <c r="ALI27" s="19"/>
      <c r="ALN27" s="18"/>
      <c r="ALO27" s="18"/>
      <c r="ALP27" s="19"/>
      <c r="ALU27" s="18"/>
      <c r="ALV27" s="18"/>
      <c r="ALW27" s="19"/>
      <c r="AMB27" s="18"/>
      <c r="AMC27" s="18"/>
      <c r="AMD27" s="19"/>
      <c r="AMI27" s="18"/>
      <c r="AMJ27" s="18"/>
      <c r="AMK27" s="19"/>
      <c r="AMP27" s="18"/>
      <c r="AMQ27" s="18"/>
      <c r="AMR27" s="19"/>
      <c r="AMW27" s="18"/>
      <c r="AMX27" s="18"/>
      <c r="AMY27" s="19"/>
      <c r="AND27" s="18"/>
      <c r="ANE27" s="18"/>
      <c r="ANF27" s="19"/>
      <c r="ANK27" s="18"/>
      <c r="ANL27" s="18"/>
      <c r="ANM27" s="19"/>
      <c r="ANR27" s="18"/>
      <c r="ANS27" s="18"/>
      <c r="ANT27" s="19"/>
      <c r="ANY27" s="18"/>
      <c r="ANZ27" s="18"/>
      <c r="AOA27" s="19"/>
      <c r="AOF27" s="18"/>
      <c r="AOG27" s="18"/>
      <c r="AOH27" s="19"/>
      <c r="AOM27" s="18"/>
      <c r="AON27" s="18"/>
      <c r="AOO27" s="19"/>
      <c r="AOT27" s="18"/>
      <c r="AOU27" s="18"/>
      <c r="AOV27" s="19"/>
      <c r="APA27" s="18"/>
      <c r="APB27" s="18"/>
      <c r="APC27" s="19"/>
      <c r="APH27" s="18"/>
      <c r="API27" s="18"/>
      <c r="APJ27" s="19"/>
      <c r="APO27" s="18"/>
      <c r="APP27" s="18"/>
      <c r="APQ27" s="19"/>
      <c r="APV27" s="18"/>
      <c r="APW27" s="18"/>
      <c r="APX27" s="19"/>
      <c r="AQC27" s="18"/>
      <c r="AQD27" s="18"/>
      <c r="AQE27" s="19"/>
      <c r="AQJ27" s="18"/>
      <c r="AQK27" s="18"/>
      <c r="AQL27" s="19"/>
      <c r="AQQ27" s="18"/>
      <c r="AQR27" s="18"/>
      <c r="AQS27" s="19"/>
      <c r="AQX27" s="18"/>
      <c r="AQY27" s="18"/>
      <c r="AQZ27" s="19"/>
      <c r="ARE27" s="18"/>
      <c r="ARF27" s="18"/>
      <c r="ARG27" s="19"/>
      <c r="ARL27" s="18"/>
      <c r="ARM27" s="18"/>
      <c r="ARN27" s="19"/>
      <c r="ARS27" s="18"/>
      <c r="ART27" s="18"/>
      <c r="ARU27" s="19"/>
      <c r="ARZ27" s="18"/>
      <c r="ASA27" s="18"/>
      <c r="ASB27" s="19"/>
      <c r="ASG27" s="18"/>
      <c r="ASH27" s="18"/>
      <c r="ASI27" s="19"/>
      <c r="ASN27" s="18"/>
      <c r="ASO27" s="18"/>
      <c r="ASP27" s="19"/>
      <c r="ASU27" s="18"/>
      <c r="ASV27" s="18"/>
      <c r="ASW27" s="19"/>
      <c r="ATB27" s="18"/>
      <c r="ATC27" s="18"/>
      <c r="ATD27" s="19"/>
      <c r="ATI27" s="18"/>
      <c r="ATJ27" s="18"/>
      <c r="ATK27" s="19"/>
      <c r="ATP27" s="18"/>
      <c r="ATQ27" s="18"/>
      <c r="ATR27" s="19"/>
      <c r="ATW27" s="18"/>
      <c r="ATX27" s="18"/>
      <c r="ATY27" s="19"/>
      <c r="AUD27" s="18"/>
      <c r="AUE27" s="18"/>
      <c r="AUF27" s="19"/>
      <c r="AUK27" s="18"/>
      <c r="AUL27" s="18"/>
      <c r="AUM27" s="19"/>
      <c r="AUR27" s="18"/>
      <c r="AUS27" s="18"/>
      <c r="AUT27" s="19"/>
      <c r="AUY27" s="18"/>
      <c r="AUZ27" s="18"/>
      <c r="AVA27" s="19"/>
      <c r="AVF27" s="18"/>
      <c r="AVG27" s="18"/>
      <c r="AVH27" s="19"/>
      <c r="AVM27" s="18"/>
      <c r="AVN27" s="18"/>
      <c r="AVO27" s="19"/>
      <c r="AVT27" s="18"/>
      <c r="AVU27" s="18"/>
      <c r="AVV27" s="19"/>
      <c r="AWA27" s="18"/>
      <c r="AWB27" s="18"/>
      <c r="AWC27" s="19"/>
      <c r="AWH27" s="18"/>
      <c r="AWI27" s="18"/>
      <c r="AWJ27" s="19"/>
      <c r="AWO27" s="18"/>
      <c r="AWP27" s="18"/>
      <c r="AWQ27" s="19"/>
      <c r="AWV27" s="18"/>
      <c r="AWW27" s="18"/>
      <c r="AWX27" s="19"/>
      <c r="AXC27" s="18"/>
      <c r="AXD27" s="18"/>
      <c r="AXE27" s="19"/>
      <c r="AXJ27" s="18"/>
      <c r="AXK27" s="18"/>
      <c r="AXL27" s="19"/>
      <c r="AXQ27" s="18"/>
      <c r="AXR27" s="18"/>
      <c r="AXS27" s="19"/>
      <c r="AXX27" s="18"/>
      <c r="AXY27" s="18"/>
      <c r="AXZ27" s="19"/>
      <c r="AYE27" s="18"/>
      <c r="AYF27" s="18"/>
      <c r="AYG27" s="19"/>
      <c r="AYL27" s="18"/>
      <c r="AYM27" s="18"/>
      <c r="AYN27" s="19"/>
      <c r="AYS27" s="18"/>
      <c r="AYT27" s="18"/>
      <c r="AYU27" s="19"/>
      <c r="AYZ27" s="18"/>
      <c r="AZA27" s="18"/>
      <c r="AZB27" s="19"/>
      <c r="AZG27" s="18"/>
      <c r="AZH27" s="18"/>
      <c r="AZI27" s="19"/>
      <c r="AZN27" s="18"/>
      <c r="AZO27" s="18"/>
      <c r="AZP27" s="19"/>
      <c r="AZU27" s="18"/>
      <c r="AZV27" s="18"/>
      <c r="AZW27" s="19"/>
      <c r="BAB27" s="18"/>
      <c r="BAC27" s="18"/>
      <c r="BAD27" s="19"/>
      <c r="BAI27" s="18"/>
      <c r="BAJ27" s="18"/>
      <c r="BAK27" s="19"/>
      <c r="BAP27" s="18"/>
      <c r="BAQ27" s="18"/>
      <c r="BAR27" s="19"/>
      <c r="BAW27" s="18"/>
      <c r="BAX27" s="18"/>
      <c r="BAY27" s="19"/>
      <c r="BBD27" s="18"/>
      <c r="BBE27" s="18"/>
      <c r="BBF27" s="19"/>
      <c r="BBK27" s="18"/>
      <c r="BBL27" s="18"/>
      <c r="BBM27" s="19"/>
      <c r="BBR27" s="18"/>
      <c r="BBS27" s="18"/>
      <c r="BBT27" s="19"/>
      <c r="BBY27" s="18"/>
      <c r="BBZ27" s="18"/>
      <c r="BCA27" s="19"/>
      <c r="BCF27" s="18"/>
      <c r="BCG27" s="18"/>
      <c r="BCH27" s="19"/>
      <c r="BCM27" s="18"/>
      <c r="BCN27" s="18"/>
      <c r="BCO27" s="19"/>
      <c r="BCT27" s="18"/>
      <c r="BCU27" s="18"/>
      <c r="BCV27" s="19"/>
      <c r="BDA27" s="18"/>
      <c r="BDB27" s="18"/>
      <c r="BDC27" s="19"/>
      <c r="BDH27" s="18"/>
      <c r="BDI27" s="18"/>
      <c r="BDJ27" s="19"/>
      <c r="BDO27" s="18"/>
      <c r="BDP27" s="18"/>
      <c r="BDQ27" s="19"/>
      <c r="BDV27" s="18"/>
      <c r="BDW27" s="18"/>
      <c r="BDX27" s="19"/>
      <c r="BEC27" s="18"/>
      <c r="BED27" s="18"/>
      <c r="BEE27" s="19"/>
      <c r="BEJ27" s="18"/>
      <c r="BEK27" s="18"/>
      <c r="BEL27" s="19"/>
      <c r="BEQ27" s="18"/>
      <c r="BER27" s="18"/>
      <c r="BES27" s="19"/>
      <c r="BEX27" s="18"/>
      <c r="BEY27" s="18"/>
      <c r="BEZ27" s="19"/>
      <c r="BFE27" s="18"/>
      <c r="BFF27" s="18"/>
      <c r="BFG27" s="19"/>
      <c r="BFL27" s="18"/>
      <c r="BFM27" s="18"/>
      <c r="BFN27" s="19"/>
      <c r="BFS27" s="18"/>
      <c r="BFT27" s="18"/>
      <c r="BFU27" s="19"/>
      <c r="BFZ27" s="18"/>
      <c r="BGA27" s="18"/>
      <c r="BGB27" s="19"/>
      <c r="BGG27" s="18"/>
      <c r="BGH27" s="18"/>
      <c r="BGI27" s="19"/>
      <c r="BGN27" s="18"/>
      <c r="BGO27" s="18"/>
      <c r="BGP27" s="19"/>
      <c r="BGU27" s="18"/>
      <c r="BGV27" s="18"/>
      <c r="BGW27" s="19"/>
      <c r="BHB27" s="18"/>
      <c r="BHC27" s="18"/>
      <c r="BHD27" s="19"/>
      <c r="BHI27" s="18"/>
      <c r="BHJ27" s="18"/>
      <c r="BHK27" s="19"/>
      <c r="BHP27" s="18"/>
      <c r="BHQ27" s="18"/>
      <c r="BHR27" s="19"/>
      <c r="BHW27" s="18"/>
      <c r="BHX27" s="18"/>
      <c r="BHY27" s="19"/>
      <c r="BID27" s="18"/>
      <c r="BIE27" s="18"/>
      <c r="BIF27" s="19"/>
      <c r="BIK27" s="18"/>
      <c r="BIL27" s="18"/>
      <c r="BIM27" s="19"/>
      <c r="BIR27" s="18"/>
      <c r="BIS27" s="18"/>
      <c r="BIT27" s="19"/>
      <c r="BIY27" s="18"/>
      <c r="BIZ27" s="18"/>
      <c r="BJA27" s="19"/>
      <c r="BJF27" s="18"/>
      <c r="BJG27" s="18"/>
      <c r="BJH27" s="19"/>
      <c r="BJM27" s="18"/>
      <c r="BJN27" s="18"/>
      <c r="BJO27" s="19"/>
      <c r="BJT27" s="18"/>
      <c r="BJU27" s="18"/>
      <c r="BJV27" s="19"/>
      <c r="BKA27" s="18"/>
      <c r="BKB27" s="18"/>
      <c r="BKC27" s="19"/>
      <c r="BKH27" s="18"/>
      <c r="BKI27" s="18"/>
      <c r="BKJ27" s="19"/>
      <c r="BKO27" s="18"/>
      <c r="BKP27" s="18"/>
      <c r="BKQ27" s="19"/>
      <c r="BKV27" s="18"/>
      <c r="BKW27" s="18"/>
      <c r="BKX27" s="19"/>
      <c r="BLC27" s="18"/>
      <c r="BLD27" s="18"/>
      <c r="BLE27" s="19"/>
      <c r="BLJ27" s="18"/>
      <c r="BLK27" s="18"/>
      <c r="BLL27" s="19"/>
      <c r="BLQ27" s="18"/>
      <c r="BLR27" s="18"/>
      <c r="BLS27" s="19"/>
      <c r="BLX27" s="18"/>
      <c r="BLY27" s="18"/>
      <c r="BLZ27" s="19"/>
      <c r="BME27" s="18"/>
      <c r="BMF27" s="18"/>
      <c r="BMG27" s="19"/>
      <c r="BML27" s="18"/>
      <c r="BMM27" s="18"/>
      <c r="BMN27" s="19"/>
      <c r="BMS27" s="18"/>
      <c r="BMT27" s="18"/>
      <c r="BMU27" s="19"/>
      <c r="BMZ27" s="18"/>
      <c r="BNA27" s="18"/>
      <c r="BNB27" s="19"/>
      <c r="BNG27" s="18"/>
      <c r="BNH27" s="18"/>
      <c r="BNI27" s="19"/>
      <c r="BNN27" s="18"/>
      <c r="BNO27" s="18"/>
      <c r="BNP27" s="19"/>
      <c r="BNU27" s="18"/>
      <c r="BNV27" s="18"/>
      <c r="BNW27" s="19"/>
      <c r="BOB27" s="18"/>
      <c r="BOC27" s="18"/>
      <c r="BOD27" s="19"/>
      <c r="BOI27" s="18"/>
      <c r="BOJ27" s="18"/>
      <c r="BOK27" s="19"/>
      <c r="BOP27" s="18"/>
      <c r="BOQ27" s="18"/>
      <c r="BOR27" s="19"/>
      <c r="BOW27" s="18"/>
      <c r="BOX27" s="18"/>
      <c r="BOY27" s="19"/>
      <c r="BPD27" s="18"/>
      <c r="BPE27" s="18"/>
      <c r="BPF27" s="19"/>
      <c r="BPK27" s="18"/>
      <c r="BPL27" s="18"/>
      <c r="BPM27" s="19"/>
      <c r="BPR27" s="18"/>
      <c r="BPS27" s="18"/>
      <c r="BPT27" s="19"/>
      <c r="BPY27" s="18"/>
      <c r="BPZ27" s="18"/>
      <c r="BQA27" s="19"/>
      <c r="BQF27" s="18"/>
      <c r="BQG27" s="18"/>
      <c r="BQH27" s="19"/>
      <c r="BQM27" s="18"/>
      <c r="BQN27" s="18"/>
      <c r="BQO27" s="19"/>
      <c r="BQT27" s="18"/>
      <c r="BQU27" s="18"/>
      <c r="BQV27" s="19"/>
      <c r="BRA27" s="18"/>
      <c r="BRB27" s="18"/>
      <c r="BRC27" s="19"/>
      <c r="BRH27" s="18"/>
      <c r="BRI27" s="18"/>
      <c r="BRJ27" s="19"/>
      <c r="BRO27" s="18"/>
      <c r="BRP27" s="18"/>
      <c r="BRQ27" s="19"/>
      <c r="BRV27" s="18"/>
      <c r="BRW27" s="18"/>
      <c r="BRX27" s="19"/>
      <c r="BSC27" s="18"/>
      <c r="BSD27" s="18"/>
      <c r="BSE27" s="19"/>
      <c r="BSJ27" s="18"/>
      <c r="BSK27" s="18"/>
      <c r="BSL27" s="19"/>
      <c r="BSQ27" s="18"/>
      <c r="BSR27" s="18"/>
      <c r="BSS27" s="19"/>
      <c r="BSX27" s="18"/>
      <c r="BSY27" s="18"/>
      <c r="BSZ27" s="19"/>
      <c r="BTE27" s="18"/>
      <c r="BTF27" s="18"/>
      <c r="BTG27" s="19"/>
      <c r="BTL27" s="18"/>
      <c r="BTM27" s="18"/>
      <c r="BTN27" s="19"/>
      <c r="BTS27" s="18"/>
      <c r="BTT27" s="18"/>
      <c r="BTU27" s="19"/>
      <c r="BTZ27" s="18"/>
      <c r="BUA27" s="18"/>
      <c r="BUB27" s="19"/>
      <c r="BUG27" s="18"/>
      <c r="BUH27" s="18"/>
      <c r="BUI27" s="19"/>
      <c r="BUN27" s="18"/>
      <c r="BUO27" s="18"/>
      <c r="BUP27" s="19"/>
      <c r="BUU27" s="18"/>
      <c r="BUV27" s="18"/>
      <c r="BUW27" s="19"/>
      <c r="BVB27" s="18"/>
      <c r="BVC27" s="18"/>
      <c r="BVD27" s="19"/>
      <c r="BVI27" s="18"/>
      <c r="BVJ27" s="18"/>
      <c r="BVK27" s="19"/>
      <c r="BVP27" s="18"/>
      <c r="BVQ27" s="18"/>
      <c r="BVR27" s="19"/>
      <c r="BVW27" s="18"/>
      <c r="BVX27" s="18"/>
      <c r="BVY27" s="19"/>
      <c r="BWD27" s="18"/>
      <c r="BWE27" s="18"/>
      <c r="BWF27" s="19"/>
      <c r="BWK27" s="18"/>
      <c r="BWL27" s="18"/>
      <c r="BWM27" s="19"/>
      <c r="BWR27" s="18"/>
      <c r="BWS27" s="18"/>
      <c r="BWT27" s="19"/>
      <c r="BWY27" s="18"/>
      <c r="BWZ27" s="18"/>
      <c r="BXA27" s="19"/>
      <c r="BXF27" s="18"/>
      <c r="BXG27" s="18"/>
      <c r="BXH27" s="19"/>
      <c r="BXM27" s="18"/>
      <c r="BXN27" s="18"/>
      <c r="BXO27" s="19"/>
      <c r="BXT27" s="18"/>
      <c r="BXU27" s="18"/>
      <c r="BXV27" s="19"/>
      <c r="BYA27" s="18"/>
      <c r="BYB27" s="18"/>
      <c r="BYC27" s="19"/>
      <c r="BYH27" s="18"/>
      <c r="BYI27" s="18"/>
      <c r="BYJ27" s="19"/>
      <c r="BYO27" s="18"/>
      <c r="BYP27" s="18"/>
      <c r="BYQ27" s="19"/>
      <c r="BYV27" s="18"/>
      <c r="BYW27" s="18"/>
      <c r="BYX27" s="19"/>
      <c r="BZC27" s="18"/>
      <c r="BZD27" s="18"/>
      <c r="BZE27" s="19"/>
      <c r="BZJ27" s="18"/>
      <c r="BZK27" s="18"/>
      <c r="BZL27" s="19"/>
      <c r="BZQ27" s="18"/>
      <c r="BZR27" s="18"/>
      <c r="BZS27" s="19"/>
      <c r="BZX27" s="18"/>
      <c r="BZY27" s="18"/>
      <c r="BZZ27" s="19"/>
      <c r="CAE27" s="18"/>
      <c r="CAF27" s="18"/>
      <c r="CAG27" s="19"/>
      <c r="CAL27" s="18"/>
      <c r="CAM27" s="18"/>
      <c r="CAN27" s="19"/>
      <c r="CAS27" s="18"/>
      <c r="CAT27" s="18"/>
      <c r="CAU27" s="19"/>
      <c r="CAZ27" s="18"/>
      <c r="CBA27" s="18"/>
      <c r="CBB27" s="19"/>
      <c r="CBG27" s="18"/>
      <c r="CBH27" s="18"/>
      <c r="CBI27" s="19"/>
      <c r="CBN27" s="18"/>
      <c r="CBO27" s="18"/>
      <c r="CBP27" s="19"/>
      <c r="CBU27" s="18"/>
      <c r="CBV27" s="18"/>
      <c r="CBW27" s="19"/>
      <c r="CCB27" s="18"/>
      <c r="CCC27" s="18"/>
      <c r="CCD27" s="19"/>
      <c r="CCI27" s="18"/>
      <c r="CCJ27" s="18"/>
      <c r="CCK27" s="19"/>
      <c r="CCP27" s="18"/>
      <c r="CCQ27" s="18"/>
      <c r="CCR27" s="19"/>
      <c r="CCW27" s="18"/>
      <c r="CCX27" s="18"/>
      <c r="CCY27" s="19"/>
      <c r="CDD27" s="18"/>
      <c r="CDE27" s="18"/>
      <c r="CDF27" s="19"/>
      <c r="CDK27" s="18"/>
      <c r="CDL27" s="18"/>
      <c r="CDM27" s="19"/>
      <c r="CDR27" s="18"/>
      <c r="CDS27" s="18"/>
      <c r="CDT27" s="19"/>
      <c r="CDY27" s="18"/>
      <c r="CDZ27" s="18"/>
      <c r="CEA27" s="19"/>
      <c r="CEF27" s="18"/>
      <c r="CEG27" s="18"/>
      <c r="CEH27" s="19"/>
      <c r="CEM27" s="18"/>
      <c r="CEN27" s="18"/>
      <c r="CEO27" s="19"/>
      <c r="CET27" s="18"/>
      <c r="CEU27" s="18"/>
      <c r="CEV27" s="19"/>
      <c r="CFA27" s="18"/>
      <c r="CFB27" s="18"/>
      <c r="CFC27" s="19"/>
      <c r="CFH27" s="18"/>
      <c r="CFI27" s="18"/>
      <c r="CFJ27" s="19"/>
      <c r="CFO27" s="18"/>
      <c r="CFP27" s="18"/>
      <c r="CFQ27" s="19"/>
      <c r="CFV27" s="18"/>
      <c r="CFW27" s="18"/>
      <c r="CFX27" s="19"/>
      <c r="CGC27" s="18"/>
      <c r="CGD27" s="18"/>
      <c r="CGE27" s="19"/>
      <c r="CGJ27" s="18"/>
      <c r="CGK27" s="18"/>
      <c r="CGL27" s="19"/>
      <c r="CGQ27" s="18"/>
      <c r="CGR27" s="18"/>
      <c r="CGS27" s="19"/>
      <c r="CGX27" s="18"/>
      <c r="CGY27" s="18"/>
      <c r="CGZ27" s="19"/>
      <c r="CHE27" s="18"/>
      <c r="CHF27" s="18"/>
      <c r="CHG27" s="19"/>
      <c r="CHL27" s="18"/>
      <c r="CHM27" s="18"/>
      <c r="CHN27" s="19"/>
      <c r="CHS27" s="18"/>
      <c r="CHT27" s="18"/>
      <c r="CHU27" s="19"/>
      <c r="CHZ27" s="18"/>
      <c r="CIA27" s="18"/>
      <c r="CIB27" s="19"/>
      <c r="CIG27" s="18"/>
      <c r="CIH27" s="18"/>
      <c r="CII27" s="19"/>
      <c r="CIN27" s="18"/>
      <c r="CIO27" s="18"/>
      <c r="CIP27" s="19"/>
      <c r="CIU27" s="18"/>
      <c r="CIV27" s="18"/>
      <c r="CIW27" s="19"/>
      <c r="CJB27" s="18"/>
      <c r="CJC27" s="18"/>
      <c r="CJD27" s="19"/>
      <c r="CJI27" s="18"/>
      <c r="CJJ27" s="18"/>
      <c r="CJK27" s="19"/>
      <c r="CJP27" s="18"/>
      <c r="CJQ27" s="18"/>
      <c r="CJR27" s="19"/>
      <c r="CJW27" s="18"/>
      <c r="CJX27" s="18"/>
      <c r="CJY27" s="19"/>
      <c r="CKD27" s="18"/>
      <c r="CKE27" s="18"/>
      <c r="CKF27" s="19"/>
      <c r="CKK27" s="18"/>
      <c r="CKL27" s="18"/>
      <c r="CKM27" s="19"/>
      <c r="CKR27" s="18"/>
      <c r="CKS27" s="18"/>
      <c r="CKT27" s="19"/>
      <c r="CKY27" s="18"/>
      <c r="CKZ27" s="18"/>
      <c r="CLA27" s="19"/>
      <c r="CLF27" s="18"/>
      <c r="CLG27" s="18"/>
      <c r="CLH27" s="19"/>
      <c r="CLM27" s="18"/>
      <c r="CLN27" s="18"/>
      <c r="CLO27" s="19"/>
      <c r="CLT27" s="18"/>
      <c r="CLU27" s="18"/>
      <c r="CLV27" s="19"/>
      <c r="CMA27" s="18"/>
      <c r="CMB27" s="18"/>
      <c r="CMC27" s="19"/>
      <c r="CMH27" s="18"/>
      <c r="CMI27" s="18"/>
      <c r="CMJ27" s="19"/>
      <c r="CMO27" s="18"/>
      <c r="CMP27" s="18"/>
      <c r="CMQ27" s="19"/>
      <c r="CMV27" s="18"/>
      <c r="CMW27" s="18"/>
      <c r="CMX27" s="19"/>
      <c r="CNC27" s="18"/>
      <c r="CND27" s="18"/>
      <c r="CNE27" s="19"/>
      <c r="CNJ27" s="18"/>
      <c r="CNK27" s="18"/>
      <c r="CNL27" s="19"/>
      <c r="CNQ27" s="18"/>
      <c r="CNR27" s="18"/>
      <c r="CNS27" s="19"/>
      <c r="CNX27" s="18"/>
      <c r="CNY27" s="18"/>
      <c r="CNZ27" s="19"/>
      <c r="COE27" s="18"/>
      <c r="COF27" s="18"/>
      <c r="COG27" s="19"/>
      <c r="COL27" s="18"/>
      <c r="COM27" s="18"/>
      <c r="CON27" s="19"/>
      <c r="COS27" s="18"/>
      <c r="COT27" s="18"/>
      <c r="COU27" s="19"/>
      <c r="COZ27" s="18"/>
      <c r="CPA27" s="18"/>
      <c r="CPB27" s="19"/>
      <c r="CPG27" s="18"/>
      <c r="CPH27" s="18"/>
      <c r="CPI27" s="19"/>
      <c r="CPN27" s="18"/>
      <c r="CPO27" s="18"/>
      <c r="CPP27" s="19"/>
      <c r="CPU27" s="18"/>
      <c r="CPV27" s="18"/>
      <c r="CPW27" s="19"/>
      <c r="CQB27" s="18"/>
      <c r="CQC27" s="18"/>
      <c r="CQD27" s="19"/>
      <c r="CQI27" s="18"/>
      <c r="CQJ27" s="18"/>
      <c r="CQK27" s="19"/>
      <c r="CQP27" s="18"/>
      <c r="CQQ27" s="18"/>
      <c r="CQR27" s="19"/>
      <c r="CQW27" s="18"/>
      <c r="CQX27" s="18"/>
      <c r="CQY27" s="19"/>
      <c r="CRD27" s="18"/>
      <c r="CRE27" s="18"/>
      <c r="CRF27" s="19"/>
      <c r="CRK27" s="18"/>
      <c r="CRL27" s="18"/>
      <c r="CRM27" s="19"/>
      <c r="CRR27" s="18"/>
      <c r="CRS27" s="18"/>
      <c r="CRT27" s="19"/>
      <c r="CRY27" s="18"/>
      <c r="CRZ27" s="18"/>
      <c r="CSA27" s="19"/>
      <c r="CSF27" s="18"/>
      <c r="CSG27" s="18"/>
      <c r="CSH27" s="19"/>
      <c r="CSM27" s="18"/>
      <c r="CSN27" s="18"/>
      <c r="CSO27" s="19"/>
      <c r="CST27" s="18"/>
      <c r="CSU27" s="18"/>
      <c r="CSV27" s="19"/>
      <c r="CTA27" s="18"/>
      <c r="CTB27" s="18"/>
      <c r="CTC27" s="19"/>
      <c r="CTH27" s="18"/>
      <c r="CTI27" s="18"/>
      <c r="CTJ27" s="19"/>
      <c r="CTO27" s="18"/>
      <c r="CTP27" s="18"/>
      <c r="CTQ27" s="19"/>
      <c r="CTV27" s="18"/>
      <c r="CTW27" s="18"/>
      <c r="CTX27" s="19"/>
      <c r="CUC27" s="18"/>
      <c r="CUD27" s="18"/>
      <c r="CUE27" s="19"/>
      <c r="CUJ27" s="18"/>
      <c r="CUK27" s="18"/>
      <c r="CUL27" s="19"/>
      <c r="CUQ27" s="18"/>
      <c r="CUR27" s="18"/>
      <c r="CUS27" s="19"/>
      <c r="CUX27" s="18"/>
      <c r="CUY27" s="18"/>
      <c r="CUZ27" s="19"/>
      <c r="CVE27" s="18"/>
      <c r="CVF27" s="18"/>
      <c r="CVG27" s="19"/>
      <c r="CVL27" s="18"/>
      <c r="CVM27" s="18"/>
      <c r="CVN27" s="19"/>
      <c r="CVS27" s="18"/>
      <c r="CVT27" s="18"/>
      <c r="CVU27" s="19"/>
      <c r="CVZ27" s="18"/>
      <c r="CWA27" s="18"/>
      <c r="CWB27" s="19"/>
      <c r="CWG27" s="18"/>
      <c r="CWH27" s="18"/>
      <c r="CWI27" s="19"/>
      <c r="CWN27" s="18"/>
      <c r="CWO27" s="18"/>
      <c r="CWP27" s="19"/>
      <c r="CWU27" s="18"/>
      <c r="CWV27" s="18"/>
      <c r="CWW27" s="19"/>
      <c r="CXB27" s="18"/>
      <c r="CXC27" s="18"/>
      <c r="CXD27" s="19"/>
      <c r="CXI27" s="18"/>
      <c r="CXJ27" s="18"/>
      <c r="CXK27" s="19"/>
      <c r="CXP27" s="18"/>
      <c r="CXQ27" s="18"/>
      <c r="CXR27" s="19"/>
      <c r="CXW27" s="18"/>
      <c r="CXX27" s="18"/>
      <c r="CXY27" s="19"/>
      <c r="CYD27" s="18"/>
      <c r="CYE27" s="18"/>
      <c r="CYF27" s="19"/>
      <c r="CYK27" s="18"/>
      <c r="CYL27" s="18"/>
      <c r="CYM27" s="19"/>
      <c r="CYR27" s="18"/>
      <c r="CYS27" s="18"/>
      <c r="CYT27" s="19"/>
      <c r="CYY27" s="18"/>
      <c r="CYZ27" s="18"/>
      <c r="CZA27" s="19"/>
      <c r="CZF27" s="18"/>
      <c r="CZG27" s="18"/>
      <c r="CZH27" s="19"/>
      <c r="CZM27" s="18"/>
      <c r="CZN27" s="18"/>
      <c r="CZO27" s="19"/>
      <c r="CZT27" s="18"/>
      <c r="CZU27" s="18"/>
      <c r="CZV27" s="19"/>
      <c r="DAA27" s="18"/>
      <c r="DAB27" s="18"/>
      <c r="DAC27" s="19"/>
      <c r="DAH27" s="18"/>
      <c r="DAI27" s="18"/>
      <c r="DAJ27" s="19"/>
      <c r="DAO27" s="18"/>
      <c r="DAP27" s="18"/>
      <c r="DAQ27" s="19"/>
      <c r="DAV27" s="18"/>
      <c r="DAW27" s="18"/>
      <c r="DAX27" s="19"/>
      <c r="DBC27" s="18"/>
      <c r="DBD27" s="18"/>
      <c r="DBE27" s="19"/>
      <c r="DBJ27" s="18"/>
      <c r="DBK27" s="18"/>
      <c r="DBL27" s="19"/>
      <c r="DBQ27" s="18"/>
      <c r="DBR27" s="18"/>
      <c r="DBS27" s="19"/>
      <c r="DBX27" s="18"/>
      <c r="DBY27" s="18"/>
      <c r="DBZ27" s="19"/>
      <c r="DCE27" s="18"/>
      <c r="DCF27" s="18"/>
      <c r="DCG27" s="19"/>
      <c r="DCL27" s="18"/>
      <c r="DCM27" s="18"/>
      <c r="DCN27" s="19"/>
      <c r="DCS27" s="18"/>
      <c r="DCT27" s="18"/>
      <c r="DCU27" s="19"/>
      <c r="DCZ27" s="18"/>
      <c r="DDA27" s="18"/>
      <c r="DDB27" s="19"/>
      <c r="DDG27" s="18"/>
      <c r="DDH27" s="18"/>
      <c r="DDI27" s="19"/>
      <c r="DDN27" s="18"/>
      <c r="DDO27" s="18"/>
      <c r="DDP27" s="19"/>
      <c r="DDU27" s="18"/>
      <c r="DDV27" s="18"/>
      <c r="DDW27" s="19"/>
      <c r="DEB27" s="18"/>
      <c r="DEC27" s="18"/>
      <c r="DED27" s="19"/>
      <c r="DEI27" s="18"/>
      <c r="DEJ27" s="18"/>
      <c r="DEK27" s="19"/>
      <c r="DEP27" s="18"/>
      <c r="DEQ27" s="18"/>
      <c r="DER27" s="19"/>
      <c r="DEW27" s="18"/>
      <c r="DEX27" s="18"/>
      <c r="DEY27" s="19"/>
      <c r="DFD27" s="18"/>
      <c r="DFE27" s="18"/>
      <c r="DFF27" s="19"/>
      <c r="DFK27" s="18"/>
      <c r="DFL27" s="18"/>
      <c r="DFM27" s="19"/>
      <c r="DFR27" s="18"/>
      <c r="DFS27" s="18"/>
      <c r="DFT27" s="19"/>
      <c r="DFY27" s="18"/>
      <c r="DFZ27" s="18"/>
      <c r="DGA27" s="19"/>
      <c r="DGF27" s="18"/>
      <c r="DGG27" s="18"/>
      <c r="DGH27" s="19"/>
      <c r="DGM27" s="18"/>
      <c r="DGN27" s="18"/>
      <c r="DGO27" s="19"/>
      <c r="DGT27" s="18"/>
      <c r="DGU27" s="18"/>
      <c r="DGV27" s="19"/>
      <c r="DHA27" s="18"/>
      <c r="DHB27" s="18"/>
      <c r="DHC27" s="19"/>
      <c r="DHH27" s="18"/>
      <c r="DHI27" s="18"/>
      <c r="DHJ27" s="19"/>
      <c r="DHO27" s="18"/>
      <c r="DHP27" s="18"/>
      <c r="DHQ27" s="19"/>
      <c r="DHV27" s="18"/>
      <c r="DHW27" s="18"/>
      <c r="DHX27" s="19"/>
      <c r="DIC27" s="18"/>
      <c r="DID27" s="18"/>
      <c r="DIE27" s="19"/>
      <c r="DIJ27" s="18"/>
      <c r="DIK27" s="18"/>
      <c r="DIL27" s="19"/>
      <c r="DIQ27" s="18"/>
      <c r="DIR27" s="18"/>
      <c r="DIS27" s="19"/>
      <c r="DIX27" s="18"/>
      <c r="DIY27" s="18"/>
      <c r="DIZ27" s="19"/>
      <c r="DJE27" s="18"/>
      <c r="DJF27" s="18"/>
      <c r="DJG27" s="19"/>
      <c r="DJL27" s="18"/>
      <c r="DJM27" s="18"/>
      <c r="DJN27" s="19"/>
      <c r="DJS27" s="18"/>
      <c r="DJT27" s="18"/>
      <c r="DJU27" s="19"/>
      <c r="DJZ27" s="18"/>
      <c r="DKA27" s="18"/>
      <c r="DKB27" s="19"/>
      <c r="DKG27" s="18"/>
      <c r="DKH27" s="18"/>
      <c r="DKI27" s="19"/>
      <c r="DKN27" s="18"/>
      <c r="DKO27" s="18"/>
      <c r="DKP27" s="19"/>
      <c r="DKU27" s="18"/>
      <c r="DKV27" s="18"/>
      <c r="DKW27" s="19"/>
      <c r="DLB27" s="18"/>
      <c r="DLC27" s="18"/>
      <c r="DLD27" s="19"/>
      <c r="DLI27" s="18"/>
      <c r="DLJ27" s="18"/>
      <c r="DLK27" s="19"/>
      <c r="DLP27" s="18"/>
      <c r="DLQ27" s="18"/>
      <c r="DLR27" s="19"/>
      <c r="DLW27" s="18"/>
      <c r="DLX27" s="18"/>
      <c r="DLY27" s="19"/>
      <c r="DMD27" s="18"/>
      <c r="DME27" s="18"/>
      <c r="DMF27" s="19"/>
      <c r="DMK27" s="18"/>
      <c r="DML27" s="18"/>
      <c r="DMM27" s="19"/>
      <c r="DMR27" s="18"/>
      <c r="DMS27" s="18"/>
      <c r="DMT27" s="19"/>
      <c r="DMY27" s="18"/>
      <c r="DMZ27" s="18"/>
      <c r="DNA27" s="19"/>
      <c r="DNF27" s="18"/>
      <c r="DNG27" s="18"/>
      <c r="DNH27" s="19"/>
      <c r="DNM27" s="18"/>
      <c r="DNN27" s="18"/>
      <c r="DNO27" s="19"/>
      <c r="DNT27" s="18"/>
      <c r="DNU27" s="18"/>
      <c r="DNV27" s="19"/>
      <c r="DOA27" s="18"/>
      <c r="DOB27" s="18"/>
      <c r="DOC27" s="19"/>
      <c r="DOH27" s="18"/>
      <c r="DOI27" s="18"/>
      <c r="DOJ27" s="19"/>
      <c r="DOO27" s="18"/>
      <c r="DOP27" s="18"/>
      <c r="DOQ27" s="19"/>
      <c r="DOV27" s="18"/>
      <c r="DOW27" s="18"/>
      <c r="DOX27" s="19"/>
      <c r="DPC27" s="18"/>
      <c r="DPD27" s="18"/>
      <c r="DPE27" s="19"/>
      <c r="DPJ27" s="18"/>
      <c r="DPK27" s="18"/>
      <c r="DPL27" s="19"/>
      <c r="DPQ27" s="18"/>
      <c r="DPR27" s="18"/>
      <c r="DPS27" s="19"/>
      <c r="DPX27" s="18"/>
      <c r="DPY27" s="18"/>
      <c r="DPZ27" s="19"/>
      <c r="DQE27" s="18"/>
      <c r="DQF27" s="18"/>
      <c r="DQG27" s="19"/>
      <c r="DQL27" s="18"/>
      <c r="DQM27" s="18"/>
      <c r="DQN27" s="19"/>
      <c r="DQS27" s="18"/>
      <c r="DQT27" s="18"/>
      <c r="DQU27" s="19"/>
      <c r="DQZ27" s="18"/>
      <c r="DRA27" s="18"/>
      <c r="DRB27" s="19"/>
      <c r="DRG27" s="18"/>
      <c r="DRH27" s="18"/>
      <c r="DRI27" s="19"/>
      <c r="DRN27" s="18"/>
      <c r="DRO27" s="18"/>
      <c r="DRP27" s="19"/>
      <c r="DRU27" s="18"/>
      <c r="DRV27" s="18"/>
      <c r="DRW27" s="19"/>
      <c r="DSB27" s="18"/>
      <c r="DSC27" s="18"/>
      <c r="DSD27" s="19"/>
      <c r="DSI27" s="18"/>
      <c r="DSJ27" s="18"/>
      <c r="DSK27" s="19"/>
      <c r="DSP27" s="18"/>
      <c r="DSQ27" s="18"/>
      <c r="DSR27" s="19"/>
      <c r="DSW27" s="18"/>
      <c r="DSX27" s="18"/>
      <c r="DSY27" s="19"/>
      <c r="DTD27" s="18"/>
      <c r="DTE27" s="18"/>
      <c r="DTF27" s="19"/>
      <c r="DTK27" s="18"/>
      <c r="DTL27" s="18"/>
      <c r="DTM27" s="19"/>
      <c r="DTR27" s="18"/>
      <c r="DTS27" s="18"/>
      <c r="DTT27" s="19"/>
      <c r="DTY27" s="18"/>
      <c r="DTZ27" s="18"/>
      <c r="DUA27" s="19"/>
      <c r="DUF27" s="18"/>
      <c r="DUG27" s="18"/>
      <c r="DUH27" s="19"/>
      <c r="DUM27" s="18"/>
      <c r="DUN27" s="18"/>
      <c r="DUO27" s="19"/>
      <c r="DUT27" s="18"/>
      <c r="DUU27" s="18"/>
      <c r="DUV27" s="19"/>
      <c r="DVA27" s="18"/>
      <c r="DVB27" s="18"/>
      <c r="DVC27" s="19"/>
      <c r="DVH27" s="18"/>
      <c r="DVI27" s="18"/>
      <c r="DVJ27" s="19"/>
      <c r="DVO27" s="18"/>
      <c r="DVP27" s="18"/>
      <c r="DVQ27" s="19"/>
      <c r="DVV27" s="18"/>
      <c r="DVW27" s="18"/>
      <c r="DVX27" s="19"/>
      <c r="DWC27" s="18"/>
      <c r="DWD27" s="18"/>
      <c r="DWE27" s="19"/>
      <c r="DWJ27" s="18"/>
      <c r="DWK27" s="18"/>
      <c r="DWL27" s="19"/>
      <c r="DWQ27" s="18"/>
      <c r="DWR27" s="18"/>
      <c r="DWS27" s="19"/>
      <c r="DWX27" s="18"/>
      <c r="DWY27" s="18"/>
      <c r="DWZ27" s="19"/>
      <c r="DXE27" s="18"/>
      <c r="DXF27" s="18"/>
      <c r="DXG27" s="19"/>
      <c r="DXL27" s="18"/>
      <c r="DXM27" s="18"/>
      <c r="DXN27" s="19"/>
      <c r="DXS27" s="18"/>
      <c r="DXT27" s="18"/>
      <c r="DXU27" s="19"/>
      <c r="DXZ27" s="18"/>
      <c r="DYA27" s="18"/>
      <c r="DYB27" s="19"/>
      <c r="DYG27" s="18"/>
      <c r="DYH27" s="18"/>
      <c r="DYI27" s="19"/>
      <c r="DYN27" s="18"/>
      <c r="DYO27" s="18"/>
      <c r="DYP27" s="19"/>
      <c r="DYU27" s="18"/>
      <c r="DYV27" s="18"/>
      <c r="DYW27" s="19"/>
      <c r="DZB27" s="18"/>
      <c r="DZC27" s="18"/>
      <c r="DZD27" s="19"/>
      <c r="DZI27" s="18"/>
      <c r="DZJ27" s="18"/>
      <c r="DZK27" s="19"/>
      <c r="DZP27" s="18"/>
      <c r="DZQ27" s="18"/>
      <c r="DZR27" s="19"/>
      <c r="DZW27" s="18"/>
      <c r="DZX27" s="18"/>
      <c r="DZY27" s="19"/>
      <c r="EAD27" s="18"/>
      <c r="EAE27" s="18"/>
      <c r="EAF27" s="19"/>
      <c r="EAK27" s="18"/>
      <c r="EAL27" s="18"/>
      <c r="EAM27" s="19"/>
      <c r="EAR27" s="18"/>
      <c r="EAS27" s="18"/>
      <c r="EAT27" s="19"/>
      <c r="EAY27" s="18"/>
      <c r="EAZ27" s="18"/>
      <c r="EBA27" s="19"/>
      <c r="EBF27" s="18"/>
      <c r="EBG27" s="18"/>
      <c r="EBH27" s="19"/>
      <c r="EBM27" s="18"/>
      <c r="EBN27" s="18"/>
      <c r="EBO27" s="19"/>
      <c r="EBT27" s="18"/>
      <c r="EBU27" s="18"/>
      <c r="EBV27" s="19"/>
      <c r="ECA27" s="18"/>
      <c r="ECB27" s="18"/>
      <c r="ECC27" s="19"/>
      <c r="ECH27" s="18"/>
      <c r="ECI27" s="18"/>
      <c r="ECJ27" s="19"/>
      <c r="ECO27" s="18"/>
      <c r="ECP27" s="18"/>
      <c r="ECQ27" s="19"/>
      <c r="ECV27" s="18"/>
      <c r="ECW27" s="18"/>
      <c r="ECX27" s="19"/>
      <c r="EDC27" s="18"/>
      <c r="EDD27" s="18"/>
      <c r="EDE27" s="19"/>
      <c r="EDJ27" s="18"/>
      <c r="EDK27" s="18"/>
      <c r="EDL27" s="19"/>
      <c r="EDQ27" s="18"/>
      <c r="EDR27" s="18"/>
      <c r="EDS27" s="19"/>
      <c r="EDX27" s="18"/>
      <c r="EDY27" s="18"/>
      <c r="EDZ27" s="19"/>
      <c r="EEE27" s="18"/>
      <c r="EEF27" s="18"/>
      <c r="EEG27" s="19"/>
      <c r="EEL27" s="18"/>
      <c r="EEM27" s="18"/>
      <c r="EEN27" s="19"/>
      <c r="EES27" s="18"/>
      <c r="EET27" s="18"/>
      <c r="EEU27" s="19"/>
      <c r="EEZ27" s="18"/>
      <c r="EFA27" s="18"/>
      <c r="EFB27" s="19"/>
      <c r="EFG27" s="18"/>
      <c r="EFH27" s="18"/>
      <c r="EFI27" s="19"/>
      <c r="EFN27" s="18"/>
      <c r="EFO27" s="18"/>
      <c r="EFP27" s="19"/>
      <c r="EFU27" s="18"/>
      <c r="EFV27" s="18"/>
      <c r="EFW27" s="19"/>
      <c r="EGB27" s="18"/>
      <c r="EGC27" s="18"/>
      <c r="EGD27" s="19"/>
      <c r="EGI27" s="18"/>
      <c r="EGJ27" s="18"/>
      <c r="EGK27" s="19"/>
      <c r="EGP27" s="18"/>
      <c r="EGQ27" s="18"/>
      <c r="EGR27" s="19"/>
      <c r="EGW27" s="18"/>
      <c r="EGX27" s="18"/>
      <c r="EGY27" s="19"/>
      <c r="EHD27" s="18"/>
      <c r="EHE27" s="18"/>
      <c r="EHF27" s="19"/>
      <c r="EHK27" s="18"/>
      <c r="EHL27" s="18"/>
      <c r="EHM27" s="19"/>
      <c r="EHR27" s="18"/>
      <c r="EHS27" s="18"/>
      <c r="EHT27" s="19"/>
      <c r="EHY27" s="18"/>
      <c r="EHZ27" s="18"/>
      <c r="EIA27" s="19"/>
      <c r="EIF27" s="18"/>
      <c r="EIG27" s="18"/>
      <c r="EIH27" s="19"/>
      <c r="EIM27" s="18"/>
      <c r="EIN27" s="18"/>
      <c r="EIO27" s="19"/>
      <c r="EIT27" s="18"/>
      <c r="EIU27" s="18"/>
      <c r="EIV27" s="19"/>
      <c r="EJA27" s="18"/>
      <c r="EJB27" s="18"/>
      <c r="EJC27" s="19"/>
      <c r="EJH27" s="18"/>
      <c r="EJI27" s="18"/>
      <c r="EJJ27" s="19"/>
      <c r="EJO27" s="18"/>
      <c r="EJP27" s="18"/>
      <c r="EJQ27" s="19"/>
      <c r="EJV27" s="18"/>
      <c r="EJW27" s="18"/>
      <c r="EJX27" s="19"/>
      <c r="EKC27" s="18"/>
      <c r="EKD27" s="18"/>
      <c r="EKE27" s="19"/>
      <c r="EKJ27" s="18"/>
      <c r="EKK27" s="18"/>
      <c r="EKL27" s="19"/>
      <c r="EKQ27" s="18"/>
      <c r="EKR27" s="18"/>
      <c r="EKS27" s="19"/>
      <c r="EKX27" s="18"/>
      <c r="EKY27" s="18"/>
      <c r="EKZ27" s="19"/>
      <c r="ELE27" s="18"/>
      <c r="ELF27" s="18"/>
      <c r="ELG27" s="19"/>
      <c r="ELL27" s="18"/>
      <c r="ELM27" s="18"/>
      <c r="ELN27" s="19"/>
      <c r="ELS27" s="18"/>
      <c r="ELT27" s="18"/>
      <c r="ELU27" s="19"/>
      <c r="ELZ27" s="18"/>
      <c r="EMA27" s="18"/>
      <c r="EMB27" s="19"/>
      <c r="EMG27" s="18"/>
      <c r="EMH27" s="18"/>
      <c r="EMI27" s="19"/>
      <c r="EMN27" s="18"/>
      <c r="EMO27" s="18"/>
      <c r="EMP27" s="19"/>
      <c r="EMU27" s="18"/>
      <c r="EMV27" s="18"/>
      <c r="EMW27" s="19"/>
      <c r="ENB27" s="18"/>
      <c r="ENC27" s="18"/>
      <c r="END27" s="19"/>
      <c r="ENI27" s="18"/>
      <c r="ENJ27" s="18"/>
      <c r="ENK27" s="19"/>
      <c r="ENP27" s="18"/>
      <c r="ENQ27" s="18"/>
      <c r="ENR27" s="19"/>
      <c r="ENW27" s="18"/>
      <c r="ENX27" s="18"/>
      <c r="ENY27" s="19"/>
      <c r="EOD27" s="18"/>
      <c r="EOE27" s="18"/>
      <c r="EOF27" s="19"/>
      <c r="EOK27" s="18"/>
      <c r="EOL27" s="18"/>
      <c r="EOM27" s="19"/>
      <c r="EOR27" s="18"/>
      <c r="EOS27" s="18"/>
      <c r="EOT27" s="19"/>
      <c r="EOY27" s="18"/>
      <c r="EOZ27" s="18"/>
      <c r="EPA27" s="19"/>
      <c r="EPF27" s="18"/>
      <c r="EPG27" s="18"/>
      <c r="EPH27" s="19"/>
      <c r="EPM27" s="18"/>
      <c r="EPN27" s="18"/>
      <c r="EPO27" s="19"/>
      <c r="EPT27" s="18"/>
      <c r="EPU27" s="18"/>
      <c r="EPV27" s="19"/>
      <c r="EQA27" s="18"/>
      <c r="EQB27" s="18"/>
      <c r="EQC27" s="19"/>
      <c r="EQH27" s="18"/>
      <c r="EQI27" s="18"/>
      <c r="EQJ27" s="19"/>
      <c r="EQO27" s="18"/>
      <c r="EQP27" s="18"/>
      <c r="EQQ27" s="19"/>
      <c r="EQV27" s="18"/>
      <c r="EQW27" s="18"/>
      <c r="EQX27" s="19"/>
      <c r="ERC27" s="18"/>
      <c r="ERD27" s="18"/>
      <c r="ERE27" s="19"/>
      <c r="ERJ27" s="18"/>
      <c r="ERK27" s="18"/>
      <c r="ERL27" s="19"/>
      <c r="ERQ27" s="18"/>
      <c r="ERR27" s="18"/>
      <c r="ERS27" s="19"/>
      <c r="ERX27" s="18"/>
      <c r="ERY27" s="18"/>
      <c r="ERZ27" s="19"/>
      <c r="ESE27" s="18"/>
      <c r="ESF27" s="18"/>
      <c r="ESG27" s="19"/>
      <c r="ESL27" s="18"/>
      <c r="ESM27" s="18"/>
      <c r="ESN27" s="19"/>
      <c r="ESS27" s="18"/>
      <c r="EST27" s="18"/>
      <c r="ESU27" s="19"/>
      <c r="ESZ27" s="18"/>
      <c r="ETA27" s="18"/>
      <c r="ETB27" s="19"/>
      <c r="ETG27" s="18"/>
      <c r="ETH27" s="18"/>
      <c r="ETI27" s="19"/>
      <c r="ETN27" s="18"/>
      <c r="ETO27" s="18"/>
      <c r="ETP27" s="19"/>
      <c r="ETU27" s="18"/>
      <c r="ETV27" s="18"/>
      <c r="ETW27" s="19"/>
      <c r="EUB27" s="18"/>
      <c r="EUC27" s="18"/>
      <c r="EUD27" s="19"/>
      <c r="EUI27" s="18"/>
      <c r="EUJ27" s="18"/>
      <c r="EUK27" s="19"/>
      <c r="EUP27" s="18"/>
      <c r="EUQ27" s="18"/>
      <c r="EUR27" s="19"/>
      <c r="EUW27" s="18"/>
      <c r="EUX27" s="18"/>
      <c r="EUY27" s="19"/>
      <c r="EVD27" s="18"/>
      <c r="EVE27" s="18"/>
      <c r="EVF27" s="19"/>
      <c r="EVK27" s="18"/>
      <c r="EVL27" s="18"/>
      <c r="EVM27" s="19"/>
      <c r="EVR27" s="18"/>
      <c r="EVS27" s="18"/>
      <c r="EVT27" s="19"/>
      <c r="EVY27" s="18"/>
      <c r="EVZ27" s="18"/>
      <c r="EWA27" s="19"/>
      <c r="EWF27" s="18"/>
      <c r="EWG27" s="18"/>
      <c r="EWH27" s="19"/>
      <c r="EWM27" s="18"/>
      <c r="EWN27" s="18"/>
      <c r="EWO27" s="19"/>
      <c r="EWT27" s="18"/>
      <c r="EWU27" s="18"/>
      <c r="EWV27" s="19"/>
      <c r="EXA27" s="18"/>
      <c r="EXB27" s="18"/>
      <c r="EXC27" s="19"/>
      <c r="EXH27" s="18"/>
      <c r="EXI27" s="18"/>
      <c r="EXJ27" s="19"/>
      <c r="EXO27" s="18"/>
      <c r="EXP27" s="18"/>
      <c r="EXQ27" s="19"/>
      <c r="EXV27" s="18"/>
      <c r="EXW27" s="18"/>
      <c r="EXX27" s="19"/>
      <c r="EYC27" s="18"/>
      <c r="EYD27" s="18"/>
      <c r="EYE27" s="19"/>
      <c r="EYJ27" s="18"/>
      <c r="EYK27" s="18"/>
      <c r="EYL27" s="19"/>
      <c r="EYQ27" s="18"/>
      <c r="EYR27" s="18"/>
      <c r="EYS27" s="19"/>
      <c r="EYX27" s="18"/>
      <c r="EYY27" s="18"/>
      <c r="EYZ27" s="19"/>
      <c r="EZE27" s="18"/>
      <c r="EZF27" s="18"/>
      <c r="EZG27" s="19"/>
      <c r="EZL27" s="18"/>
      <c r="EZM27" s="18"/>
      <c r="EZN27" s="19"/>
      <c r="EZS27" s="18"/>
      <c r="EZT27" s="18"/>
      <c r="EZU27" s="19"/>
      <c r="EZZ27" s="18"/>
      <c r="FAA27" s="18"/>
      <c r="FAB27" s="19"/>
      <c r="FAG27" s="18"/>
      <c r="FAH27" s="18"/>
      <c r="FAI27" s="19"/>
      <c r="FAN27" s="18"/>
      <c r="FAO27" s="18"/>
      <c r="FAP27" s="19"/>
      <c r="FAU27" s="18"/>
      <c r="FAV27" s="18"/>
      <c r="FAW27" s="19"/>
      <c r="FBB27" s="18"/>
      <c r="FBC27" s="18"/>
      <c r="FBD27" s="19"/>
      <c r="FBI27" s="18"/>
      <c r="FBJ27" s="18"/>
      <c r="FBK27" s="19"/>
      <c r="FBP27" s="18"/>
      <c r="FBQ27" s="18"/>
      <c r="FBR27" s="19"/>
      <c r="FBW27" s="18"/>
      <c r="FBX27" s="18"/>
      <c r="FBY27" s="19"/>
      <c r="FCD27" s="18"/>
      <c r="FCE27" s="18"/>
      <c r="FCF27" s="19"/>
      <c r="FCK27" s="18"/>
      <c r="FCL27" s="18"/>
      <c r="FCM27" s="19"/>
      <c r="FCR27" s="18"/>
      <c r="FCS27" s="18"/>
      <c r="FCT27" s="19"/>
      <c r="FCY27" s="18"/>
      <c r="FCZ27" s="18"/>
      <c r="FDA27" s="19"/>
      <c r="FDF27" s="18"/>
      <c r="FDG27" s="18"/>
      <c r="FDH27" s="19"/>
      <c r="FDM27" s="18"/>
      <c r="FDN27" s="18"/>
      <c r="FDO27" s="19"/>
      <c r="FDT27" s="18"/>
      <c r="FDU27" s="18"/>
      <c r="FDV27" s="19"/>
      <c r="FEA27" s="18"/>
      <c r="FEB27" s="18"/>
      <c r="FEC27" s="19"/>
      <c r="FEH27" s="18"/>
      <c r="FEI27" s="18"/>
      <c r="FEJ27" s="19"/>
      <c r="FEO27" s="18"/>
      <c r="FEP27" s="18"/>
      <c r="FEQ27" s="19"/>
      <c r="FEV27" s="18"/>
      <c r="FEW27" s="18"/>
      <c r="FEX27" s="19"/>
      <c r="FFC27" s="18"/>
      <c r="FFD27" s="18"/>
      <c r="FFE27" s="19"/>
      <c r="FFJ27" s="18"/>
      <c r="FFK27" s="18"/>
      <c r="FFL27" s="19"/>
      <c r="FFQ27" s="18"/>
      <c r="FFR27" s="18"/>
      <c r="FFS27" s="19"/>
      <c r="FFX27" s="18"/>
      <c r="FFY27" s="18"/>
      <c r="FFZ27" s="19"/>
      <c r="FGE27" s="18"/>
      <c r="FGF27" s="18"/>
      <c r="FGG27" s="19"/>
      <c r="FGL27" s="18"/>
      <c r="FGM27" s="18"/>
      <c r="FGN27" s="19"/>
      <c r="FGS27" s="18"/>
      <c r="FGT27" s="18"/>
      <c r="FGU27" s="19"/>
      <c r="FGZ27" s="18"/>
      <c r="FHA27" s="18"/>
      <c r="FHB27" s="19"/>
      <c r="FHG27" s="18"/>
      <c r="FHH27" s="18"/>
      <c r="FHI27" s="19"/>
      <c r="FHN27" s="18"/>
      <c r="FHO27" s="18"/>
      <c r="FHP27" s="19"/>
      <c r="FHU27" s="18"/>
      <c r="FHV27" s="18"/>
      <c r="FHW27" s="19"/>
      <c r="FIB27" s="18"/>
      <c r="FIC27" s="18"/>
      <c r="FID27" s="19"/>
      <c r="FII27" s="18"/>
      <c r="FIJ27" s="18"/>
      <c r="FIK27" s="19"/>
      <c r="FIP27" s="18"/>
      <c r="FIQ27" s="18"/>
      <c r="FIR27" s="19"/>
      <c r="FIW27" s="18"/>
      <c r="FIX27" s="18"/>
      <c r="FIY27" s="19"/>
      <c r="FJD27" s="18"/>
      <c r="FJE27" s="18"/>
      <c r="FJF27" s="19"/>
      <c r="FJK27" s="18"/>
      <c r="FJL27" s="18"/>
      <c r="FJM27" s="19"/>
      <c r="FJR27" s="18"/>
      <c r="FJS27" s="18"/>
      <c r="FJT27" s="19"/>
      <c r="FJY27" s="18"/>
      <c r="FJZ27" s="18"/>
      <c r="FKA27" s="19"/>
      <c r="FKF27" s="18"/>
      <c r="FKG27" s="18"/>
      <c r="FKH27" s="19"/>
      <c r="FKM27" s="18"/>
      <c r="FKN27" s="18"/>
      <c r="FKO27" s="19"/>
      <c r="FKT27" s="18"/>
      <c r="FKU27" s="18"/>
      <c r="FKV27" s="19"/>
      <c r="FLA27" s="18"/>
      <c r="FLB27" s="18"/>
      <c r="FLC27" s="19"/>
      <c r="FLH27" s="18"/>
      <c r="FLI27" s="18"/>
      <c r="FLJ27" s="19"/>
      <c r="FLO27" s="18"/>
      <c r="FLP27" s="18"/>
      <c r="FLQ27" s="19"/>
      <c r="FLV27" s="18"/>
      <c r="FLW27" s="18"/>
      <c r="FLX27" s="19"/>
      <c r="FMC27" s="18"/>
      <c r="FMD27" s="18"/>
      <c r="FME27" s="19"/>
      <c r="FMJ27" s="18"/>
      <c r="FMK27" s="18"/>
      <c r="FML27" s="19"/>
      <c r="FMQ27" s="18"/>
      <c r="FMR27" s="18"/>
      <c r="FMS27" s="19"/>
      <c r="FMX27" s="18"/>
      <c r="FMY27" s="18"/>
      <c r="FMZ27" s="19"/>
      <c r="FNE27" s="18"/>
      <c r="FNF27" s="18"/>
      <c r="FNG27" s="19"/>
      <c r="FNL27" s="18"/>
      <c r="FNM27" s="18"/>
      <c r="FNN27" s="19"/>
      <c r="FNS27" s="18"/>
      <c r="FNT27" s="18"/>
      <c r="FNU27" s="19"/>
      <c r="FNZ27" s="18"/>
      <c r="FOA27" s="18"/>
      <c r="FOB27" s="19"/>
      <c r="FOG27" s="18"/>
      <c r="FOH27" s="18"/>
      <c r="FOI27" s="19"/>
      <c r="FON27" s="18"/>
      <c r="FOO27" s="18"/>
      <c r="FOP27" s="19"/>
      <c r="FOU27" s="18"/>
      <c r="FOV27" s="18"/>
      <c r="FOW27" s="19"/>
      <c r="FPB27" s="18"/>
      <c r="FPC27" s="18"/>
      <c r="FPD27" s="19"/>
      <c r="FPI27" s="18"/>
      <c r="FPJ27" s="18"/>
      <c r="FPK27" s="19"/>
      <c r="FPP27" s="18"/>
      <c r="FPQ27" s="18"/>
      <c r="FPR27" s="19"/>
      <c r="FPW27" s="18"/>
      <c r="FPX27" s="18"/>
      <c r="FPY27" s="19"/>
      <c r="FQD27" s="18"/>
      <c r="FQE27" s="18"/>
      <c r="FQF27" s="19"/>
      <c r="FQK27" s="18"/>
      <c r="FQL27" s="18"/>
      <c r="FQM27" s="19"/>
      <c r="FQR27" s="18"/>
      <c r="FQS27" s="18"/>
      <c r="FQT27" s="19"/>
      <c r="FQY27" s="18"/>
      <c r="FQZ27" s="18"/>
      <c r="FRA27" s="19"/>
      <c r="FRF27" s="18"/>
      <c r="FRG27" s="18"/>
      <c r="FRH27" s="19"/>
      <c r="FRM27" s="18"/>
      <c r="FRN27" s="18"/>
      <c r="FRO27" s="19"/>
      <c r="FRT27" s="18"/>
      <c r="FRU27" s="18"/>
      <c r="FRV27" s="19"/>
      <c r="FSA27" s="18"/>
      <c r="FSB27" s="18"/>
      <c r="FSC27" s="19"/>
      <c r="FSH27" s="18"/>
      <c r="FSI27" s="18"/>
      <c r="FSJ27" s="19"/>
      <c r="FSO27" s="18"/>
      <c r="FSP27" s="18"/>
      <c r="FSQ27" s="19"/>
      <c r="FSV27" s="18"/>
      <c r="FSW27" s="18"/>
      <c r="FSX27" s="19"/>
      <c r="FTC27" s="18"/>
      <c r="FTD27" s="18"/>
      <c r="FTE27" s="19"/>
      <c r="FTJ27" s="18"/>
      <c r="FTK27" s="18"/>
      <c r="FTL27" s="19"/>
      <c r="FTQ27" s="18"/>
      <c r="FTR27" s="18"/>
      <c r="FTS27" s="19"/>
      <c r="FTX27" s="18"/>
      <c r="FTY27" s="18"/>
      <c r="FTZ27" s="19"/>
      <c r="FUE27" s="18"/>
      <c r="FUF27" s="18"/>
      <c r="FUG27" s="19"/>
      <c r="FUL27" s="18"/>
      <c r="FUM27" s="18"/>
      <c r="FUN27" s="19"/>
      <c r="FUS27" s="18"/>
      <c r="FUT27" s="18"/>
      <c r="FUU27" s="19"/>
      <c r="FUZ27" s="18"/>
      <c r="FVA27" s="18"/>
      <c r="FVB27" s="19"/>
      <c r="FVG27" s="18"/>
      <c r="FVH27" s="18"/>
      <c r="FVI27" s="19"/>
      <c r="FVN27" s="18"/>
      <c r="FVO27" s="18"/>
      <c r="FVP27" s="19"/>
      <c r="FVU27" s="18"/>
      <c r="FVV27" s="18"/>
      <c r="FVW27" s="19"/>
      <c r="FWB27" s="18"/>
      <c r="FWC27" s="18"/>
      <c r="FWD27" s="19"/>
      <c r="FWI27" s="18"/>
      <c r="FWJ27" s="18"/>
      <c r="FWK27" s="19"/>
      <c r="FWP27" s="18"/>
      <c r="FWQ27" s="18"/>
      <c r="FWR27" s="19"/>
      <c r="FWW27" s="18"/>
      <c r="FWX27" s="18"/>
      <c r="FWY27" s="19"/>
      <c r="FXD27" s="18"/>
      <c r="FXE27" s="18"/>
      <c r="FXF27" s="19"/>
      <c r="FXK27" s="18"/>
      <c r="FXL27" s="18"/>
      <c r="FXM27" s="19"/>
      <c r="FXR27" s="18"/>
      <c r="FXS27" s="18"/>
      <c r="FXT27" s="19"/>
      <c r="FXY27" s="18"/>
      <c r="FXZ27" s="18"/>
      <c r="FYA27" s="19"/>
      <c r="FYF27" s="18"/>
      <c r="FYG27" s="18"/>
      <c r="FYH27" s="19"/>
      <c r="FYM27" s="18"/>
      <c r="FYN27" s="18"/>
      <c r="FYO27" s="19"/>
      <c r="FYT27" s="18"/>
      <c r="FYU27" s="18"/>
      <c r="FYV27" s="19"/>
      <c r="FZA27" s="18"/>
      <c r="FZB27" s="18"/>
      <c r="FZC27" s="19"/>
      <c r="FZH27" s="18"/>
      <c r="FZI27" s="18"/>
      <c r="FZJ27" s="19"/>
      <c r="FZO27" s="18"/>
      <c r="FZP27" s="18"/>
      <c r="FZQ27" s="19"/>
      <c r="FZV27" s="18"/>
      <c r="FZW27" s="18"/>
      <c r="FZX27" s="19"/>
      <c r="GAC27" s="18"/>
      <c r="GAD27" s="18"/>
      <c r="GAE27" s="19"/>
      <c r="GAJ27" s="18"/>
      <c r="GAK27" s="18"/>
      <c r="GAL27" s="19"/>
      <c r="GAQ27" s="18"/>
      <c r="GAR27" s="18"/>
      <c r="GAS27" s="19"/>
      <c r="GAX27" s="18"/>
      <c r="GAY27" s="18"/>
      <c r="GAZ27" s="19"/>
      <c r="GBE27" s="18"/>
      <c r="GBF27" s="18"/>
      <c r="GBG27" s="19"/>
      <c r="GBL27" s="18"/>
      <c r="GBM27" s="18"/>
      <c r="GBN27" s="19"/>
      <c r="GBS27" s="18"/>
      <c r="GBT27" s="18"/>
      <c r="GBU27" s="19"/>
      <c r="GBZ27" s="18"/>
      <c r="GCA27" s="18"/>
      <c r="GCB27" s="19"/>
      <c r="GCG27" s="18"/>
      <c r="GCH27" s="18"/>
      <c r="GCI27" s="19"/>
      <c r="GCN27" s="18"/>
      <c r="GCO27" s="18"/>
      <c r="GCP27" s="19"/>
      <c r="GCU27" s="18"/>
      <c r="GCV27" s="18"/>
      <c r="GCW27" s="19"/>
      <c r="GDB27" s="18"/>
      <c r="GDC27" s="18"/>
      <c r="GDD27" s="19"/>
      <c r="GDI27" s="18"/>
      <c r="GDJ27" s="18"/>
      <c r="GDK27" s="19"/>
      <c r="GDP27" s="18"/>
      <c r="GDQ27" s="18"/>
      <c r="GDR27" s="19"/>
      <c r="GDW27" s="18"/>
      <c r="GDX27" s="18"/>
      <c r="GDY27" s="19"/>
      <c r="GED27" s="18"/>
      <c r="GEE27" s="18"/>
      <c r="GEF27" s="19"/>
      <c r="GEK27" s="18"/>
      <c r="GEL27" s="18"/>
      <c r="GEM27" s="19"/>
      <c r="GER27" s="18"/>
      <c r="GES27" s="18"/>
      <c r="GET27" s="19"/>
      <c r="GEY27" s="18"/>
      <c r="GEZ27" s="18"/>
      <c r="GFA27" s="19"/>
      <c r="GFF27" s="18"/>
      <c r="GFG27" s="18"/>
      <c r="GFH27" s="19"/>
      <c r="GFM27" s="18"/>
      <c r="GFN27" s="18"/>
      <c r="GFO27" s="19"/>
      <c r="GFT27" s="18"/>
      <c r="GFU27" s="18"/>
      <c r="GFV27" s="19"/>
      <c r="GGA27" s="18"/>
      <c r="GGB27" s="18"/>
      <c r="GGC27" s="19"/>
      <c r="GGH27" s="18"/>
      <c r="GGI27" s="18"/>
      <c r="GGJ27" s="19"/>
      <c r="GGO27" s="18"/>
      <c r="GGP27" s="18"/>
      <c r="GGQ27" s="19"/>
      <c r="GGV27" s="18"/>
      <c r="GGW27" s="18"/>
      <c r="GGX27" s="19"/>
      <c r="GHC27" s="18"/>
      <c r="GHD27" s="18"/>
      <c r="GHE27" s="19"/>
      <c r="GHJ27" s="18"/>
      <c r="GHK27" s="18"/>
      <c r="GHL27" s="19"/>
      <c r="GHQ27" s="18"/>
      <c r="GHR27" s="18"/>
      <c r="GHS27" s="19"/>
      <c r="GHX27" s="18"/>
      <c r="GHY27" s="18"/>
      <c r="GHZ27" s="19"/>
      <c r="GIE27" s="18"/>
      <c r="GIF27" s="18"/>
      <c r="GIG27" s="19"/>
      <c r="GIL27" s="18"/>
      <c r="GIM27" s="18"/>
      <c r="GIN27" s="19"/>
      <c r="GIS27" s="18"/>
      <c r="GIT27" s="18"/>
      <c r="GIU27" s="19"/>
      <c r="GIZ27" s="18"/>
      <c r="GJA27" s="18"/>
      <c r="GJB27" s="19"/>
      <c r="GJG27" s="18"/>
      <c r="GJH27" s="18"/>
      <c r="GJI27" s="19"/>
      <c r="GJN27" s="18"/>
      <c r="GJO27" s="18"/>
      <c r="GJP27" s="19"/>
      <c r="GJU27" s="18"/>
      <c r="GJV27" s="18"/>
      <c r="GJW27" s="19"/>
      <c r="GKB27" s="18"/>
      <c r="GKC27" s="18"/>
      <c r="GKD27" s="19"/>
      <c r="GKI27" s="18"/>
      <c r="GKJ27" s="18"/>
      <c r="GKK27" s="19"/>
      <c r="GKP27" s="18"/>
      <c r="GKQ27" s="18"/>
      <c r="GKR27" s="19"/>
      <c r="GKW27" s="18"/>
      <c r="GKX27" s="18"/>
      <c r="GKY27" s="19"/>
      <c r="GLD27" s="18"/>
      <c r="GLE27" s="18"/>
      <c r="GLF27" s="19"/>
      <c r="GLK27" s="18"/>
      <c r="GLL27" s="18"/>
      <c r="GLM27" s="19"/>
      <c r="GLR27" s="18"/>
      <c r="GLS27" s="18"/>
      <c r="GLT27" s="19"/>
      <c r="GLY27" s="18"/>
      <c r="GLZ27" s="18"/>
      <c r="GMA27" s="19"/>
      <c r="GMF27" s="18"/>
      <c r="GMG27" s="18"/>
      <c r="GMH27" s="19"/>
      <c r="GMM27" s="18"/>
      <c r="GMN27" s="18"/>
      <c r="GMO27" s="19"/>
      <c r="GMT27" s="18"/>
      <c r="GMU27" s="18"/>
      <c r="GMV27" s="19"/>
      <c r="GNA27" s="18"/>
      <c r="GNB27" s="18"/>
      <c r="GNC27" s="19"/>
      <c r="GNH27" s="18"/>
      <c r="GNI27" s="18"/>
      <c r="GNJ27" s="19"/>
      <c r="GNO27" s="18"/>
      <c r="GNP27" s="18"/>
      <c r="GNQ27" s="19"/>
      <c r="GNV27" s="18"/>
      <c r="GNW27" s="18"/>
      <c r="GNX27" s="19"/>
      <c r="GOC27" s="18"/>
      <c r="GOD27" s="18"/>
      <c r="GOE27" s="19"/>
      <c r="GOJ27" s="18"/>
      <c r="GOK27" s="18"/>
      <c r="GOL27" s="19"/>
      <c r="GOQ27" s="18"/>
      <c r="GOR27" s="18"/>
      <c r="GOS27" s="19"/>
      <c r="GOX27" s="18"/>
      <c r="GOY27" s="18"/>
      <c r="GOZ27" s="19"/>
      <c r="GPE27" s="18"/>
      <c r="GPF27" s="18"/>
      <c r="GPG27" s="19"/>
      <c r="GPL27" s="18"/>
      <c r="GPM27" s="18"/>
      <c r="GPN27" s="19"/>
      <c r="GPS27" s="18"/>
      <c r="GPT27" s="18"/>
      <c r="GPU27" s="19"/>
      <c r="GPZ27" s="18"/>
      <c r="GQA27" s="18"/>
      <c r="GQB27" s="19"/>
      <c r="GQG27" s="18"/>
      <c r="GQH27" s="18"/>
      <c r="GQI27" s="19"/>
      <c r="GQN27" s="18"/>
      <c r="GQO27" s="18"/>
      <c r="GQP27" s="19"/>
      <c r="GQU27" s="18"/>
      <c r="GQV27" s="18"/>
      <c r="GQW27" s="19"/>
      <c r="GRB27" s="18"/>
      <c r="GRC27" s="18"/>
      <c r="GRD27" s="19"/>
      <c r="GRI27" s="18"/>
      <c r="GRJ27" s="18"/>
      <c r="GRK27" s="19"/>
      <c r="GRP27" s="18"/>
      <c r="GRQ27" s="18"/>
      <c r="GRR27" s="19"/>
      <c r="GRW27" s="18"/>
      <c r="GRX27" s="18"/>
      <c r="GRY27" s="19"/>
      <c r="GSD27" s="18"/>
      <c r="GSE27" s="18"/>
      <c r="GSF27" s="19"/>
      <c r="GSK27" s="18"/>
      <c r="GSL27" s="18"/>
      <c r="GSM27" s="19"/>
      <c r="GSR27" s="18"/>
      <c r="GSS27" s="18"/>
      <c r="GST27" s="19"/>
      <c r="GSY27" s="18"/>
      <c r="GSZ27" s="18"/>
      <c r="GTA27" s="19"/>
      <c r="GTF27" s="18"/>
      <c r="GTG27" s="18"/>
      <c r="GTH27" s="19"/>
      <c r="GTM27" s="18"/>
      <c r="GTN27" s="18"/>
      <c r="GTO27" s="19"/>
      <c r="GTT27" s="18"/>
      <c r="GTU27" s="18"/>
      <c r="GTV27" s="19"/>
      <c r="GUA27" s="18"/>
      <c r="GUB27" s="18"/>
      <c r="GUC27" s="19"/>
      <c r="GUH27" s="18"/>
      <c r="GUI27" s="18"/>
      <c r="GUJ27" s="19"/>
      <c r="GUO27" s="18"/>
      <c r="GUP27" s="18"/>
      <c r="GUQ27" s="19"/>
      <c r="GUV27" s="18"/>
      <c r="GUW27" s="18"/>
      <c r="GUX27" s="19"/>
      <c r="GVC27" s="18"/>
      <c r="GVD27" s="18"/>
      <c r="GVE27" s="19"/>
      <c r="GVJ27" s="18"/>
      <c r="GVK27" s="18"/>
      <c r="GVL27" s="19"/>
      <c r="GVQ27" s="18"/>
      <c r="GVR27" s="18"/>
      <c r="GVS27" s="19"/>
      <c r="GVX27" s="18"/>
      <c r="GVY27" s="18"/>
      <c r="GVZ27" s="19"/>
      <c r="GWE27" s="18"/>
      <c r="GWF27" s="18"/>
      <c r="GWG27" s="19"/>
      <c r="GWL27" s="18"/>
      <c r="GWM27" s="18"/>
      <c r="GWN27" s="19"/>
      <c r="GWS27" s="18"/>
      <c r="GWT27" s="18"/>
      <c r="GWU27" s="19"/>
      <c r="GWZ27" s="18"/>
      <c r="GXA27" s="18"/>
      <c r="GXB27" s="19"/>
      <c r="GXG27" s="18"/>
      <c r="GXH27" s="18"/>
      <c r="GXI27" s="19"/>
      <c r="GXN27" s="18"/>
      <c r="GXO27" s="18"/>
      <c r="GXP27" s="19"/>
      <c r="GXU27" s="18"/>
      <c r="GXV27" s="18"/>
      <c r="GXW27" s="19"/>
      <c r="GYB27" s="18"/>
      <c r="GYC27" s="18"/>
      <c r="GYD27" s="19"/>
      <c r="GYI27" s="18"/>
      <c r="GYJ27" s="18"/>
      <c r="GYK27" s="19"/>
      <c r="GYP27" s="18"/>
      <c r="GYQ27" s="18"/>
      <c r="GYR27" s="19"/>
      <c r="GYW27" s="18"/>
      <c r="GYX27" s="18"/>
      <c r="GYY27" s="19"/>
      <c r="GZD27" s="18"/>
      <c r="GZE27" s="18"/>
      <c r="GZF27" s="19"/>
      <c r="GZK27" s="18"/>
      <c r="GZL27" s="18"/>
      <c r="GZM27" s="19"/>
      <c r="GZR27" s="18"/>
      <c r="GZS27" s="18"/>
      <c r="GZT27" s="19"/>
      <c r="GZY27" s="18"/>
      <c r="GZZ27" s="18"/>
      <c r="HAA27" s="19"/>
      <c r="HAF27" s="18"/>
      <c r="HAG27" s="18"/>
      <c r="HAH27" s="19"/>
      <c r="HAM27" s="18"/>
      <c r="HAN27" s="18"/>
      <c r="HAO27" s="19"/>
      <c r="HAT27" s="18"/>
      <c r="HAU27" s="18"/>
      <c r="HAV27" s="19"/>
      <c r="HBA27" s="18"/>
      <c r="HBB27" s="18"/>
      <c r="HBC27" s="19"/>
      <c r="HBH27" s="18"/>
      <c r="HBI27" s="18"/>
      <c r="HBJ27" s="19"/>
      <c r="HBO27" s="18"/>
      <c r="HBP27" s="18"/>
      <c r="HBQ27" s="19"/>
      <c r="HBV27" s="18"/>
      <c r="HBW27" s="18"/>
      <c r="HBX27" s="19"/>
      <c r="HCC27" s="18"/>
      <c r="HCD27" s="18"/>
      <c r="HCE27" s="19"/>
      <c r="HCJ27" s="18"/>
      <c r="HCK27" s="18"/>
      <c r="HCL27" s="19"/>
      <c r="HCQ27" s="18"/>
      <c r="HCR27" s="18"/>
      <c r="HCS27" s="19"/>
      <c r="HCX27" s="18"/>
      <c r="HCY27" s="18"/>
      <c r="HCZ27" s="19"/>
      <c r="HDE27" s="18"/>
      <c r="HDF27" s="18"/>
      <c r="HDG27" s="19"/>
      <c r="HDL27" s="18"/>
      <c r="HDM27" s="18"/>
      <c r="HDN27" s="19"/>
      <c r="HDS27" s="18"/>
      <c r="HDT27" s="18"/>
      <c r="HDU27" s="19"/>
      <c r="HDZ27" s="18"/>
      <c r="HEA27" s="18"/>
      <c r="HEB27" s="19"/>
      <c r="HEG27" s="18"/>
      <c r="HEH27" s="18"/>
      <c r="HEI27" s="19"/>
      <c r="HEN27" s="18"/>
      <c r="HEO27" s="18"/>
      <c r="HEP27" s="19"/>
      <c r="HEU27" s="18"/>
      <c r="HEV27" s="18"/>
      <c r="HEW27" s="19"/>
      <c r="HFB27" s="18"/>
      <c r="HFC27" s="18"/>
      <c r="HFD27" s="19"/>
      <c r="HFI27" s="18"/>
      <c r="HFJ27" s="18"/>
      <c r="HFK27" s="19"/>
      <c r="HFP27" s="18"/>
      <c r="HFQ27" s="18"/>
      <c r="HFR27" s="19"/>
      <c r="HFW27" s="18"/>
      <c r="HFX27" s="18"/>
      <c r="HFY27" s="19"/>
      <c r="HGD27" s="18"/>
      <c r="HGE27" s="18"/>
      <c r="HGF27" s="19"/>
      <c r="HGK27" s="18"/>
      <c r="HGL27" s="18"/>
      <c r="HGM27" s="19"/>
      <c r="HGR27" s="18"/>
      <c r="HGS27" s="18"/>
      <c r="HGT27" s="19"/>
      <c r="HGY27" s="18"/>
      <c r="HGZ27" s="18"/>
      <c r="HHA27" s="19"/>
      <c r="HHF27" s="18"/>
      <c r="HHG27" s="18"/>
      <c r="HHH27" s="19"/>
      <c r="HHM27" s="18"/>
      <c r="HHN27" s="18"/>
      <c r="HHO27" s="19"/>
      <c r="HHT27" s="18"/>
      <c r="HHU27" s="18"/>
      <c r="HHV27" s="19"/>
      <c r="HIA27" s="18"/>
      <c r="HIB27" s="18"/>
      <c r="HIC27" s="19"/>
      <c r="HIH27" s="18"/>
      <c r="HII27" s="18"/>
      <c r="HIJ27" s="19"/>
      <c r="HIO27" s="18"/>
      <c r="HIP27" s="18"/>
      <c r="HIQ27" s="19"/>
      <c r="HIV27" s="18"/>
      <c r="HIW27" s="18"/>
      <c r="HIX27" s="19"/>
      <c r="HJC27" s="18"/>
      <c r="HJD27" s="18"/>
      <c r="HJE27" s="19"/>
      <c r="HJJ27" s="18"/>
      <c r="HJK27" s="18"/>
      <c r="HJL27" s="19"/>
      <c r="HJQ27" s="18"/>
      <c r="HJR27" s="18"/>
      <c r="HJS27" s="19"/>
      <c r="HJX27" s="18"/>
      <c r="HJY27" s="18"/>
      <c r="HJZ27" s="19"/>
      <c r="HKE27" s="18"/>
      <c r="HKF27" s="18"/>
      <c r="HKG27" s="19"/>
      <c r="HKL27" s="18"/>
      <c r="HKM27" s="18"/>
      <c r="HKN27" s="19"/>
      <c r="HKS27" s="18"/>
      <c r="HKT27" s="18"/>
      <c r="HKU27" s="19"/>
      <c r="HKZ27" s="18"/>
      <c r="HLA27" s="18"/>
      <c r="HLB27" s="19"/>
      <c r="HLG27" s="18"/>
      <c r="HLH27" s="18"/>
      <c r="HLI27" s="19"/>
      <c r="HLN27" s="18"/>
      <c r="HLO27" s="18"/>
      <c r="HLP27" s="19"/>
      <c r="HLU27" s="18"/>
      <c r="HLV27" s="18"/>
      <c r="HLW27" s="19"/>
      <c r="HMB27" s="18"/>
      <c r="HMC27" s="18"/>
      <c r="HMD27" s="19"/>
      <c r="HMI27" s="18"/>
      <c r="HMJ27" s="18"/>
      <c r="HMK27" s="19"/>
      <c r="HMP27" s="18"/>
      <c r="HMQ27" s="18"/>
      <c r="HMR27" s="19"/>
      <c r="HMW27" s="18"/>
      <c r="HMX27" s="18"/>
      <c r="HMY27" s="19"/>
      <c r="HND27" s="18"/>
      <c r="HNE27" s="18"/>
      <c r="HNF27" s="19"/>
      <c r="HNK27" s="18"/>
      <c r="HNL27" s="18"/>
      <c r="HNM27" s="19"/>
      <c r="HNR27" s="18"/>
      <c r="HNS27" s="18"/>
      <c r="HNT27" s="19"/>
      <c r="HNY27" s="18"/>
      <c r="HNZ27" s="18"/>
      <c r="HOA27" s="19"/>
      <c r="HOF27" s="18"/>
      <c r="HOG27" s="18"/>
      <c r="HOH27" s="19"/>
      <c r="HOM27" s="18"/>
      <c r="HON27" s="18"/>
      <c r="HOO27" s="19"/>
      <c r="HOT27" s="18"/>
      <c r="HOU27" s="18"/>
      <c r="HOV27" s="19"/>
      <c r="HPA27" s="18"/>
      <c r="HPB27" s="18"/>
      <c r="HPC27" s="19"/>
      <c r="HPH27" s="18"/>
      <c r="HPI27" s="18"/>
      <c r="HPJ27" s="19"/>
      <c r="HPO27" s="18"/>
      <c r="HPP27" s="18"/>
      <c r="HPQ27" s="19"/>
      <c r="HPV27" s="18"/>
      <c r="HPW27" s="18"/>
      <c r="HPX27" s="19"/>
      <c r="HQC27" s="18"/>
      <c r="HQD27" s="18"/>
      <c r="HQE27" s="19"/>
      <c r="HQJ27" s="18"/>
      <c r="HQK27" s="18"/>
      <c r="HQL27" s="19"/>
      <c r="HQQ27" s="18"/>
      <c r="HQR27" s="18"/>
      <c r="HQS27" s="19"/>
      <c r="HQX27" s="18"/>
      <c r="HQY27" s="18"/>
      <c r="HQZ27" s="19"/>
      <c r="HRE27" s="18"/>
      <c r="HRF27" s="18"/>
      <c r="HRG27" s="19"/>
      <c r="HRL27" s="18"/>
      <c r="HRM27" s="18"/>
      <c r="HRN27" s="19"/>
      <c r="HRS27" s="18"/>
      <c r="HRT27" s="18"/>
      <c r="HRU27" s="19"/>
      <c r="HRZ27" s="18"/>
      <c r="HSA27" s="18"/>
      <c r="HSB27" s="19"/>
      <c r="HSG27" s="18"/>
      <c r="HSH27" s="18"/>
      <c r="HSI27" s="19"/>
      <c r="HSN27" s="18"/>
      <c r="HSO27" s="18"/>
      <c r="HSP27" s="19"/>
      <c r="HSU27" s="18"/>
      <c r="HSV27" s="18"/>
      <c r="HSW27" s="19"/>
      <c r="HTB27" s="18"/>
      <c r="HTC27" s="18"/>
      <c r="HTD27" s="19"/>
      <c r="HTI27" s="18"/>
      <c r="HTJ27" s="18"/>
      <c r="HTK27" s="19"/>
      <c r="HTP27" s="18"/>
      <c r="HTQ27" s="18"/>
      <c r="HTR27" s="19"/>
      <c r="HTW27" s="18"/>
      <c r="HTX27" s="18"/>
      <c r="HTY27" s="19"/>
      <c r="HUD27" s="18"/>
      <c r="HUE27" s="18"/>
      <c r="HUF27" s="19"/>
      <c r="HUK27" s="18"/>
      <c r="HUL27" s="18"/>
      <c r="HUM27" s="19"/>
      <c r="HUR27" s="18"/>
      <c r="HUS27" s="18"/>
      <c r="HUT27" s="19"/>
      <c r="HUY27" s="18"/>
      <c r="HUZ27" s="18"/>
      <c r="HVA27" s="19"/>
      <c r="HVF27" s="18"/>
      <c r="HVG27" s="18"/>
      <c r="HVH27" s="19"/>
      <c r="HVM27" s="18"/>
      <c r="HVN27" s="18"/>
      <c r="HVO27" s="19"/>
      <c r="HVT27" s="18"/>
      <c r="HVU27" s="18"/>
      <c r="HVV27" s="19"/>
      <c r="HWA27" s="18"/>
      <c r="HWB27" s="18"/>
      <c r="HWC27" s="19"/>
      <c r="HWH27" s="18"/>
      <c r="HWI27" s="18"/>
      <c r="HWJ27" s="19"/>
      <c r="HWO27" s="18"/>
      <c r="HWP27" s="18"/>
      <c r="HWQ27" s="19"/>
      <c r="HWV27" s="18"/>
      <c r="HWW27" s="18"/>
      <c r="HWX27" s="19"/>
      <c r="HXC27" s="18"/>
      <c r="HXD27" s="18"/>
      <c r="HXE27" s="19"/>
      <c r="HXJ27" s="18"/>
      <c r="HXK27" s="18"/>
      <c r="HXL27" s="19"/>
      <c r="HXQ27" s="18"/>
      <c r="HXR27" s="18"/>
      <c r="HXS27" s="19"/>
      <c r="HXX27" s="18"/>
      <c r="HXY27" s="18"/>
      <c r="HXZ27" s="19"/>
      <c r="HYE27" s="18"/>
      <c r="HYF27" s="18"/>
      <c r="HYG27" s="19"/>
      <c r="HYL27" s="18"/>
      <c r="HYM27" s="18"/>
      <c r="HYN27" s="19"/>
      <c r="HYS27" s="18"/>
      <c r="HYT27" s="18"/>
      <c r="HYU27" s="19"/>
      <c r="HYZ27" s="18"/>
      <c r="HZA27" s="18"/>
      <c r="HZB27" s="19"/>
      <c r="HZG27" s="18"/>
      <c r="HZH27" s="18"/>
      <c r="HZI27" s="19"/>
      <c r="HZN27" s="18"/>
      <c r="HZO27" s="18"/>
      <c r="HZP27" s="19"/>
      <c r="HZU27" s="18"/>
      <c r="HZV27" s="18"/>
      <c r="HZW27" s="19"/>
      <c r="IAB27" s="18"/>
      <c r="IAC27" s="18"/>
      <c r="IAD27" s="19"/>
      <c r="IAI27" s="18"/>
      <c r="IAJ27" s="18"/>
      <c r="IAK27" s="19"/>
      <c r="IAP27" s="18"/>
      <c r="IAQ27" s="18"/>
      <c r="IAR27" s="19"/>
      <c r="IAW27" s="18"/>
      <c r="IAX27" s="18"/>
      <c r="IAY27" s="19"/>
      <c r="IBD27" s="18"/>
      <c r="IBE27" s="18"/>
      <c r="IBF27" s="19"/>
      <c r="IBK27" s="18"/>
      <c r="IBL27" s="18"/>
      <c r="IBM27" s="19"/>
      <c r="IBR27" s="18"/>
      <c r="IBS27" s="18"/>
      <c r="IBT27" s="19"/>
      <c r="IBY27" s="18"/>
      <c r="IBZ27" s="18"/>
      <c r="ICA27" s="19"/>
      <c r="ICF27" s="18"/>
      <c r="ICG27" s="18"/>
      <c r="ICH27" s="19"/>
      <c r="ICM27" s="18"/>
      <c r="ICN27" s="18"/>
      <c r="ICO27" s="19"/>
      <c r="ICT27" s="18"/>
      <c r="ICU27" s="18"/>
      <c r="ICV27" s="19"/>
      <c r="IDA27" s="18"/>
      <c r="IDB27" s="18"/>
      <c r="IDC27" s="19"/>
      <c r="IDH27" s="18"/>
      <c r="IDI27" s="18"/>
      <c r="IDJ27" s="19"/>
      <c r="IDO27" s="18"/>
      <c r="IDP27" s="18"/>
      <c r="IDQ27" s="19"/>
      <c r="IDV27" s="18"/>
      <c r="IDW27" s="18"/>
      <c r="IDX27" s="19"/>
      <c r="IEC27" s="18"/>
      <c r="IED27" s="18"/>
      <c r="IEE27" s="19"/>
      <c r="IEJ27" s="18"/>
      <c r="IEK27" s="18"/>
      <c r="IEL27" s="19"/>
      <c r="IEQ27" s="18"/>
      <c r="IER27" s="18"/>
      <c r="IES27" s="19"/>
      <c r="IEX27" s="18"/>
      <c r="IEY27" s="18"/>
      <c r="IEZ27" s="19"/>
      <c r="IFE27" s="18"/>
      <c r="IFF27" s="18"/>
      <c r="IFG27" s="19"/>
      <c r="IFL27" s="18"/>
      <c r="IFM27" s="18"/>
      <c r="IFN27" s="19"/>
      <c r="IFS27" s="18"/>
      <c r="IFT27" s="18"/>
      <c r="IFU27" s="19"/>
      <c r="IFZ27" s="18"/>
      <c r="IGA27" s="18"/>
      <c r="IGB27" s="19"/>
      <c r="IGG27" s="18"/>
      <c r="IGH27" s="18"/>
      <c r="IGI27" s="19"/>
      <c r="IGN27" s="18"/>
      <c r="IGO27" s="18"/>
      <c r="IGP27" s="19"/>
      <c r="IGU27" s="18"/>
      <c r="IGV27" s="18"/>
      <c r="IGW27" s="19"/>
      <c r="IHB27" s="18"/>
      <c r="IHC27" s="18"/>
      <c r="IHD27" s="19"/>
      <c r="IHI27" s="18"/>
      <c r="IHJ27" s="18"/>
      <c r="IHK27" s="19"/>
      <c r="IHP27" s="18"/>
      <c r="IHQ27" s="18"/>
      <c r="IHR27" s="19"/>
      <c r="IHW27" s="18"/>
      <c r="IHX27" s="18"/>
      <c r="IHY27" s="19"/>
      <c r="IID27" s="18"/>
      <c r="IIE27" s="18"/>
      <c r="IIF27" s="19"/>
      <c r="IIK27" s="18"/>
      <c r="IIL27" s="18"/>
      <c r="IIM27" s="19"/>
      <c r="IIR27" s="18"/>
      <c r="IIS27" s="18"/>
      <c r="IIT27" s="19"/>
      <c r="IIY27" s="18"/>
      <c r="IIZ27" s="18"/>
      <c r="IJA27" s="19"/>
      <c r="IJF27" s="18"/>
      <c r="IJG27" s="18"/>
      <c r="IJH27" s="19"/>
      <c r="IJM27" s="18"/>
      <c r="IJN27" s="18"/>
      <c r="IJO27" s="19"/>
      <c r="IJT27" s="18"/>
      <c r="IJU27" s="18"/>
      <c r="IJV27" s="19"/>
      <c r="IKA27" s="18"/>
      <c r="IKB27" s="18"/>
      <c r="IKC27" s="19"/>
      <c r="IKH27" s="18"/>
      <c r="IKI27" s="18"/>
      <c r="IKJ27" s="19"/>
      <c r="IKO27" s="18"/>
      <c r="IKP27" s="18"/>
      <c r="IKQ27" s="19"/>
      <c r="IKV27" s="18"/>
      <c r="IKW27" s="18"/>
      <c r="IKX27" s="19"/>
      <c r="ILC27" s="18"/>
      <c r="ILD27" s="18"/>
      <c r="ILE27" s="19"/>
      <c r="ILJ27" s="18"/>
      <c r="ILK27" s="18"/>
      <c r="ILL27" s="19"/>
      <c r="ILQ27" s="18"/>
      <c r="ILR27" s="18"/>
      <c r="ILS27" s="19"/>
      <c r="ILX27" s="18"/>
      <c r="ILY27" s="18"/>
      <c r="ILZ27" s="19"/>
      <c r="IME27" s="18"/>
      <c r="IMF27" s="18"/>
      <c r="IMG27" s="19"/>
      <c r="IML27" s="18"/>
      <c r="IMM27" s="18"/>
      <c r="IMN27" s="19"/>
      <c r="IMS27" s="18"/>
      <c r="IMT27" s="18"/>
      <c r="IMU27" s="19"/>
      <c r="IMZ27" s="18"/>
      <c r="INA27" s="18"/>
      <c r="INB27" s="19"/>
      <c r="ING27" s="18"/>
      <c r="INH27" s="18"/>
      <c r="INI27" s="19"/>
      <c r="INN27" s="18"/>
      <c r="INO27" s="18"/>
      <c r="INP27" s="19"/>
      <c r="INU27" s="18"/>
      <c r="INV27" s="18"/>
      <c r="INW27" s="19"/>
      <c r="IOB27" s="18"/>
      <c r="IOC27" s="18"/>
      <c r="IOD27" s="19"/>
      <c r="IOI27" s="18"/>
      <c r="IOJ27" s="18"/>
      <c r="IOK27" s="19"/>
      <c r="IOP27" s="18"/>
      <c r="IOQ27" s="18"/>
      <c r="IOR27" s="19"/>
      <c r="IOW27" s="18"/>
      <c r="IOX27" s="18"/>
      <c r="IOY27" s="19"/>
      <c r="IPD27" s="18"/>
      <c r="IPE27" s="18"/>
      <c r="IPF27" s="19"/>
      <c r="IPK27" s="18"/>
      <c r="IPL27" s="18"/>
      <c r="IPM27" s="19"/>
      <c r="IPR27" s="18"/>
      <c r="IPS27" s="18"/>
      <c r="IPT27" s="19"/>
      <c r="IPY27" s="18"/>
      <c r="IPZ27" s="18"/>
      <c r="IQA27" s="19"/>
      <c r="IQF27" s="18"/>
      <c r="IQG27" s="18"/>
      <c r="IQH27" s="19"/>
      <c r="IQM27" s="18"/>
      <c r="IQN27" s="18"/>
      <c r="IQO27" s="19"/>
      <c r="IQT27" s="18"/>
      <c r="IQU27" s="18"/>
      <c r="IQV27" s="19"/>
      <c r="IRA27" s="18"/>
      <c r="IRB27" s="18"/>
      <c r="IRC27" s="19"/>
      <c r="IRH27" s="18"/>
      <c r="IRI27" s="18"/>
      <c r="IRJ27" s="19"/>
      <c r="IRO27" s="18"/>
      <c r="IRP27" s="18"/>
      <c r="IRQ27" s="19"/>
      <c r="IRV27" s="18"/>
      <c r="IRW27" s="18"/>
      <c r="IRX27" s="19"/>
      <c r="ISC27" s="18"/>
      <c r="ISD27" s="18"/>
      <c r="ISE27" s="19"/>
      <c r="ISJ27" s="18"/>
      <c r="ISK27" s="18"/>
      <c r="ISL27" s="19"/>
      <c r="ISQ27" s="18"/>
      <c r="ISR27" s="18"/>
      <c r="ISS27" s="19"/>
      <c r="ISX27" s="18"/>
      <c r="ISY27" s="18"/>
      <c r="ISZ27" s="19"/>
      <c r="ITE27" s="18"/>
      <c r="ITF27" s="18"/>
      <c r="ITG27" s="19"/>
      <c r="ITL27" s="18"/>
      <c r="ITM27" s="18"/>
      <c r="ITN27" s="19"/>
      <c r="ITS27" s="18"/>
      <c r="ITT27" s="18"/>
      <c r="ITU27" s="19"/>
      <c r="ITZ27" s="18"/>
      <c r="IUA27" s="18"/>
      <c r="IUB27" s="19"/>
      <c r="IUG27" s="18"/>
      <c r="IUH27" s="18"/>
      <c r="IUI27" s="19"/>
      <c r="IUN27" s="18"/>
      <c r="IUO27" s="18"/>
      <c r="IUP27" s="19"/>
      <c r="IUU27" s="18"/>
      <c r="IUV27" s="18"/>
      <c r="IUW27" s="19"/>
      <c r="IVB27" s="18"/>
      <c r="IVC27" s="18"/>
      <c r="IVD27" s="19"/>
      <c r="IVI27" s="18"/>
      <c r="IVJ27" s="18"/>
      <c r="IVK27" s="19"/>
      <c r="IVP27" s="18"/>
      <c r="IVQ27" s="18"/>
      <c r="IVR27" s="19"/>
      <c r="IVW27" s="18"/>
      <c r="IVX27" s="18"/>
      <c r="IVY27" s="19"/>
      <c r="IWD27" s="18"/>
      <c r="IWE27" s="18"/>
      <c r="IWF27" s="19"/>
      <c r="IWK27" s="18"/>
      <c r="IWL27" s="18"/>
      <c r="IWM27" s="19"/>
      <c r="IWR27" s="18"/>
      <c r="IWS27" s="18"/>
      <c r="IWT27" s="19"/>
      <c r="IWY27" s="18"/>
      <c r="IWZ27" s="18"/>
      <c r="IXA27" s="19"/>
      <c r="IXF27" s="18"/>
      <c r="IXG27" s="18"/>
      <c r="IXH27" s="19"/>
      <c r="IXM27" s="18"/>
      <c r="IXN27" s="18"/>
      <c r="IXO27" s="19"/>
      <c r="IXT27" s="18"/>
      <c r="IXU27" s="18"/>
      <c r="IXV27" s="19"/>
      <c r="IYA27" s="18"/>
      <c r="IYB27" s="18"/>
      <c r="IYC27" s="19"/>
      <c r="IYH27" s="18"/>
      <c r="IYI27" s="18"/>
      <c r="IYJ27" s="19"/>
      <c r="IYO27" s="18"/>
      <c r="IYP27" s="18"/>
      <c r="IYQ27" s="19"/>
      <c r="IYV27" s="18"/>
      <c r="IYW27" s="18"/>
      <c r="IYX27" s="19"/>
      <c r="IZC27" s="18"/>
      <c r="IZD27" s="18"/>
      <c r="IZE27" s="19"/>
      <c r="IZJ27" s="18"/>
      <c r="IZK27" s="18"/>
      <c r="IZL27" s="19"/>
      <c r="IZQ27" s="18"/>
      <c r="IZR27" s="18"/>
      <c r="IZS27" s="19"/>
      <c r="IZX27" s="18"/>
      <c r="IZY27" s="18"/>
      <c r="IZZ27" s="19"/>
      <c r="JAE27" s="18"/>
      <c r="JAF27" s="18"/>
      <c r="JAG27" s="19"/>
      <c r="JAL27" s="18"/>
      <c r="JAM27" s="18"/>
      <c r="JAN27" s="19"/>
      <c r="JAS27" s="18"/>
      <c r="JAT27" s="18"/>
      <c r="JAU27" s="19"/>
      <c r="JAZ27" s="18"/>
      <c r="JBA27" s="18"/>
      <c r="JBB27" s="19"/>
      <c r="JBG27" s="18"/>
      <c r="JBH27" s="18"/>
      <c r="JBI27" s="19"/>
      <c r="JBN27" s="18"/>
      <c r="JBO27" s="18"/>
      <c r="JBP27" s="19"/>
      <c r="JBU27" s="18"/>
      <c r="JBV27" s="18"/>
      <c r="JBW27" s="19"/>
      <c r="JCB27" s="18"/>
      <c r="JCC27" s="18"/>
      <c r="JCD27" s="19"/>
      <c r="JCI27" s="18"/>
      <c r="JCJ27" s="18"/>
      <c r="JCK27" s="19"/>
      <c r="JCP27" s="18"/>
      <c r="JCQ27" s="18"/>
      <c r="JCR27" s="19"/>
      <c r="JCW27" s="18"/>
      <c r="JCX27" s="18"/>
      <c r="JCY27" s="19"/>
      <c r="JDD27" s="18"/>
      <c r="JDE27" s="18"/>
      <c r="JDF27" s="19"/>
      <c r="JDK27" s="18"/>
      <c r="JDL27" s="18"/>
      <c r="JDM27" s="19"/>
      <c r="JDR27" s="18"/>
      <c r="JDS27" s="18"/>
      <c r="JDT27" s="19"/>
      <c r="JDY27" s="18"/>
      <c r="JDZ27" s="18"/>
      <c r="JEA27" s="19"/>
      <c r="JEF27" s="18"/>
      <c r="JEG27" s="18"/>
      <c r="JEH27" s="19"/>
      <c r="JEM27" s="18"/>
      <c r="JEN27" s="18"/>
      <c r="JEO27" s="19"/>
      <c r="JET27" s="18"/>
      <c r="JEU27" s="18"/>
      <c r="JEV27" s="19"/>
      <c r="JFA27" s="18"/>
      <c r="JFB27" s="18"/>
      <c r="JFC27" s="19"/>
      <c r="JFH27" s="18"/>
      <c r="JFI27" s="18"/>
      <c r="JFJ27" s="19"/>
      <c r="JFO27" s="18"/>
      <c r="JFP27" s="18"/>
      <c r="JFQ27" s="19"/>
      <c r="JFV27" s="18"/>
      <c r="JFW27" s="18"/>
      <c r="JFX27" s="19"/>
      <c r="JGC27" s="18"/>
      <c r="JGD27" s="18"/>
      <c r="JGE27" s="19"/>
      <c r="JGJ27" s="18"/>
      <c r="JGK27" s="18"/>
      <c r="JGL27" s="19"/>
      <c r="JGQ27" s="18"/>
      <c r="JGR27" s="18"/>
      <c r="JGS27" s="19"/>
      <c r="JGX27" s="18"/>
      <c r="JGY27" s="18"/>
      <c r="JGZ27" s="19"/>
      <c r="JHE27" s="18"/>
      <c r="JHF27" s="18"/>
      <c r="JHG27" s="19"/>
      <c r="JHL27" s="18"/>
      <c r="JHM27" s="18"/>
      <c r="JHN27" s="19"/>
      <c r="JHS27" s="18"/>
      <c r="JHT27" s="18"/>
      <c r="JHU27" s="19"/>
      <c r="JHZ27" s="18"/>
      <c r="JIA27" s="18"/>
      <c r="JIB27" s="19"/>
      <c r="JIG27" s="18"/>
      <c r="JIH27" s="18"/>
      <c r="JII27" s="19"/>
      <c r="JIN27" s="18"/>
      <c r="JIO27" s="18"/>
      <c r="JIP27" s="19"/>
      <c r="JIU27" s="18"/>
      <c r="JIV27" s="18"/>
      <c r="JIW27" s="19"/>
      <c r="JJB27" s="18"/>
      <c r="JJC27" s="18"/>
      <c r="JJD27" s="19"/>
      <c r="JJI27" s="18"/>
      <c r="JJJ27" s="18"/>
      <c r="JJK27" s="19"/>
      <c r="JJP27" s="18"/>
      <c r="JJQ27" s="18"/>
      <c r="JJR27" s="19"/>
      <c r="JJW27" s="18"/>
      <c r="JJX27" s="18"/>
      <c r="JJY27" s="19"/>
      <c r="JKD27" s="18"/>
      <c r="JKE27" s="18"/>
      <c r="JKF27" s="19"/>
      <c r="JKK27" s="18"/>
      <c r="JKL27" s="18"/>
      <c r="JKM27" s="19"/>
      <c r="JKR27" s="18"/>
      <c r="JKS27" s="18"/>
      <c r="JKT27" s="19"/>
      <c r="JKY27" s="18"/>
      <c r="JKZ27" s="18"/>
      <c r="JLA27" s="19"/>
      <c r="JLF27" s="18"/>
      <c r="JLG27" s="18"/>
      <c r="JLH27" s="19"/>
      <c r="JLM27" s="18"/>
      <c r="JLN27" s="18"/>
      <c r="JLO27" s="19"/>
      <c r="JLT27" s="18"/>
      <c r="JLU27" s="18"/>
      <c r="JLV27" s="19"/>
      <c r="JMA27" s="18"/>
      <c r="JMB27" s="18"/>
      <c r="JMC27" s="19"/>
      <c r="JMH27" s="18"/>
      <c r="JMI27" s="18"/>
      <c r="JMJ27" s="19"/>
      <c r="JMO27" s="18"/>
      <c r="JMP27" s="18"/>
      <c r="JMQ27" s="19"/>
      <c r="JMV27" s="18"/>
      <c r="JMW27" s="18"/>
      <c r="JMX27" s="19"/>
      <c r="JNC27" s="18"/>
      <c r="JND27" s="18"/>
      <c r="JNE27" s="19"/>
      <c r="JNJ27" s="18"/>
      <c r="JNK27" s="18"/>
      <c r="JNL27" s="19"/>
      <c r="JNQ27" s="18"/>
      <c r="JNR27" s="18"/>
      <c r="JNS27" s="19"/>
      <c r="JNX27" s="18"/>
      <c r="JNY27" s="18"/>
      <c r="JNZ27" s="19"/>
      <c r="JOE27" s="18"/>
      <c r="JOF27" s="18"/>
      <c r="JOG27" s="19"/>
      <c r="JOL27" s="18"/>
      <c r="JOM27" s="18"/>
      <c r="JON27" s="19"/>
      <c r="JOS27" s="18"/>
      <c r="JOT27" s="18"/>
      <c r="JOU27" s="19"/>
      <c r="JOZ27" s="18"/>
      <c r="JPA27" s="18"/>
      <c r="JPB27" s="19"/>
      <c r="JPG27" s="18"/>
      <c r="JPH27" s="18"/>
      <c r="JPI27" s="19"/>
      <c r="JPN27" s="18"/>
      <c r="JPO27" s="18"/>
      <c r="JPP27" s="19"/>
      <c r="JPU27" s="18"/>
      <c r="JPV27" s="18"/>
      <c r="JPW27" s="19"/>
      <c r="JQB27" s="18"/>
      <c r="JQC27" s="18"/>
      <c r="JQD27" s="19"/>
      <c r="JQI27" s="18"/>
      <c r="JQJ27" s="18"/>
      <c r="JQK27" s="19"/>
      <c r="JQP27" s="18"/>
      <c r="JQQ27" s="18"/>
      <c r="JQR27" s="19"/>
      <c r="JQW27" s="18"/>
      <c r="JQX27" s="18"/>
      <c r="JQY27" s="19"/>
      <c r="JRD27" s="18"/>
      <c r="JRE27" s="18"/>
      <c r="JRF27" s="19"/>
      <c r="JRK27" s="18"/>
      <c r="JRL27" s="18"/>
      <c r="JRM27" s="19"/>
      <c r="JRR27" s="18"/>
      <c r="JRS27" s="18"/>
      <c r="JRT27" s="19"/>
      <c r="JRY27" s="18"/>
      <c r="JRZ27" s="18"/>
      <c r="JSA27" s="19"/>
      <c r="JSF27" s="18"/>
      <c r="JSG27" s="18"/>
      <c r="JSH27" s="19"/>
      <c r="JSM27" s="18"/>
      <c r="JSN27" s="18"/>
      <c r="JSO27" s="19"/>
      <c r="JST27" s="18"/>
      <c r="JSU27" s="18"/>
      <c r="JSV27" s="19"/>
      <c r="JTA27" s="18"/>
      <c r="JTB27" s="18"/>
      <c r="JTC27" s="19"/>
      <c r="JTH27" s="18"/>
      <c r="JTI27" s="18"/>
      <c r="JTJ27" s="19"/>
      <c r="JTO27" s="18"/>
      <c r="JTP27" s="18"/>
      <c r="JTQ27" s="19"/>
      <c r="JTV27" s="18"/>
      <c r="JTW27" s="18"/>
      <c r="JTX27" s="19"/>
      <c r="JUC27" s="18"/>
      <c r="JUD27" s="18"/>
      <c r="JUE27" s="19"/>
      <c r="JUJ27" s="18"/>
      <c r="JUK27" s="18"/>
      <c r="JUL27" s="19"/>
      <c r="JUQ27" s="18"/>
      <c r="JUR27" s="18"/>
      <c r="JUS27" s="19"/>
      <c r="JUX27" s="18"/>
      <c r="JUY27" s="18"/>
      <c r="JUZ27" s="19"/>
      <c r="JVE27" s="18"/>
      <c r="JVF27" s="18"/>
      <c r="JVG27" s="19"/>
      <c r="JVL27" s="18"/>
      <c r="JVM27" s="18"/>
      <c r="JVN27" s="19"/>
      <c r="JVS27" s="18"/>
      <c r="JVT27" s="18"/>
      <c r="JVU27" s="19"/>
      <c r="JVZ27" s="18"/>
      <c r="JWA27" s="18"/>
      <c r="JWB27" s="19"/>
      <c r="JWG27" s="18"/>
      <c r="JWH27" s="18"/>
      <c r="JWI27" s="19"/>
      <c r="JWN27" s="18"/>
      <c r="JWO27" s="18"/>
      <c r="JWP27" s="19"/>
      <c r="JWU27" s="18"/>
      <c r="JWV27" s="18"/>
      <c r="JWW27" s="19"/>
      <c r="JXB27" s="18"/>
      <c r="JXC27" s="18"/>
      <c r="JXD27" s="19"/>
      <c r="JXI27" s="18"/>
      <c r="JXJ27" s="18"/>
      <c r="JXK27" s="19"/>
      <c r="JXP27" s="18"/>
      <c r="JXQ27" s="18"/>
      <c r="JXR27" s="19"/>
      <c r="JXW27" s="18"/>
      <c r="JXX27" s="18"/>
      <c r="JXY27" s="19"/>
      <c r="JYD27" s="18"/>
      <c r="JYE27" s="18"/>
      <c r="JYF27" s="19"/>
      <c r="JYK27" s="18"/>
      <c r="JYL27" s="18"/>
      <c r="JYM27" s="19"/>
      <c r="JYR27" s="18"/>
      <c r="JYS27" s="18"/>
      <c r="JYT27" s="19"/>
      <c r="JYY27" s="18"/>
      <c r="JYZ27" s="18"/>
      <c r="JZA27" s="19"/>
      <c r="JZF27" s="18"/>
      <c r="JZG27" s="18"/>
      <c r="JZH27" s="19"/>
      <c r="JZM27" s="18"/>
      <c r="JZN27" s="18"/>
      <c r="JZO27" s="19"/>
      <c r="JZT27" s="18"/>
      <c r="JZU27" s="18"/>
      <c r="JZV27" s="19"/>
      <c r="KAA27" s="18"/>
      <c r="KAB27" s="18"/>
      <c r="KAC27" s="19"/>
      <c r="KAH27" s="18"/>
      <c r="KAI27" s="18"/>
      <c r="KAJ27" s="19"/>
      <c r="KAO27" s="18"/>
      <c r="KAP27" s="18"/>
      <c r="KAQ27" s="19"/>
      <c r="KAV27" s="18"/>
      <c r="KAW27" s="18"/>
      <c r="KAX27" s="19"/>
      <c r="KBC27" s="18"/>
      <c r="KBD27" s="18"/>
      <c r="KBE27" s="19"/>
      <c r="KBJ27" s="18"/>
      <c r="KBK27" s="18"/>
      <c r="KBL27" s="19"/>
      <c r="KBQ27" s="18"/>
      <c r="KBR27" s="18"/>
      <c r="KBS27" s="19"/>
      <c r="KBX27" s="18"/>
      <c r="KBY27" s="18"/>
      <c r="KBZ27" s="19"/>
      <c r="KCE27" s="18"/>
      <c r="KCF27" s="18"/>
      <c r="KCG27" s="19"/>
      <c r="KCL27" s="18"/>
      <c r="KCM27" s="18"/>
      <c r="KCN27" s="19"/>
      <c r="KCS27" s="18"/>
      <c r="KCT27" s="18"/>
      <c r="KCU27" s="19"/>
      <c r="KCZ27" s="18"/>
      <c r="KDA27" s="18"/>
      <c r="KDB27" s="19"/>
      <c r="KDG27" s="18"/>
      <c r="KDH27" s="18"/>
      <c r="KDI27" s="19"/>
      <c r="KDN27" s="18"/>
      <c r="KDO27" s="18"/>
      <c r="KDP27" s="19"/>
      <c r="KDU27" s="18"/>
      <c r="KDV27" s="18"/>
      <c r="KDW27" s="19"/>
      <c r="KEB27" s="18"/>
      <c r="KEC27" s="18"/>
      <c r="KED27" s="19"/>
      <c r="KEI27" s="18"/>
      <c r="KEJ27" s="18"/>
      <c r="KEK27" s="19"/>
      <c r="KEP27" s="18"/>
      <c r="KEQ27" s="18"/>
      <c r="KER27" s="19"/>
      <c r="KEW27" s="18"/>
      <c r="KEX27" s="18"/>
      <c r="KEY27" s="19"/>
      <c r="KFD27" s="18"/>
      <c r="KFE27" s="18"/>
      <c r="KFF27" s="19"/>
      <c r="KFK27" s="18"/>
      <c r="KFL27" s="18"/>
      <c r="KFM27" s="19"/>
      <c r="KFR27" s="18"/>
      <c r="KFS27" s="18"/>
      <c r="KFT27" s="19"/>
      <c r="KFY27" s="18"/>
      <c r="KFZ27" s="18"/>
      <c r="KGA27" s="19"/>
      <c r="KGF27" s="18"/>
      <c r="KGG27" s="18"/>
      <c r="KGH27" s="19"/>
      <c r="KGM27" s="18"/>
      <c r="KGN27" s="18"/>
      <c r="KGO27" s="19"/>
      <c r="KGT27" s="18"/>
      <c r="KGU27" s="18"/>
      <c r="KGV27" s="19"/>
      <c r="KHA27" s="18"/>
      <c r="KHB27" s="18"/>
      <c r="KHC27" s="19"/>
      <c r="KHH27" s="18"/>
      <c r="KHI27" s="18"/>
      <c r="KHJ27" s="19"/>
      <c r="KHO27" s="18"/>
      <c r="KHP27" s="18"/>
      <c r="KHQ27" s="19"/>
      <c r="KHV27" s="18"/>
      <c r="KHW27" s="18"/>
      <c r="KHX27" s="19"/>
      <c r="KIC27" s="18"/>
      <c r="KID27" s="18"/>
      <c r="KIE27" s="19"/>
      <c r="KIJ27" s="18"/>
      <c r="KIK27" s="18"/>
      <c r="KIL27" s="19"/>
      <c r="KIQ27" s="18"/>
      <c r="KIR27" s="18"/>
      <c r="KIS27" s="19"/>
      <c r="KIX27" s="18"/>
      <c r="KIY27" s="18"/>
      <c r="KIZ27" s="19"/>
      <c r="KJE27" s="18"/>
      <c r="KJF27" s="18"/>
      <c r="KJG27" s="19"/>
      <c r="KJL27" s="18"/>
      <c r="KJM27" s="18"/>
      <c r="KJN27" s="19"/>
      <c r="KJS27" s="18"/>
      <c r="KJT27" s="18"/>
      <c r="KJU27" s="19"/>
      <c r="KJZ27" s="18"/>
      <c r="KKA27" s="18"/>
      <c r="KKB27" s="19"/>
      <c r="KKG27" s="18"/>
      <c r="KKH27" s="18"/>
      <c r="KKI27" s="19"/>
      <c r="KKN27" s="18"/>
      <c r="KKO27" s="18"/>
      <c r="KKP27" s="19"/>
      <c r="KKU27" s="18"/>
      <c r="KKV27" s="18"/>
      <c r="KKW27" s="19"/>
      <c r="KLB27" s="18"/>
      <c r="KLC27" s="18"/>
      <c r="KLD27" s="19"/>
      <c r="KLI27" s="18"/>
      <c r="KLJ27" s="18"/>
      <c r="KLK27" s="19"/>
      <c r="KLP27" s="18"/>
      <c r="KLQ27" s="18"/>
      <c r="KLR27" s="19"/>
      <c r="KLW27" s="18"/>
      <c r="KLX27" s="18"/>
      <c r="KLY27" s="19"/>
      <c r="KMD27" s="18"/>
      <c r="KME27" s="18"/>
      <c r="KMF27" s="19"/>
      <c r="KMK27" s="18"/>
      <c r="KML27" s="18"/>
      <c r="KMM27" s="19"/>
      <c r="KMR27" s="18"/>
      <c r="KMS27" s="18"/>
      <c r="KMT27" s="19"/>
      <c r="KMY27" s="18"/>
      <c r="KMZ27" s="18"/>
      <c r="KNA27" s="19"/>
      <c r="KNF27" s="18"/>
      <c r="KNG27" s="18"/>
      <c r="KNH27" s="19"/>
      <c r="KNM27" s="18"/>
      <c r="KNN27" s="18"/>
      <c r="KNO27" s="19"/>
      <c r="KNT27" s="18"/>
      <c r="KNU27" s="18"/>
      <c r="KNV27" s="19"/>
      <c r="KOA27" s="18"/>
      <c r="KOB27" s="18"/>
      <c r="KOC27" s="19"/>
      <c r="KOH27" s="18"/>
      <c r="KOI27" s="18"/>
      <c r="KOJ27" s="19"/>
      <c r="KOO27" s="18"/>
      <c r="KOP27" s="18"/>
      <c r="KOQ27" s="19"/>
      <c r="KOV27" s="18"/>
      <c r="KOW27" s="18"/>
      <c r="KOX27" s="19"/>
      <c r="KPC27" s="18"/>
      <c r="KPD27" s="18"/>
      <c r="KPE27" s="19"/>
      <c r="KPJ27" s="18"/>
      <c r="KPK27" s="18"/>
      <c r="KPL27" s="19"/>
      <c r="KPQ27" s="18"/>
      <c r="KPR27" s="18"/>
      <c r="KPS27" s="19"/>
      <c r="KPX27" s="18"/>
      <c r="KPY27" s="18"/>
      <c r="KPZ27" s="19"/>
      <c r="KQE27" s="18"/>
      <c r="KQF27" s="18"/>
      <c r="KQG27" s="19"/>
      <c r="KQL27" s="18"/>
      <c r="KQM27" s="18"/>
      <c r="KQN27" s="19"/>
      <c r="KQS27" s="18"/>
      <c r="KQT27" s="18"/>
      <c r="KQU27" s="19"/>
      <c r="KQZ27" s="18"/>
      <c r="KRA27" s="18"/>
      <c r="KRB27" s="19"/>
      <c r="KRG27" s="18"/>
      <c r="KRH27" s="18"/>
      <c r="KRI27" s="19"/>
      <c r="KRN27" s="18"/>
      <c r="KRO27" s="18"/>
      <c r="KRP27" s="19"/>
      <c r="KRU27" s="18"/>
      <c r="KRV27" s="18"/>
      <c r="KRW27" s="19"/>
      <c r="KSB27" s="18"/>
      <c r="KSC27" s="18"/>
      <c r="KSD27" s="19"/>
      <c r="KSI27" s="18"/>
      <c r="KSJ27" s="18"/>
      <c r="KSK27" s="19"/>
      <c r="KSP27" s="18"/>
      <c r="KSQ27" s="18"/>
      <c r="KSR27" s="19"/>
      <c r="KSW27" s="18"/>
      <c r="KSX27" s="18"/>
      <c r="KSY27" s="19"/>
      <c r="KTD27" s="18"/>
      <c r="KTE27" s="18"/>
      <c r="KTF27" s="19"/>
      <c r="KTK27" s="18"/>
      <c r="KTL27" s="18"/>
      <c r="KTM27" s="19"/>
      <c r="KTR27" s="18"/>
      <c r="KTS27" s="18"/>
      <c r="KTT27" s="19"/>
      <c r="KTY27" s="18"/>
      <c r="KTZ27" s="18"/>
      <c r="KUA27" s="19"/>
      <c r="KUF27" s="18"/>
      <c r="KUG27" s="18"/>
      <c r="KUH27" s="19"/>
      <c r="KUM27" s="18"/>
      <c r="KUN27" s="18"/>
      <c r="KUO27" s="19"/>
      <c r="KUT27" s="18"/>
      <c r="KUU27" s="18"/>
      <c r="KUV27" s="19"/>
      <c r="KVA27" s="18"/>
      <c r="KVB27" s="18"/>
      <c r="KVC27" s="19"/>
      <c r="KVH27" s="18"/>
      <c r="KVI27" s="18"/>
      <c r="KVJ27" s="19"/>
      <c r="KVO27" s="18"/>
      <c r="KVP27" s="18"/>
      <c r="KVQ27" s="19"/>
      <c r="KVV27" s="18"/>
      <c r="KVW27" s="18"/>
      <c r="KVX27" s="19"/>
      <c r="KWC27" s="18"/>
      <c r="KWD27" s="18"/>
      <c r="KWE27" s="19"/>
      <c r="KWJ27" s="18"/>
      <c r="KWK27" s="18"/>
      <c r="KWL27" s="19"/>
      <c r="KWQ27" s="18"/>
      <c r="KWR27" s="18"/>
      <c r="KWS27" s="19"/>
      <c r="KWX27" s="18"/>
      <c r="KWY27" s="18"/>
      <c r="KWZ27" s="19"/>
      <c r="KXE27" s="18"/>
      <c r="KXF27" s="18"/>
      <c r="KXG27" s="19"/>
      <c r="KXL27" s="18"/>
      <c r="KXM27" s="18"/>
      <c r="KXN27" s="19"/>
      <c r="KXS27" s="18"/>
      <c r="KXT27" s="18"/>
      <c r="KXU27" s="19"/>
      <c r="KXZ27" s="18"/>
      <c r="KYA27" s="18"/>
      <c r="KYB27" s="19"/>
      <c r="KYG27" s="18"/>
      <c r="KYH27" s="18"/>
      <c r="KYI27" s="19"/>
      <c r="KYN27" s="18"/>
      <c r="KYO27" s="18"/>
      <c r="KYP27" s="19"/>
      <c r="KYU27" s="18"/>
      <c r="KYV27" s="18"/>
      <c r="KYW27" s="19"/>
      <c r="KZB27" s="18"/>
      <c r="KZC27" s="18"/>
      <c r="KZD27" s="19"/>
      <c r="KZI27" s="18"/>
      <c r="KZJ27" s="18"/>
      <c r="KZK27" s="19"/>
      <c r="KZP27" s="18"/>
      <c r="KZQ27" s="18"/>
      <c r="KZR27" s="19"/>
      <c r="KZW27" s="18"/>
      <c r="KZX27" s="18"/>
      <c r="KZY27" s="19"/>
      <c r="LAD27" s="18"/>
      <c r="LAE27" s="18"/>
      <c r="LAF27" s="19"/>
      <c r="LAK27" s="18"/>
      <c r="LAL27" s="18"/>
      <c r="LAM27" s="19"/>
      <c r="LAR27" s="18"/>
      <c r="LAS27" s="18"/>
      <c r="LAT27" s="19"/>
      <c r="LAY27" s="18"/>
      <c r="LAZ27" s="18"/>
      <c r="LBA27" s="19"/>
      <c r="LBF27" s="18"/>
      <c r="LBG27" s="18"/>
      <c r="LBH27" s="19"/>
      <c r="LBM27" s="18"/>
      <c r="LBN27" s="18"/>
      <c r="LBO27" s="19"/>
      <c r="LBT27" s="18"/>
      <c r="LBU27" s="18"/>
      <c r="LBV27" s="19"/>
      <c r="LCA27" s="18"/>
      <c r="LCB27" s="18"/>
      <c r="LCC27" s="19"/>
      <c r="LCH27" s="18"/>
      <c r="LCI27" s="18"/>
      <c r="LCJ27" s="19"/>
      <c r="LCO27" s="18"/>
      <c r="LCP27" s="18"/>
      <c r="LCQ27" s="19"/>
      <c r="LCV27" s="18"/>
      <c r="LCW27" s="18"/>
      <c r="LCX27" s="19"/>
      <c r="LDC27" s="18"/>
      <c r="LDD27" s="18"/>
      <c r="LDE27" s="19"/>
      <c r="LDJ27" s="18"/>
      <c r="LDK27" s="18"/>
      <c r="LDL27" s="19"/>
      <c r="LDQ27" s="18"/>
      <c r="LDR27" s="18"/>
      <c r="LDS27" s="19"/>
      <c r="LDX27" s="18"/>
      <c r="LDY27" s="18"/>
      <c r="LDZ27" s="19"/>
      <c r="LEE27" s="18"/>
      <c r="LEF27" s="18"/>
      <c r="LEG27" s="19"/>
      <c r="LEL27" s="18"/>
      <c r="LEM27" s="18"/>
      <c r="LEN27" s="19"/>
      <c r="LES27" s="18"/>
      <c r="LET27" s="18"/>
      <c r="LEU27" s="19"/>
      <c r="LEZ27" s="18"/>
      <c r="LFA27" s="18"/>
      <c r="LFB27" s="19"/>
      <c r="LFG27" s="18"/>
      <c r="LFH27" s="18"/>
      <c r="LFI27" s="19"/>
      <c r="LFN27" s="18"/>
      <c r="LFO27" s="18"/>
      <c r="LFP27" s="19"/>
      <c r="LFU27" s="18"/>
      <c r="LFV27" s="18"/>
      <c r="LFW27" s="19"/>
      <c r="LGB27" s="18"/>
      <c r="LGC27" s="18"/>
      <c r="LGD27" s="19"/>
      <c r="LGI27" s="18"/>
      <c r="LGJ27" s="18"/>
      <c r="LGK27" s="19"/>
      <c r="LGP27" s="18"/>
      <c r="LGQ27" s="18"/>
      <c r="LGR27" s="19"/>
      <c r="LGW27" s="18"/>
      <c r="LGX27" s="18"/>
      <c r="LGY27" s="19"/>
      <c r="LHD27" s="18"/>
      <c r="LHE27" s="18"/>
      <c r="LHF27" s="19"/>
      <c r="LHK27" s="18"/>
      <c r="LHL27" s="18"/>
      <c r="LHM27" s="19"/>
      <c r="LHR27" s="18"/>
      <c r="LHS27" s="18"/>
      <c r="LHT27" s="19"/>
      <c r="LHY27" s="18"/>
      <c r="LHZ27" s="18"/>
      <c r="LIA27" s="19"/>
      <c r="LIF27" s="18"/>
      <c r="LIG27" s="18"/>
      <c r="LIH27" s="19"/>
      <c r="LIM27" s="18"/>
      <c r="LIN27" s="18"/>
      <c r="LIO27" s="19"/>
      <c r="LIT27" s="18"/>
      <c r="LIU27" s="18"/>
      <c r="LIV27" s="19"/>
      <c r="LJA27" s="18"/>
      <c r="LJB27" s="18"/>
      <c r="LJC27" s="19"/>
      <c r="LJH27" s="18"/>
      <c r="LJI27" s="18"/>
      <c r="LJJ27" s="19"/>
      <c r="LJO27" s="18"/>
      <c r="LJP27" s="18"/>
      <c r="LJQ27" s="19"/>
      <c r="LJV27" s="18"/>
      <c r="LJW27" s="18"/>
      <c r="LJX27" s="19"/>
      <c r="LKC27" s="18"/>
      <c r="LKD27" s="18"/>
      <c r="LKE27" s="19"/>
      <c r="LKJ27" s="18"/>
      <c r="LKK27" s="18"/>
      <c r="LKL27" s="19"/>
      <c r="LKQ27" s="18"/>
      <c r="LKR27" s="18"/>
      <c r="LKS27" s="19"/>
      <c r="LKX27" s="18"/>
      <c r="LKY27" s="18"/>
      <c r="LKZ27" s="19"/>
      <c r="LLE27" s="18"/>
      <c r="LLF27" s="18"/>
      <c r="LLG27" s="19"/>
      <c r="LLL27" s="18"/>
      <c r="LLM27" s="18"/>
      <c r="LLN27" s="19"/>
      <c r="LLS27" s="18"/>
      <c r="LLT27" s="18"/>
      <c r="LLU27" s="19"/>
      <c r="LLZ27" s="18"/>
      <c r="LMA27" s="18"/>
      <c r="LMB27" s="19"/>
      <c r="LMG27" s="18"/>
      <c r="LMH27" s="18"/>
      <c r="LMI27" s="19"/>
      <c r="LMN27" s="18"/>
      <c r="LMO27" s="18"/>
      <c r="LMP27" s="19"/>
      <c r="LMU27" s="18"/>
      <c r="LMV27" s="18"/>
      <c r="LMW27" s="19"/>
      <c r="LNB27" s="18"/>
      <c r="LNC27" s="18"/>
      <c r="LND27" s="19"/>
      <c r="LNI27" s="18"/>
      <c r="LNJ27" s="18"/>
      <c r="LNK27" s="19"/>
      <c r="LNP27" s="18"/>
      <c r="LNQ27" s="18"/>
      <c r="LNR27" s="19"/>
      <c r="LNW27" s="18"/>
      <c r="LNX27" s="18"/>
      <c r="LNY27" s="19"/>
      <c r="LOD27" s="18"/>
      <c r="LOE27" s="18"/>
      <c r="LOF27" s="19"/>
      <c r="LOK27" s="18"/>
      <c r="LOL27" s="18"/>
      <c r="LOM27" s="19"/>
      <c r="LOR27" s="18"/>
      <c r="LOS27" s="18"/>
      <c r="LOT27" s="19"/>
      <c r="LOY27" s="18"/>
      <c r="LOZ27" s="18"/>
      <c r="LPA27" s="19"/>
      <c r="LPF27" s="18"/>
      <c r="LPG27" s="18"/>
      <c r="LPH27" s="19"/>
      <c r="LPM27" s="18"/>
      <c r="LPN27" s="18"/>
      <c r="LPO27" s="19"/>
      <c r="LPT27" s="18"/>
      <c r="LPU27" s="18"/>
      <c r="LPV27" s="19"/>
      <c r="LQA27" s="18"/>
      <c r="LQB27" s="18"/>
      <c r="LQC27" s="19"/>
      <c r="LQH27" s="18"/>
      <c r="LQI27" s="18"/>
      <c r="LQJ27" s="19"/>
      <c r="LQO27" s="18"/>
      <c r="LQP27" s="18"/>
      <c r="LQQ27" s="19"/>
      <c r="LQV27" s="18"/>
      <c r="LQW27" s="18"/>
      <c r="LQX27" s="19"/>
      <c r="LRC27" s="18"/>
      <c r="LRD27" s="18"/>
      <c r="LRE27" s="19"/>
      <c r="LRJ27" s="18"/>
      <c r="LRK27" s="18"/>
      <c r="LRL27" s="19"/>
      <c r="LRQ27" s="18"/>
      <c r="LRR27" s="18"/>
      <c r="LRS27" s="19"/>
      <c r="LRX27" s="18"/>
      <c r="LRY27" s="18"/>
      <c r="LRZ27" s="19"/>
      <c r="LSE27" s="18"/>
      <c r="LSF27" s="18"/>
      <c r="LSG27" s="19"/>
      <c r="LSL27" s="18"/>
      <c r="LSM27" s="18"/>
      <c r="LSN27" s="19"/>
      <c r="LSS27" s="18"/>
      <c r="LST27" s="18"/>
      <c r="LSU27" s="19"/>
      <c r="LSZ27" s="18"/>
      <c r="LTA27" s="18"/>
      <c r="LTB27" s="19"/>
      <c r="LTG27" s="18"/>
      <c r="LTH27" s="18"/>
      <c r="LTI27" s="19"/>
      <c r="LTN27" s="18"/>
      <c r="LTO27" s="18"/>
      <c r="LTP27" s="19"/>
      <c r="LTU27" s="18"/>
      <c r="LTV27" s="18"/>
      <c r="LTW27" s="19"/>
      <c r="LUB27" s="18"/>
      <c r="LUC27" s="18"/>
      <c r="LUD27" s="19"/>
      <c r="LUI27" s="18"/>
      <c r="LUJ27" s="18"/>
      <c r="LUK27" s="19"/>
      <c r="LUP27" s="18"/>
      <c r="LUQ27" s="18"/>
      <c r="LUR27" s="19"/>
      <c r="LUW27" s="18"/>
      <c r="LUX27" s="18"/>
      <c r="LUY27" s="19"/>
      <c r="LVD27" s="18"/>
      <c r="LVE27" s="18"/>
      <c r="LVF27" s="19"/>
      <c r="LVK27" s="18"/>
      <c r="LVL27" s="18"/>
      <c r="LVM27" s="19"/>
      <c r="LVR27" s="18"/>
      <c r="LVS27" s="18"/>
      <c r="LVT27" s="19"/>
      <c r="LVY27" s="18"/>
      <c r="LVZ27" s="18"/>
      <c r="LWA27" s="19"/>
      <c r="LWF27" s="18"/>
      <c r="LWG27" s="18"/>
      <c r="LWH27" s="19"/>
      <c r="LWM27" s="18"/>
      <c r="LWN27" s="18"/>
      <c r="LWO27" s="19"/>
      <c r="LWT27" s="18"/>
      <c r="LWU27" s="18"/>
      <c r="LWV27" s="19"/>
      <c r="LXA27" s="18"/>
      <c r="LXB27" s="18"/>
      <c r="LXC27" s="19"/>
      <c r="LXH27" s="18"/>
      <c r="LXI27" s="18"/>
      <c r="LXJ27" s="19"/>
      <c r="LXO27" s="18"/>
      <c r="LXP27" s="18"/>
      <c r="LXQ27" s="19"/>
      <c r="LXV27" s="18"/>
      <c r="LXW27" s="18"/>
      <c r="LXX27" s="19"/>
      <c r="LYC27" s="18"/>
      <c r="LYD27" s="18"/>
      <c r="LYE27" s="19"/>
      <c r="LYJ27" s="18"/>
      <c r="LYK27" s="18"/>
      <c r="LYL27" s="19"/>
      <c r="LYQ27" s="18"/>
      <c r="LYR27" s="18"/>
      <c r="LYS27" s="19"/>
      <c r="LYX27" s="18"/>
      <c r="LYY27" s="18"/>
      <c r="LYZ27" s="19"/>
      <c r="LZE27" s="18"/>
      <c r="LZF27" s="18"/>
      <c r="LZG27" s="19"/>
      <c r="LZL27" s="18"/>
      <c r="LZM27" s="18"/>
      <c r="LZN27" s="19"/>
      <c r="LZS27" s="18"/>
      <c r="LZT27" s="18"/>
      <c r="LZU27" s="19"/>
      <c r="LZZ27" s="18"/>
      <c r="MAA27" s="18"/>
      <c r="MAB27" s="19"/>
      <c r="MAG27" s="18"/>
      <c r="MAH27" s="18"/>
      <c r="MAI27" s="19"/>
      <c r="MAN27" s="18"/>
      <c r="MAO27" s="18"/>
      <c r="MAP27" s="19"/>
      <c r="MAU27" s="18"/>
      <c r="MAV27" s="18"/>
      <c r="MAW27" s="19"/>
      <c r="MBB27" s="18"/>
      <c r="MBC27" s="18"/>
      <c r="MBD27" s="19"/>
      <c r="MBI27" s="18"/>
      <c r="MBJ27" s="18"/>
      <c r="MBK27" s="19"/>
      <c r="MBP27" s="18"/>
      <c r="MBQ27" s="18"/>
      <c r="MBR27" s="19"/>
      <c r="MBW27" s="18"/>
      <c r="MBX27" s="18"/>
      <c r="MBY27" s="19"/>
      <c r="MCD27" s="18"/>
      <c r="MCE27" s="18"/>
      <c r="MCF27" s="19"/>
      <c r="MCK27" s="18"/>
      <c r="MCL27" s="18"/>
      <c r="MCM27" s="19"/>
      <c r="MCR27" s="18"/>
      <c r="MCS27" s="18"/>
      <c r="MCT27" s="19"/>
      <c r="MCY27" s="18"/>
      <c r="MCZ27" s="18"/>
      <c r="MDA27" s="19"/>
      <c r="MDF27" s="18"/>
      <c r="MDG27" s="18"/>
      <c r="MDH27" s="19"/>
      <c r="MDM27" s="18"/>
      <c r="MDN27" s="18"/>
      <c r="MDO27" s="19"/>
      <c r="MDT27" s="18"/>
      <c r="MDU27" s="18"/>
      <c r="MDV27" s="19"/>
      <c r="MEA27" s="18"/>
      <c r="MEB27" s="18"/>
      <c r="MEC27" s="19"/>
      <c r="MEH27" s="18"/>
      <c r="MEI27" s="18"/>
      <c r="MEJ27" s="19"/>
      <c r="MEO27" s="18"/>
      <c r="MEP27" s="18"/>
      <c r="MEQ27" s="19"/>
      <c r="MEV27" s="18"/>
      <c r="MEW27" s="18"/>
      <c r="MEX27" s="19"/>
      <c r="MFC27" s="18"/>
      <c r="MFD27" s="18"/>
      <c r="MFE27" s="19"/>
      <c r="MFJ27" s="18"/>
      <c r="MFK27" s="18"/>
      <c r="MFL27" s="19"/>
      <c r="MFQ27" s="18"/>
      <c r="MFR27" s="18"/>
      <c r="MFS27" s="19"/>
      <c r="MFX27" s="18"/>
      <c r="MFY27" s="18"/>
      <c r="MFZ27" s="19"/>
      <c r="MGE27" s="18"/>
      <c r="MGF27" s="18"/>
      <c r="MGG27" s="19"/>
      <c r="MGL27" s="18"/>
      <c r="MGM27" s="18"/>
      <c r="MGN27" s="19"/>
      <c r="MGS27" s="18"/>
      <c r="MGT27" s="18"/>
      <c r="MGU27" s="19"/>
      <c r="MGZ27" s="18"/>
      <c r="MHA27" s="18"/>
      <c r="MHB27" s="19"/>
      <c r="MHG27" s="18"/>
      <c r="MHH27" s="18"/>
      <c r="MHI27" s="19"/>
      <c r="MHN27" s="18"/>
      <c r="MHO27" s="18"/>
      <c r="MHP27" s="19"/>
      <c r="MHU27" s="18"/>
      <c r="MHV27" s="18"/>
      <c r="MHW27" s="19"/>
      <c r="MIB27" s="18"/>
      <c r="MIC27" s="18"/>
      <c r="MID27" s="19"/>
      <c r="MII27" s="18"/>
      <c r="MIJ27" s="18"/>
      <c r="MIK27" s="19"/>
      <c r="MIP27" s="18"/>
      <c r="MIQ27" s="18"/>
      <c r="MIR27" s="19"/>
      <c r="MIW27" s="18"/>
      <c r="MIX27" s="18"/>
      <c r="MIY27" s="19"/>
      <c r="MJD27" s="18"/>
      <c r="MJE27" s="18"/>
      <c r="MJF27" s="19"/>
      <c r="MJK27" s="18"/>
      <c r="MJL27" s="18"/>
      <c r="MJM27" s="19"/>
      <c r="MJR27" s="18"/>
      <c r="MJS27" s="18"/>
      <c r="MJT27" s="19"/>
      <c r="MJY27" s="18"/>
      <c r="MJZ27" s="18"/>
      <c r="MKA27" s="19"/>
      <c r="MKF27" s="18"/>
      <c r="MKG27" s="18"/>
      <c r="MKH27" s="19"/>
      <c r="MKM27" s="18"/>
      <c r="MKN27" s="18"/>
      <c r="MKO27" s="19"/>
      <c r="MKT27" s="18"/>
      <c r="MKU27" s="18"/>
      <c r="MKV27" s="19"/>
      <c r="MLA27" s="18"/>
      <c r="MLB27" s="18"/>
      <c r="MLC27" s="19"/>
      <c r="MLH27" s="18"/>
      <c r="MLI27" s="18"/>
      <c r="MLJ27" s="19"/>
      <c r="MLO27" s="18"/>
      <c r="MLP27" s="18"/>
      <c r="MLQ27" s="19"/>
      <c r="MLV27" s="18"/>
      <c r="MLW27" s="18"/>
      <c r="MLX27" s="19"/>
      <c r="MMC27" s="18"/>
      <c r="MMD27" s="18"/>
      <c r="MME27" s="19"/>
      <c r="MMJ27" s="18"/>
      <c r="MMK27" s="18"/>
      <c r="MML27" s="19"/>
      <c r="MMQ27" s="18"/>
      <c r="MMR27" s="18"/>
      <c r="MMS27" s="19"/>
      <c r="MMX27" s="18"/>
      <c r="MMY27" s="18"/>
      <c r="MMZ27" s="19"/>
      <c r="MNE27" s="18"/>
      <c r="MNF27" s="18"/>
      <c r="MNG27" s="19"/>
      <c r="MNL27" s="18"/>
      <c r="MNM27" s="18"/>
      <c r="MNN27" s="19"/>
      <c r="MNS27" s="18"/>
      <c r="MNT27" s="18"/>
      <c r="MNU27" s="19"/>
      <c r="MNZ27" s="18"/>
      <c r="MOA27" s="18"/>
      <c r="MOB27" s="19"/>
      <c r="MOG27" s="18"/>
      <c r="MOH27" s="18"/>
      <c r="MOI27" s="19"/>
      <c r="MON27" s="18"/>
      <c r="MOO27" s="18"/>
      <c r="MOP27" s="19"/>
      <c r="MOU27" s="18"/>
      <c r="MOV27" s="18"/>
      <c r="MOW27" s="19"/>
      <c r="MPB27" s="18"/>
      <c r="MPC27" s="18"/>
      <c r="MPD27" s="19"/>
      <c r="MPI27" s="18"/>
      <c r="MPJ27" s="18"/>
      <c r="MPK27" s="19"/>
      <c r="MPP27" s="18"/>
      <c r="MPQ27" s="18"/>
      <c r="MPR27" s="19"/>
      <c r="MPW27" s="18"/>
      <c r="MPX27" s="18"/>
      <c r="MPY27" s="19"/>
      <c r="MQD27" s="18"/>
      <c r="MQE27" s="18"/>
      <c r="MQF27" s="19"/>
      <c r="MQK27" s="18"/>
      <c r="MQL27" s="18"/>
      <c r="MQM27" s="19"/>
      <c r="MQR27" s="18"/>
      <c r="MQS27" s="18"/>
      <c r="MQT27" s="19"/>
      <c r="MQY27" s="18"/>
      <c r="MQZ27" s="18"/>
      <c r="MRA27" s="19"/>
      <c r="MRF27" s="18"/>
      <c r="MRG27" s="18"/>
      <c r="MRH27" s="19"/>
      <c r="MRM27" s="18"/>
      <c r="MRN27" s="18"/>
      <c r="MRO27" s="19"/>
      <c r="MRT27" s="18"/>
      <c r="MRU27" s="18"/>
      <c r="MRV27" s="19"/>
      <c r="MSA27" s="18"/>
      <c r="MSB27" s="18"/>
      <c r="MSC27" s="19"/>
      <c r="MSH27" s="18"/>
      <c r="MSI27" s="18"/>
      <c r="MSJ27" s="19"/>
      <c r="MSO27" s="18"/>
      <c r="MSP27" s="18"/>
      <c r="MSQ27" s="19"/>
      <c r="MSV27" s="18"/>
      <c r="MSW27" s="18"/>
      <c r="MSX27" s="19"/>
      <c r="MTC27" s="18"/>
      <c r="MTD27" s="18"/>
      <c r="MTE27" s="19"/>
      <c r="MTJ27" s="18"/>
      <c r="MTK27" s="18"/>
      <c r="MTL27" s="19"/>
      <c r="MTQ27" s="18"/>
      <c r="MTR27" s="18"/>
      <c r="MTS27" s="19"/>
      <c r="MTX27" s="18"/>
      <c r="MTY27" s="18"/>
      <c r="MTZ27" s="19"/>
      <c r="MUE27" s="18"/>
      <c r="MUF27" s="18"/>
      <c r="MUG27" s="19"/>
      <c r="MUL27" s="18"/>
      <c r="MUM27" s="18"/>
      <c r="MUN27" s="19"/>
      <c r="MUS27" s="18"/>
      <c r="MUT27" s="18"/>
      <c r="MUU27" s="19"/>
      <c r="MUZ27" s="18"/>
      <c r="MVA27" s="18"/>
      <c r="MVB27" s="19"/>
      <c r="MVG27" s="18"/>
      <c r="MVH27" s="18"/>
      <c r="MVI27" s="19"/>
      <c r="MVN27" s="18"/>
      <c r="MVO27" s="18"/>
      <c r="MVP27" s="19"/>
      <c r="MVU27" s="18"/>
      <c r="MVV27" s="18"/>
      <c r="MVW27" s="19"/>
      <c r="MWB27" s="18"/>
      <c r="MWC27" s="18"/>
      <c r="MWD27" s="19"/>
      <c r="MWI27" s="18"/>
      <c r="MWJ27" s="18"/>
      <c r="MWK27" s="19"/>
      <c r="MWP27" s="18"/>
      <c r="MWQ27" s="18"/>
      <c r="MWR27" s="19"/>
      <c r="MWW27" s="18"/>
      <c r="MWX27" s="18"/>
      <c r="MWY27" s="19"/>
      <c r="MXD27" s="18"/>
      <c r="MXE27" s="18"/>
      <c r="MXF27" s="19"/>
      <c r="MXK27" s="18"/>
      <c r="MXL27" s="18"/>
      <c r="MXM27" s="19"/>
      <c r="MXR27" s="18"/>
      <c r="MXS27" s="18"/>
      <c r="MXT27" s="19"/>
      <c r="MXY27" s="18"/>
      <c r="MXZ27" s="18"/>
      <c r="MYA27" s="19"/>
      <c r="MYF27" s="18"/>
      <c r="MYG27" s="18"/>
      <c r="MYH27" s="19"/>
      <c r="MYM27" s="18"/>
      <c r="MYN27" s="18"/>
      <c r="MYO27" s="19"/>
      <c r="MYT27" s="18"/>
      <c r="MYU27" s="18"/>
      <c r="MYV27" s="19"/>
      <c r="MZA27" s="18"/>
      <c r="MZB27" s="18"/>
      <c r="MZC27" s="19"/>
      <c r="MZH27" s="18"/>
      <c r="MZI27" s="18"/>
      <c r="MZJ27" s="19"/>
      <c r="MZO27" s="18"/>
      <c r="MZP27" s="18"/>
      <c r="MZQ27" s="19"/>
      <c r="MZV27" s="18"/>
      <c r="MZW27" s="18"/>
      <c r="MZX27" s="19"/>
      <c r="NAC27" s="18"/>
      <c r="NAD27" s="18"/>
      <c r="NAE27" s="19"/>
      <c r="NAJ27" s="18"/>
      <c r="NAK27" s="18"/>
      <c r="NAL27" s="19"/>
      <c r="NAQ27" s="18"/>
      <c r="NAR27" s="18"/>
      <c r="NAS27" s="19"/>
      <c r="NAX27" s="18"/>
      <c r="NAY27" s="18"/>
      <c r="NAZ27" s="19"/>
      <c r="NBE27" s="18"/>
      <c r="NBF27" s="18"/>
      <c r="NBG27" s="19"/>
      <c r="NBL27" s="18"/>
      <c r="NBM27" s="18"/>
      <c r="NBN27" s="19"/>
      <c r="NBS27" s="18"/>
      <c r="NBT27" s="18"/>
      <c r="NBU27" s="19"/>
      <c r="NBZ27" s="18"/>
      <c r="NCA27" s="18"/>
      <c r="NCB27" s="19"/>
      <c r="NCG27" s="18"/>
      <c r="NCH27" s="18"/>
      <c r="NCI27" s="19"/>
      <c r="NCN27" s="18"/>
      <c r="NCO27" s="18"/>
      <c r="NCP27" s="19"/>
      <c r="NCU27" s="18"/>
      <c r="NCV27" s="18"/>
      <c r="NCW27" s="19"/>
      <c r="NDB27" s="18"/>
      <c r="NDC27" s="18"/>
      <c r="NDD27" s="19"/>
      <c r="NDI27" s="18"/>
      <c r="NDJ27" s="18"/>
      <c r="NDK27" s="19"/>
      <c r="NDP27" s="18"/>
      <c r="NDQ27" s="18"/>
      <c r="NDR27" s="19"/>
      <c r="NDW27" s="18"/>
      <c r="NDX27" s="18"/>
      <c r="NDY27" s="19"/>
      <c r="NED27" s="18"/>
      <c r="NEE27" s="18"/>
      <c r="NEF27" s="19"/>
      <c r="NEK27" s="18"/>
      <c r="NEL27" s="18"/>
      <c r="NEM27" s="19"/>
      <c r="NER27" s="18"/>
      <c r="NES27" s="18"/>
      <c r="NET27" s="19"/>
      <c r="NEY27" s="18"/>
      <c r="NEZ27" s="18"/>
      <c r="NFA27" s="19"/>
      <c r="NFF27" s="18"/>
      <c r="NFG27" s="18"/>
      <c r="NFH27" s="19"/>
      <c r="NFM27" s="18"/>
      <c r="NFN27" s="18"/>
      <c r="NFO27" s="19"/>
      <c r="NFT27" s="18"/>
      <c r="NFU27" s="18"/>
      <c r="NFV27" s="19"/>
      <c r="NGA27" s="18"/>
      <c r="NGB27" s="18"/>
      <c r="NGC27" s="19"/>
      <c r="NGH27" s="18"/>
      <c r="NGI27" s="18"/>
      <c r="NGJ27" s="19"/>
      <c r="NGO27" s="18"/>
      <c r="NGP27" s="18"/>
      <c r="NGQ27" s="19"/>
      <c r="NGV27" s="18"/>
      <c r="NGW27" s="18"/>
      <c r="NGX27" s="19"/>
      <c r="NHC27" s="18"/>
      <c r="NHD27" s="18"/>
      <c r="NHE27" s="19"/>
      <c r="NHJ27" s="18"/>
      <c r="NHK27" s="18"/>
      <c r="NHL27" s="19"/>
      <c r="NHQ27" s="18"/>
      <c r="NHR27" s="18"/>
      <c r="NHS27" s="19"/>
      <c r="NHX27" s="18"/>
      <c r="NHY27" s="18"/>
      <c r="NHZ27" s="19"/>
      <c r="NIE27" s="18"/>
      <c r="NIF27" s="18"/>
      <c r="NIG27" s="19"/>
      <c r="NIL27" s="18"/>
      <c r="NIM27" s="18"/>
      <c r="NIN27" s="19"/>
      <c r="NIS27" s="18"/>
      <c r="NIT27" s="18"/>
      <c r="NIU27" s="19"/>
      <c r="NIZ27" s="18"/>
      <c r="NJA27" s="18"/>
      <c r="NJB27" s="19"/>
      <c r="NJG27" s="18"/>
      <c r="NJH27" s="18"/>
      <c r="NJI27" s="19"/>
      <c r="NJN27" s="18"/>
      <c r="NJO27" s="18"/>
      <c r="NJP27" s="19"/>
      <c r="NJU27" s="18"/>
      <c r="NJV27" s="18"/>
      <c r="NJW27" s="19"/>
      <c r="NKB27" s="18"/>
      <c r="NKC27" s="18"/>
      <c r="NKD27" s="19"/>
      <c r="NKI27" s="18"/>
      <c r="NKJ27" s="18"/>
      <c r="NKK27" s="19"/>
      <c r="NKP27" s="18"/>
      <c r="NKQ27" s="18"/>
      <c r="NKR27" s="19"/>
      <c r="NKW27" s="18"/>
      <c r="NKX27" s="18"/>
      <c r="NKY27" s="19"/>
      <c r="NLD27" s="18"/>
      <c r="NLE27" s="18"/>
      <c r="NLF27" s="19"/>
      <c r="NLK27" s="18"/>
      <c r="NLL27" s="18"/>
      <c r="NLM27" s="19"/>
      <c r="NLR27" s="18"/>
      <c r="NLS27" s="18"/>
      <c r="NLT27" s="19"/>
      <c r="NLY27" s="18"/>
      <c r="NLZ27" s="18"/>
      <c r="NMA27" s="19"/>
      <c r="NMF27" s="18"/>
      <c r="NMG27" s="18"/>
      <c r="NMH27" s="19"/>
      <c r="NMM27" s="18"/>
      <c r="NMN27" s="18"/>
      <c r="NMO27" s="19"/>
      <c r="NMT27" s="18"/>
      <c r="NMU27" s="18"/>
      <c r="NMV27" s="19"/>
      <c r="NNA27" s="18"/>
      <c r="NNB27" s="18"/>
      <c r="NNC27" s="19"/>
      <c r="NNH27" s="18"/>
      <c r="NNI27" s="18"/>
      <c r="NNJ27" s="19"/>
      <c r="NNO27" s="18"/>
      <c r="NNP27" s="18"/>
      <c r="NNQ27" s="19"/>
      <c r="NNV27" s="18"/>
      <c r="NNW27" s="18"/>
      <c r="NNX27" s="19"/>
      <c r="NOC27" s="18"/>
      <c r="NOD27" s="18"/>
      <c r="NOE27" s="19"/>
      <c r="NOJ27" s="18"/>
      <c r="NOK27" s="18"/>
      <c r="NOL27" s="19"/>
      <c r="NOQ27" s="18"/>
      <c r="NOR27" s="18"/>
      <c r="NOS27" s="19"/>
      <c r="NOX27" s="18"/>
      <c r="NOY27" s="18"/>
      <c r="NOZ27" s="19"/>
      <c r="NPE27" s="18"/>
      <c r="NPF27" s="18"/>
      <c r="NPG27" s="19"/>
      <c r="NPL27" s="18"/>
      <c r="NPM27" s="18"/>
      <c r="NPN27" s="19"/>
      <c r="NPS27" s="18"/>
      <c r="NPT27" s="18"/>
      <c r="NPU27" s="19"/>
      <c r="NPZ27" s="18"/>
      <c r="NQA27" s="18"/>
      <c r="NQB27" s="19"/>
      <c r="NQG27" s="18"/>
      <c r="NQH27" s="18"/>
      <c r="NQI27" s="19"/>
      <c r="NQN27" s="18"/>
      <c r="NQO27" s="18"/>
      <c r="NQP27" s="19"/>
      <c r="NQU27" s="18"/>
      <c r="NQV27" s="18"/>
      <c r="NQW27" s="19"/>
      <c r="NRB27" s="18"/>
      <c r="NRC27" s="18"/>
      <c r="NRD27" s="19"/>
      <c r="NRI27" s="18"/>
      <c r="NRJ27" s="18"/>
      <c r="NRK27" s="19"/>
      <c r="NRP27" s="18"/>
      <c r="NRQ27" s="18"/>
      <c r="NRR27" s="19"/>
      <c r="NRW27" s="18"/>
      <c r="NRX27" s="18"/>
      <c r="NRY27" s="19"/>
      <c r="NSD27" s="18"/>
      <c r="NSE27" s="18"/>
      <c r="NSF27" s="19"/>
      <c r="NSK27" s="18"/>
      <c r="NSL27" s="18"/>
      <c r="NSM27" s="19"/>
      <c r="NSR27" s="18"/>
      <c r="NSS27" s="18"/>
      <c r="NST27" s="19"/>
      <c r="NSY27" s="18"/>
      <c r="NSZ27" s="18"/>
      <c r="NTA27" s="19"/>
      <c r="NTF27" s="18"/>
      <c r="NTG27" s="18"/>
      <c r="NTH27" s="19"/>
      <c r="NTM27" s="18"/>
      <c r="NTN27" s="18"/>
      <c r="NTO27" s="19"/>
      <c r="NTT27" s="18"/>
      <c r="NTU27" s="18"/>
      <c r="NTV27" s="19"/>
      <c r="NUA27" s="18"/>
      <c r="NUB27" s="18"/>
      <c r="NUC27" s="19"/>
      <c r="NUH27" s="18"/>
      <c r="NUI27" s="18"/>
      <c r="NUJ27" s="19"/>
      <c r="NUO27" s="18"/>
      <c r="NUP27" s="18"/>
      <c r="NUQ27" s="19"/>
      <c r="NUV27" s="18"/>
      <c r="NUW27" s="18"/>
      <c r="NUX27" s="19"/>
      <c r="NVC27" s="18"/>
      <c r="NVD27" s="18"/>
      <c r="NVE27" s="19"/>
      <c r="NVJ27" s="18"/>
      <c r="NVK27" s="18"/>
      <c r="NVL27" s="19"/>
      <c r="NVQ27" s="18"/>
      <c r="NVR27" s="18"/>
      <c r="NVS27" s="19"/>
      <c r="NVX27" s="18"/>
      <c r="NVY27" s="18"/>
      <c r="NVZ27" s="19"/>
      <c r="NWE27" s="18"/>
      <c r="NWF27" s="18"/>
      <c r="NWG27" s="19"/>
      <c r="NWL27" s="18"/>
      <c r="NWM27" s="18"/>
      <c r="NWN27" s="19"/>
      <c r="NWS27" s="18"/>
      <c r="NWT27" s="18"/>
      <c r="NWU27" s="19"/>
      <c r="NWZ27" s="18"/>
      <c r="NXA27" s="18"/>
      <c r="NXB27" s="19"/>
      <c r="NXG27" s="18"/>
      <c r="NXH27" s="18"/>
      <c r="NXI27" s="19"/>
      <c r="NXN27" s="18"/>
      <c r="NXO27" s="18"/>
      <c r="NXP27" s="19"/>
      <c r="NXU27" s="18"/>
      <c r="NXV27" s="18"/>
      <c r="NXW27" s="19"/>
      <c r="NYB27" s="18"/>
      <c r="NYC27" s="18"/>
      <c r="NYD27" s="19"/>
      <c r="NYI27" s="18"/>
      <c r="NYJ27" s="18"/>
      <c r="NYK27" s="19"/>
      <c r="NYP27" s="18"/>
      <c r="NYQ27" s="18"/>
      <c r="NYR27" s="19"/>
      <c r="NYW27" s="18"/>
      <c r="NYX27" s="18"/>
      <c r="NYY27" s="19"/>
      <c r="NZD27" s="18"/>
      <c r="NZE27" s="18"/>
      <c r="NZF27" s="19"/>
      <c r="NZK27" s="18"/>
      <c r="NZL27" s="18"/>
      <c r="NZM27" s="19"/>
      <c r="NZR27" s="18"/>
      <c r="NZS27" s="18"/>
      <c r="NZT27" s="19"/>
      <c r="NZY27" s="18"/>
      <c r="NZZ27" s="18"/>
      <c r="OAA27" s="19"/>
      <c r="OAF27" s="18"/>
      <c r="OAG27" s="18"/>
      <c r="OAH27" s="19"/>
      <c r="OAM27" s="18"/>
      <c r="OAN27" s="18"/>
      <c r="OAO27" s="19"/>
      <c r="OAT27" s="18"/>
      <c r="OAU27" s="18"/>
      <c r="OAV27" s="19"/>
      <c r="OBA27" s="18"/>
      <c r="OBB27" s="18"/>
      <c r="OBC27" s="19"/>
      <c r="OBH27" s="18"/>
      <c r="OBI27" s="18"/>
      <c r="OBJ27" s="19"/>
      <c r="OBO27" s="18"/>
      <c r="OBP27" s="18"/>
      <c r="OBQ27" s="19"/>
      <c r="OBV27" s="18"/>
      <c r="OBW27" s="18"/>
      <c r="OBX27" s="19"/>
      <c r="OCC27" s="18"/>
      <c r="OCD27" s="18"/>
      <c r="OCE27" s="19"/>
      <c r="OCJ27" s="18"/>
      <c r="OCK27" s="18"/>
      <c r="OCL27" s="19"/>
      <c r="OCQ27" s="18"/>
      <c r="OCR27" s="18"/>
      <c r="OCS27" s="19"/>
      <c r="OCX27" s="18"/>
      <c r="OCY27" s="18"/>
      <c r="OCZ27" s="19"/>
      <c r="ODE27" s="18"/>
      <c r="ODF27" s="18"/>
      <c r="ODG27" s="19"/>
      <c r="ODL27" s="18"/>
      <c r="ODM27" s="18"/>
      <c r="ODN27" s="19"/>
      <c r="ODS27" s="18"/>
      <c r="ODT27" s="18"/>
      <c r="ODU27" s="19"/>
      <c r="ODZ27" s="18"/>
      <c r="OEA27" s="18"/>
      <c r="OEB27" s="19"/>
      <c r="OEG27" s="18"/>
      <c r="OEH27" s="18"/>
      <c r="OEI27" s="19"/>
      <c r="OEN27" s="18"/>
      <c r="OEO27" s="18"/>
      <c r="OEP27" s="19"/>
      <c r="OEU27" s="18"/>
      <c r="OEV27" s="18"/>
      <c r="OEW27" s="19"/>
      <c r="OFB27" s="18"/>
      <c r="OFC27" s="18"/>
      <c r="OFD27" s="19"/>
      <c r="OFI27" s="18"/>
      <c r="OFJ27" s="18"/>
      <c r="OFK27" s="19"/>
      <c r="OFP27" s="18"/>
      <c r="OFQ27" s="18"/>
      <c r="OFR27" s="19"/>
      <c r="OFW27" s="18"/>
      <c r="OFX27" s="18"/>
      <c r="OFY27" s="19"/>
      <c r="OGD27" s="18"/>
      <c r="OGE27" s="18"/>
      <c r="OGF27" s="19"/>
      <c r="OGK27" s="18"/>
      <c r="OGL27" s="18"/>
      <c r="OGM27" s="19"/>
      <c r="OGR27" s="18"/>
      <c r="OGS27" s="18"/>
      <c r="OGT27" s="19"/>
      <c r="OGY27" s="18"/>
      <c r="OGZ27" s="18"/>
      <c r="OHA27" s="19"/>
      <c r="OHF27" s="18"/>
      <c r="OHG27" s="18"/>
      <c r="OHH27" s="19"/>
      <c r="OHM27" s="18"/>
      <c r="OHN27" s="18"/>
      <c r="OHO27" s="19"/>
      <c r="OHT27" s="18"/>
      <c r="OHU27" s="18"/>
      <c r="OHV27" s="19"/>
      <c r="OIA27" s="18"/>
      <c r="OIB27" s="18"/>
      <c r="OIC27" s="19"/>
      <c r="OIH27" s="18"/>
      <c r="OII27" s="18"/>
      <c r="OIJ27" s="19"/>
      <c r="OIO27" s="18"/>
      <c r="OIP27" s="18"/>
      <c r="OIQ27" s="19"/>
      <c r="OIV27" s="18"/>
      <c r="OIW27" s="18"/>
      <c r="OIX27" s="19"/>
      <c r="OJC27" s="18"/>
      <c r="OJD27" s="18"/>
      <c r="OJE27" s="19"/>
      <c r="OJJ27" s="18"/>
      <c r="OJK27" s="18"/>
      <c r="OJL27" s="19"/>
      <c r="OJQ27" s="18"/>
      <c r="OJR27" s="18"/>
      <c r="OJS27" s="19"/>
      <c r="OJX27" s="18"/>
      <c r="OJY27" s="18"/>
      <c r="OJZ27" s="19"/>
      <c r="OKE27" s="18"/>
      <c r="OKF27" s="18"/>
      <c r="OKG27" s="19"/>
      <c r="OKL27" s="18"/>
      <c r="OKM27" s="18"/>
      <c r="OKN27" s="19"/>
      <c r="OKS27" s="18"/>
      <c r="OKT27" s="18"/>
      <c r="OKU27" s="19"/>
      <c r="OKZ27" s="18"/>
      <c r="OLA27" s="18"/>
      <c r="OLB27" s="19"/>
      <c r="OLG27" s="18"/>
      <c r="OLH27" s="18"/>
      <c r="OLI27" s="19"/>
      <c r="OLN27" s="18"/>
      <c r="OLO27" s="18"/>
      <c r="OLP27" s="19"/>
      <c r="OLU27" s="18"/>
      <c r="OLV27" s="18"/>
      <c r="OLW27" s="19"/>
      <c r="OMB27" s="18"/>
      <c r="OMC27" s="18"/>
      <c r="OMD27" s="19"/>
      <c r="OMI27" s="18"/>
      <c r="OMJ27" s="18"/>
      <c r="OMK27" s="19"/>
      <c r="OMP27" s="18"/>
      <c r="OMQ27" s="18"/>
      <c r="OMR27" s="19"/>
      <c r="OMW27" s="18"/>
      <c r="OMX27" s="18"/>
      <c r="OMY27" s="19"/>
      <c r="OND27" s="18"/>
      <c r="ONE27" s="18"/>
      <c r="ONF27" s="19"/>
      <c r="ONK27" s="18"/>
      <c r="ONL27" s="18"/>
      <c r="ONM27" s="19"/>
      <c r="ONR27" s="18"/>
      <c r="ONS27" s="18"/>
      <c r="ONT27" s="19"/>
      <c r="ONY27" s="18"/>
      <c r="ONZ27" s="18"/>
      <c r="OOA27" s="19"/>
      <c r="OOF27" s="18"/>
      <c r="OOG27" s="18"/>
      <c r="OOH27" s="19"/>
      <c r="OOM27" s="18"/>
      <c r="OON27" s="18"/>
      <c r="OOO27" s="19"/>
      <c r="OOT27" s="18"/>
      <c r="OOU27" s="18"/>
      <c r="OOV27" s="19"/>
      <c r="OPA27" s="18"/>
      <c r="OPB27" s="18"/>
      <c r="OPC27" s="19"/>
      <c r="OPH27" s="18"/>
      <c r="OPI27" s="18"/>
      <c r="OPJ27" s="19"/>
      <c r="OPO27" s="18"/>
      <c r="OPP27" s="18"/>
      <c r="OPQ27" s="19"/>
      <c r="OPV27" s="18"/>
      <c r="OPW27" s="18"/>
      <c r="OPX27" s="19"/>
      <c r="OQC27" s="18"/>
      <c r="OQD27" s="18"/>
      <c r="OQE27" s="19"/>
      <c r="OQJ27" s="18"/>
      <c r="OQK27" s="18"/>
      <c r="OQL27" s="19"/>
      <c r="OQQ27" s="18"/>
      <c r="OQR27" s="18"/>
      <c r="OQS27" s="19"/>
      <c r="OQX27" s="18"/>
      <c r="OQY27" s="18"/>
      <c r="OQZ27" s="19"/>
      <c r="ORE27" s="18"/>
      <c r="ORF27" s="18"/>
      <c r="ORG27" s="19"/>
      <c r="ORL27" s="18"/>
      <c r="ORM27" s="18"/>
      <c r="ORN27" s="19"/>
      <c r="ORS27" s="18"/>
      <c r="ORT27" s="18"/>
      <c r="ORU27" s="19"/>
      <c r="ORZ27" s="18"/>
      <c r="OSA27" s="18"/>
      <c r="OSB27" s="19"/>
      <c r="OSG27" s="18"/>
      <c r="OSH27" s="18"/>
      <c r="OSI27" s="19"/>
      <c r="OSN27" s="18"/>
      <c r="OSO27" s="18"/>
      <c r="OSP27" s="19"/>
      <c r="OSU27" s="18"/>
      <c r="OSV27" s="18"/>
      <c r="OSW27" s="19"/>
      <c r="OTB27" s="18"/>
      <c r="OTC27" s="18"/>
      <c r="OTD27" s="19"/>
      <c r="OTI27" s="18"/>
      <c r="OTJ27" s="18"/>
      <c r="OTK27" s="19"/>
      <c r="OTP27" s="18"/>
      <c r="OTQ27" s="18"/>
      <c r="OTR27" s="19"/>
      <c r="OTW27" s="18"/>
      <c r="OTX27" s="18"/>
      <c r="OTY27" s="19"/>
      <c r="OUD27" s="18"/>
      <c r="OUE27" s="18"/>
      <c r="OUF27" s="19"/>
      <c r="OUK27" s="18"/>
      <c r="OUL27" s="18"/>
      <c r="OUM27" s="19"/>
      <c r="OUR27" s="18"/>
      <c r="OUS27" s="18"/>
      <c r="OUT27" s="19"/>
      <c r="OUY27" s="18"/>
      <c r="OUZ27" s="18"/>
      <c r="OVA27" s="19"/>
      <c r="OVF27" s="18"/>
      <c r="OVG27" s="18"/>
      <c r="OVH27" s="19"/>
      <c r="OVM27" s="18"/>
      <c r="OVN27" s="18"/>
      <c r="OVO27" s="19"/>
      <c r="OVT27" s="18"/>
      <c r="OVU27" s="18"/>
      <c r="OVV27" s="19"/>
      <c r="OWA27" s="18"/>
      <c r="OWB27" s="18"/>
      <c r="OWC27" s="19"/>
      <c r="OWH27" s="18"/>
      <c r="OWI27" s="18"/>
      <c r="OWJ27" s="19"/>
      <c r="OWO27" s="18"/>
      <c r="OWP27" s="18"/>
      <c r="OWQ27" s="19"/>
      <c r="OWV27" s="18"/>
      <c r="OWW27" s="18"/>
      <c r="OWX27" s="19"/>
      <c r="OXC27" s="18"/>
      <c r="OXD27" s="18"/>
      <c r="OXE27" s="19"/>
      <c r="OXJ27" s="18"/>
      <c r="OXK27" s="18"/>
      <c r="OXL27" s="19"/>
      <c r="OXQ27" s="18"/>
      <c r="OXR27" s="18"/>
      <c r="OXS27" s="19"/>
      <c r="OXX27" s="18"/>
      <c r="OXY27" s="18"/>
      <c r="OXZ27" s="19"/>
      <c r="OYE27" s="18"/>
      <c r="OYF27" s="18"/>
      <c r="OYG27" s="19"/>
      <c r="OYL27" s="18"/>
      <c r="OYM27" s="18"/>
      <c r="OYN27" s="19"/>
      <c r="OYS27" s="18"/>
      <c r="OYT27" s="18"/>
      <c r="OYU27" s="19"/>
      <c r="OYZ27" s="18"/>
      <c r="OZA27" s="18"/>
      <c r="OZB27" s="19"/>
      <c r="OZG27" s="18"/>
      <c r="OZH27" s="18"/>
      <c r="OZI27" s="19"/>
      <c r="OZN27" s="18"/>
      <c r="OZO27" s="18"/>
      <c r="OZP27" s="19"/>
      <c r="OZU27" s="18"/>
      <c r="OZV27" s="18"/>
      <c r="OZW27" s="19"/>
      <c r="PAB27" s="18"/>
      <c r="PAC27" s="18"/>
      <c r="PAD27" s="19"/>
      <c r="PAI27" s="18"/>
      <c r="PAJ27" s="18"/>
      <c r="PAK27" s="19"/>
      <c r="PAP27" s="18"/>
      <c r="PAQ27" s="18"/>
      <c r="PAR27" s="19"/>
      <c r="PAW27" s="18"/>
      <c r="PAX27" s="18"/>
      <c r="PAY27" s="19"/>
      <c r="PBD27" s="18"/>
      <c r="PBE27" s="18"/>
      <c r="PBF27" s="19"/>
      <c r="PBK27" s="18"/>
      <c r="PBL27" s="18"/>
      <c r="PBM27" s="19"/>
      <c r="PBR27" s="18"/>
      <c r="PBS27" s="18"/>
      <c r="PBT27" s="19"/>
      <c r="PBY27" s="18"/>
      <c r="PBZ27" s="18"/>
      <c r="PCA27" s="19"/>
      <c r="PCF27" s="18"/>
      <c r="PCG27" s="18"/>
      <c r="PCH27" s="19"/>
      <c r="PCM27" s="18"/>
      <c r="PCN27" s="18"/>
      <c r="PCO27" s="19"/>
      <c r="PCT27" s="18"/>
      <c r="PCU27" s="18"/>
      <c r="PCV27" s="19"/>
      <c r="PDA27" s="18"/>
      <c r="PDB27" s="18"/>
      <c r="PDC27" s="19"/>
      <c r="PDH27" s="18"/>
      <c r="PDI27" s="18"/>
      <c r="PDJ27" s="19"/>
      <c r="PDO27" s="18"/>
      <c r="PDP27" s="18"/>
      <c r="PDQ27" s="19"/>
      <c r="PDV27" s="18"/>
      <c r="PDW27" s="18"/>
      <c r="PDX27" s="19"/>
      <c r="PEC27" s="18"/>
      <c r="PED27" s="18"/>
      <c r="PEE27" s="19"/>
      <c r="PEJ27" s="18"/>
      <c r="PEK27" s="18"/>
      <c r="PEL27" s="19"/>
      <c r="PEQ27" s="18"/>
      <c r="PER27" s="18"/>
      <c r="PES27" s="19"/>
      <c r="PEX27" s="18"/>
      <c r="PEY27" s="18"/>
      <c r="PEZ27" s="19"/>
      <c r="PFE27" s="18"/>
      <c r="PFF27" s="18"/>
      <c r="PFG27" s="19"/>
      <c r="PFL27" s="18"/>
      <c r="PFM27" s="18"/>
      <c r="PFN27" s="19"/>
      <c r="PFS27" s="18"/>
      <c r="PFT27" s="18"/>
      <c r="PFU27" s="19"/>
      <c r="PFZ27" s="18"/>
      <c r="PGA27" s="18"/>
      <c r="PGB27" s="19"/>
      <c r="PGG27" s="18"/>
      <c r="PGH27" s="18"/>
      <c r="PGI27" s="19"/>
      <c r="PGN27" s="18"/>
      <c r="PGO27" s="18"/>
      <c r="PGP27" s="19"/>
      <c r="PGU27" s="18"/>
      <c r="PGV27" s="18"/>
      <c r="PGW27" s="19"/>
      <c r="PHB27" s="18"/>
      <c r="PHC27" s="18"/>
      <c r="PHD27" s="19"/>
      <c r="PHI27" s="18"/>
      <c r="PHJ27" s="18"/>
      <c r="PHK27" s="19"/>
      <c r="PHP27" s="18"/>
      <c r="PHQ27" s="18"/>
      <c r="PHR27" s="19"/>
      <c r="PHW27" s="18"/>
      <c r="PHX27" s="18"/>
      <c r="PHY27" s="19"/>
      <c r="PID27" s="18"/>
      <c r="PIE27" s="18"/>
      <c r="PIF27" s="19"/>
      <c r="PIK27" s="18"/>
      <c r="PIL27" s="18"/>
      <c r="PIM27" s="19"/>
      <c r="PIR27" s="18"/>
      <c r="PIS27" s="18"/>
      <c r="PIT27" s="19"/>
      <c r="PIY27" s="18"/>
      <c r="PIZ27" s="18"/>
      <c r="PJA27" s="19"/>
      <c r="PJF27" s="18"/>
      <c r="PJG27" s="18"/>
      <c r="PJH27" s="19"/>
      <c r="PJM27" s="18"/>
      <c r="PJN27" s="18"/>
      <c r="PJO27" s="19"/>
      <c r="PJT27" s="18"/>
      <c r="PJU27" s="18"/>
      <c r="PJV27" s="19"/>
      <c r="PKA27" s="18"/>
      <c r="PKB27" s="18"/>
      <c r="PKC27" s="19"/>
      <c r="PKH27" s="18"/>
      <c r="PKI27" s="18"/>
      <c r="PKJ27" s="19"/>
      <c r="PKO27" s="18"/>
      <c r="PKP27" s="18"/>
      <c r="PKQ27" s="19"/>
      <c r="PKV27" s="18"/>
      <c r="PKW27" s="18"/>
      <c r="PKX27" s="19"/>
      <c r="PLC27" s="18"/>
      <c r="PLD27" s="18"/>
      <c r="PLE27" s="19"/>
      <c r="PLJ27" s="18"/>
      <c r="PLK27" s="18"/>
      <c r="PLL27" s="19"/>
      <c r="PLQ27" s="18"/>
      <c r="PLR27" s="18"/>
      <c r="PLS27" s="19"/>
      <c r="PLX27" s="18"/>
      <c r="PLY27" s="18"/>
      <c r="PLZ27" s="19"/>
      <c r="PME27" s="18"/>
      <c r="PMF27" s="18"/>
      <c r="PMG27" s="19"/>
      <c r="PML27" s="18"/>
      <c r="PMM27" s="18"/>
      <c r="PMN27" s="19"/>
      <c r="PMS27" s="18"/>
      <c r="PMT27" s="18"/>
      <c r="PMU27" s="19"/>
      <c r="PMZ27" s="18"/>
      <c r="PNA27" s="18"/>
      <c r="PNB27" s="19"/>
      <c r="PNG27" s="18"/>
      <c r="PNH27" s="18"/>
      <c r="PNI27" s="19"/>
      <c r="PNN27" s="18"/>
      <c r="PNO27" s="18"/>
      <c r="PNP27" s="19"/>
      <c r="PNU27" s="18"/>
      <c r="PNV27" s="18"/>
      <c r="PNW27" s="19"/>
      <c r="POB27" s="18"/>
      <c r="POC27" s="18"/>
      <c r="POD27" s="19"/>
      <c r="POI27" s="18"/>
      <c r="POJ27" s="18"/>
      <c r="POK27" s="19"/>
      <c r="POP27" s="18"/>
      <c r="POQ27" s="18"/>
      <c r="POR27" s="19"/>
      <c r="POW27" s="18"/>
      <c r="POX27" s="18"/>
      <c r="POY27" s="19"/>
      <c r="PPD27" s="18"/>
      <c r="PPE27" s="18"/>
      <c r="PPF27" s="19"/>
      <c r="PPK27" s="18"/>
      <c r="PPL27" s="18"/>
      <c r="PPM27" s="19"/>
      <c r="PPR27" s="18"/>
      <c r="PPS27" s="18"/>
      <c r="PPT27" s="19"/>
      <c r="PPY27" s="18"/>
      <c r="PPZ27" s="18"/>
      <c r="PQA27" s="19"/>
      <c r="PQF27" s="18"/>
      <c r="PQG27" s="18"/>
      <c r="PQH27" s="19"/>
      <c r="PQM27" s="18"/>
      <c r="PQN27" s="18"/>
      <c r="PQO27" s="19"/>
      <c r="PQT27" s="18"/>
      <c r="PQU27" s="18"/>
      <c r="PQV27" s="19"/>
      <c r="PRA27" s="18"/>
      <c r="PRB27" s="18"/>
      <c r="PRC27" s="19"/>
      <c r="PRH27" s="18"/>
      <c r="PRI27" s="18"/>
      <c r="PRJ27" s="19"/>
      <c r="PRO27" s="18"/>
      <c r="PRP27" s="18"/>
      <c r="PRQ27" s="19"/>
      <c r="PRV27" s="18"/>
      <c r="PRW27" s="18"/>
      <c r="PRX27" s="19"/>
      <c r="PSC27" s="18"/>
      <c r="PSD27" s="18"/>
      <c r="PSE27" s="19"/>
      <c r="PSJ27" s="18"/>
      <c r="PSK27" s="18"/>
      <c r="PSL27" s="19"/>
      <c r="PSQ27" s="18"/>
      <c r="PSR27" s="18"/>
      <c r="PSS27" s="19"/>
      <c r="PSX27" s="18"/>
      <c r="PSY27" s="18"/>
      <c r="PSZ27" s="19"/>
      <c r="PTE27" s="18"/>
      <c r="PTF27" s="18"/>
      <c r="PTG27" s="19"/>
      <c r="PTL27" s="18"/>
      <c r="PTM27" s="18"/>
      <c r="PTN27" s="19"/>
      <c r="PTS27" s="18"/>
      <c r="PTT27" s="18"/>
      <c r="PTU27" s="19"/>
      <c r="PTZ27" s="18"/>
      <c r="PUA27" s="18"/>
      <c r="PUB27" s="19"/>
      <c r="PUG27" s="18"/>
      <c r="PUH27" s="18"/>
      <c r="PUI27" s="19"/>
      <c r="PUN27" s="18"/>
      <c r="PUO27" s="18"/>
      <c r="PUP27" s="19"/>
      <c r="PUU27" s="18"/>
      <c r="PUV27" s="18"/>
      <c r="PUW27" s="19"/>
      <c r="PVB27" s="18"/>
      <c r="PVC27" s="18"/>
      <c r="PVD27" s="19"/>
      <c r="PVI27" s="18"/>
      <c r="PVJ27" s="18"/>
      <c r="PVK27" s="19"/>
      <c r="PVP27" s="18"/>
      <c r="PVQ27" s="18"/>
      <c r="PVR27" s="19"/>
      <c r="PVW27" s="18"/>
      <c r="PVX27" s="18"/>
      <c r="PVY27" s="19"/>
      <c r="PWD27" s="18"/>
      <c r="PWE27" s="18"/>
      <c r="PWF27" s="19"/>
      <c r="PWK27" s="18"/>
      <c r="PWL27" s="18"/>
      <c r="PWM27" s="19"/>
      <c r="PWR27" s="18"/>
      <c r="PWS27" s="18"/>
      <c r="PWT27" s="19"/>
      <c r="PWY27" s="18"/>
      <c r="PWZ27" s="18"/>
      <c r="PXA27" s="19"/>
      <c r="PXF27" s="18"/>
      <c r="PXG27" s="18"/>
      <c r="PXH27" s="19"/>
      <c r="PXM27" s="18"/>
      <c r="PXN27" s="18"/>
      <c r="PXO27" s="19"/>
      <c r="PXT27" s="18"/>
      <c r="PXU27" s="18"/>
      <c r="PXV27" s="19"/>
      <c r="PYA27" s="18"/>
      <c r="PYB27" s="18"/>
      <c r="PYC27" s="19"/>
      <c r="PYH27" s="18"/>
      <c r="PYI27" s="18"/>
      <c r="PYJ27" s="19"/>
      <c r="PYO27" s="18"/>
      <c r="PYP27" s="18"/>
      <c r="PYQ27" s="19"/>
      <c r="PYV27" s="18"/>
      <c r="PYW27" s="18"/>
      <c r="PYX27" s="19"/>
      <c r="PZC27" s="18"/>
      <c r="PZD27" s="18"/>
      <c r="PZE27" s="19"/>
      <c r="PZJ27" s="18"/>
      <c r="PZK27" s="18"/>
      <c r="PZL27" s="19"/>
      <c r="PZQ27" s="18"/>
      <c r="PZR27" s="18"/>
      <c r="PZS27" s="19"/>
      <c r="PZX27" s="18"/>
      <c r="PZY27" s="18"/>
      <c r="PZZ27" s="19"/>
      <c r="QAE27" s="18"/>
      <c r="QAF27" s="18"/>
      <c r="QAG27" s="19"/>
      <c r="QAL27" s="18"/>
      <c r="QAM27" s="18"/>
      <c r="QAN27" s="19"/>
      <c r="QAS27" s="18"/>
      <c r="QAT27" s="18"/>
      <c r="QAU27" s="19"/>
      <c r="QAZ27" s="18"/>
      <c r="QBA27" s="18"/>
      <c r="QBB27" s="19"/>
      <c r="QBG27" s="18"/>
      <c r="QBH27" s="18"/>
      <c r="QBI27" s="19"/>
      <c r="QBN27" s="18"/>
      <c r="QBO27" s="18"/>
      <c r="QBP27" s="19"/>
      <c r="QBU27" s="18"/>
      <c r="QBV27" s="18"/>
      <c r="QBW27" s="19"/>
      <c r="QCB27" s="18"/>
      <c r="QCC27" s="18"/>
      <c r="QCD27" s="19"/>
      <c r="QCI27" s="18"/>
      <c r="QCJ27" s="18"/>
      <c r="QCK27" s="19"/>
      <c r="QCP27" s="18"/>
      <c r="QCQ27" s="18"/>
      <c r="QCR27" s="19"/>
      <c r="QCW27" s="18"/>
      <c r="QCX27" s="18"/>
      <c r="QCY27" s="19"/>
      <c r="QDD27" s="18"/>
      <c r="QDE27" s="18"/>
      <c r="QDF27" s="19"/>
      <c r="QDK27" s="18"/>
      <c r="QDL27" s="18"/>
      <c r="QDM27" s="19"/>
      <c r="QDR27" s="18"/>
      <c r="QDS27" s="18"/>
      <c r="QDT27" s="19"/>
      <c r="QDY27" s="18"/>
      <c r="QDZ27" s="18"/>
      <c r="QEA27" s="19"/>
      <c r="QEF27" s="18"/>
      <c r="QEG27" s="18"/>
      <c r="QEH27" s="19"/>
      <c r="QEM27" s="18"/>
      <c r="QEN27" s="18"/>
      <c r="QEO27" s="19"/>
      <c r="QET27" s="18"/>
      <c r="QEU27" s="18"/>
      <c r="QEV27" s="19"/>
      <c r="QFA27" s="18"/>
      <c r="QFB27" s="18"/>
      <c r="QFC27" s="19"/>
      <c r="QFH27" s="18"/>
      <c r="QFI27" s="18"/>
      <c r="QFJ27" s="19"/>
      <c r="QFO27" s="18"/>
      <c r="QFP27" s="18"/>
      <c r="QFQ27" s="19"/>
      <c r="QFV27" s="18"/>
      <c r="QFW27" s="18"/>
      <c r="QFX27" s="19"/>
      <c r="QGC27" s="18"/>
      <c r="QGD27" s="18"/>
      <c r="QGE27" s="19"/>
      <c r="QGJ27" s="18"/>
      <c r="QGK27" s="18"/>
      <c r="QGL27" s="19"/>
      <c r="QGQ27" s="18"/>
      <c r="QGR27" s="18"/>
      <c r="QGS27" s="19"/>
      <c r="QGX27" s="18"/>
      <c r="QGY27" s="18"/>
      <c r="QGZ27" s="19"/>
      <c r="QHE27" s="18"/>
      <c r="QHF27" s="18"/>
      <c r="QHG27" s="19"/>
      <c r="QHL27" s="18"/>
      <c r="QHM27" s="18"/>
      <c r="QHN27" s="19"/>
      <c r="QHS27" s="18"/>
      <c r="QHT27" s="18"/>
      <c r="QHU27" s="19"/>
      <c r="QHZ27" s="18"/>
      <c r="QIA27" s="18"/>
      <c r="QIB27" s="19"/>
      <c r="QIG27" s="18"/>
      <c r="QIH27" s="18"/>
      <c r="QII27" s="19"/>
      <c r="QIN27" s="18"/>
      <c r="QIO27" s="18"/>
      <c r="QIP27" s="19"/>
      <c r="QIU27" s="18"/>
      <c r="QIV27" s="18"/>
      <c r="QIW27" s="19"/>
      <c r="QJB27" s="18"/>
      <c r="QJC27" s="18"/>
      <c r="QJD27" s="19"/>
      <c r="QJI27" s="18"/>
      <c r="QJJ27" s="18"/>
      <c r="QJK27" s="19"/>
      <c r="QJP27" s="18"/>
      <c r="QJQ27" s="18"/>
      <c r="QJR27" s="19"/>
      <c r="QJW27" s="18"/>
      <c r="QJX27" s="18"/>
      <c r="QJY27" s="19"/>
      <c r="QKD27" s="18"/>
      <c r="QKE27" s="18"/>
      <c r="QKF27" s="19"/>
      <c r="QKK27" s="18"/>
      <c r="QKL27" s="18"/>
      <c r="QKM27" s="19"/>
      <c r="QKR27" s="18"/>
      <c r="QKS27" s="18"/>
      <c r="QKT27" s="19"/>
      <c r="QKY27" s="18"/>
      <c r="QKZ27" s="18"/>
      <c r="QLA27" s="19"/>
      <c r="QLF27" s="18"/>
      <c r="QLG27" s="18"/>
      <c r="QLH27" s="19"/>
      <c r="QLM27" s="18"/>
      <c r="QLN27" s="18"/>
      <c r="QLO27" s="19"/>
      <c r="QLT27" s="18"/>
      <c r="QLU27" s="18"/>
      <c r="QLV27" s="19"/>
      <c r="QMA27" s="18"/>
      <c r="QMB27" s="18"/>
      <c r="QMC27" s="19"/>
      <c r="QMH27" s="18"/>
      <c r="QMI27" s="18"/>
      <c r="QMJ27" s="19"/>
      <c r="QMO27" s="18"/>
      <c r="QMP27" s="18"/>
      <c r="QMQ27" s="19"/>
      <c r="QMV27" s="18"/>
      <c r="QMW27" s="18"/>
      <c r="QMX27" s="19"/>
      <c r="QNC27" s="18"/>
      <c r="QND27" s="18"/>
      <c r="QNE27" s="19"/>
      <c r="QNJ27" s="18"/>
      <c r="QNK27" s="18"/>
      <c r="QNL27" s="19"/>
      <c r="QNQ27" s="18"/>
      <c r="QNR27" s="18"/>
      <c r="QNS27" s="19"/>
      <c r="QNX27" s="18"/>
      <c r="QNY27" s="18"/>
      <c r="QNZ27" s="19"/>
      <c r="QOE27" s="18"/>
      <c r="QOF27" s="18"/>
      <c r="QOG27" s="19"/>
      <c r="QOL27" s="18"/>
      <c r="QOM27" s="18"/>
      <c r="QON27" s="19"/>
      <c r="QOS27" s="18"/>
      <c r="QOT27" s="18"/>
      <c r="QOU27" s="19"/>
      <c r="QOZ27" s="18"/>
      <c r="QPA27" s="18"/>
      <c r="QPB27" s="19"/>
      <c r="QPG27" s="18"/>
      <c r="QPH27" s="18"/>
      <c r="QPI27" s="19"/>
      <c r="QPN27" s="18"/>
      <c r="QPO27" s="18"/>
      <c r="QPP27" s="19"/>
      <c r="QPU27" s="18"/>
      <c r="QPV27" s="18"/>
      <c r="QPW27" s="19"/>
      <c r="QQB27" s="18"/>
      <c r="QQC27" s="18"/>
      <c r="QQD27" s="19"/>
      <c r="QQI27" s="18"/>
      <c r="QQJ27" s="18"/>
      <c r="QQK27" s="19"/>
      <c r="QQP27" s="18"/>
      <c r="QQQ27" s="18"/>
      <c r="QQR27" s="19"/>
      <c r="QQW27" s="18"/>
      <c r="QQX27" s="18"/>
      <c r="QQY27" s="19"/>
      <c r="QRD27" s="18"/>
      <c r="QRE27" s="18"/>
      <c r="QRF27" s="19"/>
      <c r="QRK27" s="18"/>
      <c r="QRL27" s="18"/>
      <c r="QRM27" s="19"/>
      <c r="QRR27" s="18"/>
      <c r="QRS27" s="18"/>
      <c r="QRT27" s="19"/>
      <c r="QRY27" s="18"/>
      <c r="QRZ27" s="18"/>
      <c r="QSA27" s="19"/>
      <c r="QSF27" s="18"/>
      <c r="QSG27" s="18"/>
      <c r="QSH27" s="19"/>
      <c r="QSM27" s="18"/>
      <c r="QSN27" s="18"/>
      <c r="QSO27" s="19"/>
      <c r="QST27" s="18"/>
      <c r="QSU27" s="18"/>
      <c r="QSV27" s="19"/>
      <c r="QTA27" s="18"/>
      <c r="QTB27" s="18"/>
      <c r="QTC27" s="19"/>
      <c r="QTH27" s="18"/>
      <c r="QTI27" s="18"/>
      <c r="QTJ27" s="19"/>
      <c r="QTO27" s="18"/>
      <c r="QTP27" s="18"/>
      <c r="QTQ27" s="19"/>
      <c r="QTV27" s="18"/>
      <c r="QTW27" s="18"/>
      <c r="QTX27" s="19"/>
      <c r="QUC27" s="18"/>
      <c r="QUD27" s="18"/>
      <c r="QUE27" s="19"/>
      <c r="QUJ27" s="18"/>
      <c r="QUK27" s="18"/>
      <c r="QUL27" s="19"/>
      <c r="QUQ27" s="18"/>
      <c r="QUR27" s="18"/>
      <c r="QUS27" s="19"/>
      <c r="QUX27" s="18"/>
      <c r="QUY27" s="18"/>
      <c r="QUZ27" s="19"/>
      <c r="QVE27" s="18"/>
      <c r="QVF27" s="18"/>
      <c r="QVG27" s="19"/>
      <c r="QVL27" s="18"/>
      <c r="QVM27" s="18"/>
      <c r="QVN27" s="19"/>
      <c r="QVS27" s="18"/>
      <c r="QVT27" s="18"/>
      <c r="QVU27" s="19"/>
      <c r="QVZ27" s="18"/>
      <c r="QWA27" s="18"/>
      <c r="QWB27" s="19"/>
      <c r="QWG27" s="18"/>
      <c r="QWH27" s="18"/>
      <c r="QWI27" s="19"/>
      <c r="QWN27" s="18"/>
      <c r="QWO27" s="18"/>
      <c r="QWP27" s="19"/>
      <c r="QWU27" s="18"/>
      <c r="QWV27" s="18"/>
      <c r="QWW27" s="19"/>
      <c r="QXB27" s="18"/>
      <c r="QXC27" s="18"/>
      <c r="QXD27" s="19"/>
      <c r="QXI27" s="18"/>
      <c r="QXJ27" s="18"/>
      <c r="QXK27" s="19"/>
      <c r="QXP27" s="18"/>
      <c r="QXQ27" s="18"/>
      <c r="QXR27" s="19"/>
      <c r="QXW27" s="18"/>
      <c r="QXX27" s="18"/>
      <c r="QXY27" s="19"/>
      <c r="QYD27" s="18"/>
      <c r="QYE27" s="18"/>
      <c r="QYF27" s="19"/>
      <c r="QYK27" s="18"/>
      <c r="QYL27" s="18"/>
      <c r="QYM27" s="19"/>
      <c r="QYR27" s="18"/>
      <c r="QYS27" s="18"/>
      <c r="QYT27" s="19"/>
      <c r="QYY27" s="18"/>
      <c r="QYZ27" s="18"/>
      <c r="QZA27" s="19"/>
      <c r="QZF27" s="18"/>
      <c r="QZG27" s="18"/>
      <c r="QZH27" s="19"/>
      <c r="QZM27" s="18"/>
      <c r="QZN27" s="18"/>
      <c r="QZO27" s="19"/>
      <c r="QZT27" s="18"/>
      <c r="QZU27" s="18"/>
      <c r="QZV27" s="19"/>
      <c r="RAA27" s="18"/>
      <c r="RAB27" s="18"/>
      <c r="RAC27" s="19"/>
      <c r="RAH27" s="18"/>
      <c r="RAI27" s="18"/>
      <c r="RAJ27" s="19"/>
      <c r="RAO27" s="18"/>
      <c r="RAP27" s="18"/>
      <c r="RAQ27" s="19"/>
      <c r="RAV27" s="18"/>
      <c r="RAW27" s="18"/>
      <c r="RAX27" s="19"/>
      <c r="RBC27" s="18"/>
      <c r="RBD27" s="18"/>
      <c r="RBE27" s="19"/>
      <c r="RBJ27" s="18"/>
      <c r="RBK27" s="18"/>
      <c r="RBL27" s="19"/>
      <c r="RBQ27" s="18"/>
      <c r="RBR27" s="18"/>
      <c r="RBS27" s="19"/>
      <c r="RBX27" s="18"/>
      <c r="RBY27" s="18"/>
      <c r="RBZ27" s="19"/>
      <c r="RCE27" s="18"/>
      <c r="RCF27" s="18"/>
      <c r="RCG27" s="19"/>
      <c r="RCL27" s="18"/>
      <c r="RCM27" s="18"/>
      <c r="RCN27" s="19"/>
      <c r="RCS27" s="18"/>
      <c r="RCT27" s="18"/>
      <c r="RCU27" s="19"/>
      <c r="RCZ27" s="18"/>
      <c r="RDA27" s="18"/>
      <c r="RDB27" s="19"/>
      <c r="RDG27" s="18"/>
      <c r="RDH27" s="18"/>
      <c r="RDI27" s="19"/>
      <c r="RDN27" s="18"/>
      <c r="RDO27" s="18"/>
      <c r="RDP27" s="19"/>
      <c r="RDU27" s="18"/>
      <c r="RDV27" s="18"/>
      <c r="RDW27" s="19"/>
      <c r="REB27" s="18"/>
      <c r="REC27" s="18"/>
      <c r="RED27" s="19"/>
      <c r="REI27" s="18"/>
      <c r="REJ27" s="18"/>
      <c r="REK27" s="19"/>
      <c r="REP27" s="18"/>
      <c r="REQ27" s="18"/>
      <c r="RER27" s="19"/>
      <c r="REW27" s="18"/>
      <c r="REX27" s="18"/>
      <c r="REY27" s="19"/>
      <c r="RFD27" s="18"/>
      <c r="RFE27" s="18"/>
      <c r="RFF27" s="19"/>
      <c r="RFK27" s="18"/>
      <c r="RFL27" s="18"/>
      <c r="RFM27" s="19"/>
      <c r="RFR27" s="18"/>
      <c r="RFS27" s="18"/>
      <c r="RFT27" s="19"/>
      <c r="RFY27" s="18"/>
      <c r="RFZ27" s="18"/>
      <c r="RGA27" s="19"/>
      <c r="RGF27" s="18"/>
      <c r="RGG27" s="18"/>
      <c r="RGH27" s="19"/>
      <c r="RGM27" s="18"/>
      <c r="RGN27" s="18"/>
      <c r="RGO27" s="19"/>
      <c r="RGT27" s="18"/>
      <c r="RGU27" s="18"/>
      <c r="RGV27" s="19"/>
      <c r="RHA27" s="18"/>
      <c r="RHB27" s="18"/>
      <c r="RHC27" s="19"/>
      <c r="RHH27" s="18"/>
      <c r="RHI27" s="18"/>
      <c r="RHJ27" s="19"/>
      <c r="RHO27" s="18"/>
      <c r="RHP27" s="18"/>
      <c r="RHQ27" s="19"/>
      <c r="RHV27" s="18"/>
      <c r="RHW27" s="18"/>
      <c r="RHX27" s="19"/>
      <c r="RIC27" s="18"/>
      <c r="RID27" s="18"/>
      <c r="RIE27" s="19"/>
      <c r="RIJ27" s="18"/>
      <c r="RIK27" s="18"/>
      <c r="RIL27" s="19"/>
      <c r="RIQ27" s="18"/>
      <c r="RIR27" s="18"/>
      <c r="RIS27" s="19"/>
      <c r="RIX27" s="18"/>
      <c r="RIY27" s="18"/>
      <c r="RIZ27" s="19"/>
      <c r="RJE27" s="18"/>
      <c r="RJF27" s="18"/>
      <c r="RJG27" s="19"/>
      <c r="RJL27" s="18"/>
      <c r="RJM27" s="18"/>
      <c r="RJN27" s="19"/>
      <c r="RJS27" s="18"/>
      <c r="RJT27" s="18"/>
      <c r="RJU27" s="19"/>
      <c r="RJZ27" s="18"/>
      <c r="RKA27" s="18"/>
      <c r="RKB27" s="19"/>
      <c r="RKG27" s="18"/>
      <c r="RKH27" s="18"/>
      <c r="RKI27" s="19"/>
      <c r="RKN27" s="18"/>
      <c r="RKO27" s="18"/>
      <c r="RKP27" s="19"/>
      <c r="RKU27" s="18"/>
      <c r="RKV27" s="18"/>
      <c r="RKW27" s="19"/>
      <c r="RLB27" s="18"/>
      <c r="RLC27" s="18"/>
      <c r="RLD27" s="19"/>
      <c r="RLI27" s="18"/>
      <c r="RLJ27" s="18"/>
      <c r="RLK27" s="19"/>
      <c r="RLP27" s="18"/>
      <c r="RLQ27" s="18"/>
      <c r="RLR27" s="19"/>
      <c r="RLW27" s="18"/>
      <c r="RLX27" s="18"/>
      <c r="RLY27" s="19"/>
      <c r="RMD27" s="18"/>
      <c r="RME27" s="18"/>
      <c r="RMF27" s="19"/>
      <c r="RMK27" s="18"/>
      <c r="RML27" s="18"/>
      <c r="RMM27" s="19"/>
      <c r="RMR27" s="18"/>
      <c r="RMS27" s="18"/>
      <c r="RMT27" s="19"/>
      <c r="RMY27" s="18"/>
      <c r="RMZ27" s="18"/>
      <c r="RNA27" s="19"/>
      <c r="RNF27" s="18"/>
      <c r="RNG27" s="18"/>
      <c r="RNH27" s="19"/>
      <c r="RNM27" s="18"/>
      <c r="RNN27" s="18"/>
      <c r="RNO27" s="19"/>
      <c r="RNT27" s="18"/>
      <c r="RNU27" s="18"/>
      <c r="RNV27" s="19"/>
      <c r="ROA27" s="18"/>
      <c r="ROB27" s="18"/>
      <c r="ROC27" s="19"/>
      <c r="ROH27" s="18"/>
      <c r="ROI27" s="18"/>
      <c r="ROJ27" s="19"/>
      <c r="ROO27" s="18"/>
      <c r="ROP27" s="18"/>
      <c r="ROQ27" s="19"/>
      <c r="ROV27" s="18"/>
      <c r="ROW27" s="18"/>
      <c r="ROX27" s="19"/>
      <c r="RPC27" s="18"/>
      <c r="RPD27" s="18"/>
      <c r="RPE27" s="19"/>
      <c r="RPJ27" s="18"/>
      <c r="RPK27" s="18"/>
      <c r="RPL27" s="19"/>
      <c r="RPQ27" s="18"/>
      <c r="RPR27" s="18"/>
      <c r="RPS27" s="19"/>
      <c r="RPX27" s="18"/>
      <c r="RPY27" s="18"/>
      <c r="RPZ27" s="19"/>
      <c r="RQE27" s="18"/>
      <c r="RQF27" s="18"/>
      <c r="RQG27" s="19"/>
      <c r="RQL27" s="18"/>
      <c r="RQM27" s="18"/>
      <c r="RQN27" s="19"/>
      <c r="RQS27" s="18"/>
      <c r="RQT27" s="18"/>
      <c r="RQU27" s="19"/>
      <c r="RQZ27" s="18"/>
      <c r="RRA27" s="18"/>
      <c r="RRB27" s="19"/>
      <c r="RRG27" s="18"/>
      <c r="RRH27" s="18"/>
      <c r="RRI27" s="19"/>
      <c r="RRN27" s="18"/>
      <c r="RRO27" s="18"/>
      <c r="RRP27" s="19"/>
      <c r="RRU27" s="18"/>
      <c r="RRV27" s="18"/>
      <c r="RRW27" s="19"/>
      <c r="RSB27" s="18"/>
      <c r="RSC27" s="18"/>
      <c r="RSD27" s="19"/>
      <c r="RSI27" s="18"/>
      <c r="RSJ27" s="18"/>
      <c r="RSK27" s="19"/>
      <c r="RSP27" s="18"/>
      <c r="RSQ27" s="18"/>
      <c r="RSR27" s="19"/>
      <c r="RSW27" s="18"/>
      <c r="RSX27" s="18"/>
      <c r="RSY27" s="19"/>
      <c r="RTD27" s="18"/>
      <c r="RTE27" s="18"/>
      <c r="RTF27" s="19"/>
      <c r="RTK27" s="18"/>
      <c r="RTL27" s="18"/>
      <c r="RTM27" s="19"/>
      <c r="RTR27" s="18"/>
      <c r="RTS27" s="18"/>
      <c r="RTT27" s="19"/>
      <c r="RTY27" s="18"/>
      <c r="RTZ27" s="18"/>
      <c r="RUA27" s="19"/>
      <c r="RUF27" s="18"/>
      <c r="RUG27" s="18"/>
      <c r="RUH27" s="19"/>
      <c r="RUM27" s="18"/>
      <c r="RUN27" s="18"/>
      <c r="RUO27" s="19"/>
      <c r="RUT27" s="18"/>
      <c r="RUU27" s="18"/>
      <c r="RUV27" s="19"/>
      <c r="RVA27" s="18"/>
      <c r="RVB27" s="18"/>
      <c r="RVC27" s="19"/>
      <c r="RVH27" s="18"/>
      <c r="RVI27" s="18"/>
      <c r="RVJ27" s="19"/>
      <c r="RVO27" s="18"/>
      <c r="RVP27" s="18"/>
      <c r="RVQ27" s="19"/>
      <c r="RVV27" s="18"/>
      <c r="RVW27" s="18"/>
      <c r="RVX27" s="19"/>
      <c r="RWC27" s="18"/>
      <c r="RWD27" s="18"/>
      <c r="RWE27" s="19"/>
      <c r="RWJ27" s="18"/>
      <c r="RWK27" s="18"/>
      <c r="RWL27" s="19"/>
      <c r="RWQ27" s="18"/>
      <c r="RWR27" s="18"/>
      <c r="RWS27" s="19"/>
      <c r="RWX27" s="18"/>
      <c r="RWY27" s="18"/>
      <c r="RWZ27" s="19"/>
      <c r="RXE27" s="18"/>
      <c r="RXF27" s="18"/>
      <c r="RXG27" s="19"/>
      <c r="RXL27" s="18"/>
      <c r="RXM27" s="18"/>
      <c r="RXN27" s="19"/>
      <c r="RXS27" s="18"/>
      <c r="RXT27" s="18"/>
      <c r="RXU27" s="19"/>
      <c r="RXZ27" s="18"/>
      <c r="RYA27" s="18"/>
      <c r="RYB27" s="19"/>
      <c r="RYG27" s="18"/>
      <c r="RYH27" s="18"/>
      <c r="RYI27" s="19"/>
      <c r="RYN27" s="18"/>
      <c r="RYO27" s="18"/>
      <c r="RYP27" s="19"/>
      <c r="RYU27" s="18"/>
      <c r="RYV27" s="18"/>
      <c r="RYW27" s="19"/>
      <c r="RZB27" s="18"/>
      <c r="RZC27" s="18"/>
      <c r="RZD27" s="19"/>
      <c r="RZI27" s="18"/>
      <c r="RZJ27" s="18"/>
      <c r="RZK27" s="19"/>
      <c r="RZP27" s="18"/>
      <c r="RZQ27" s="18"/>
      <c r="RZR27" s="19"/>
      <c r="RZW27" s="18"/>
      <c r="RZX27" s="18"/>
      <c r="RZY27" s="19"/>
      <c r="SAD27" s="18"/>
      <c r="SAE27" s="18"/>
      <c r="SAF27" s="19"/>
      <c r="SAK27" s="18"/>
      <c r="SAL27" s="18"/>
      <c r="SAM27" s="19"/>
      <c r="SAR27" s="18"/>
      <c r="SAS27" s="18"/>
      <c r="SAT27" s="19"/>
      <c r="SAY27" s="18"/>
      <c r="SAZ27" s="18"/>
      <c r="SBA27" s="19"/>
      <c r="SBF27" s="18"/>
      <c r="SBG27" s="18"/>
      <c r="SBH27" s="19"/>
      <c r="SBM27" s="18"/>
      <c r="SBN27" s="18"/>
      <c r="SBO27" s="19"/>
      <c r="SBT27" s="18"/>
      <c r="SBU27" s="18"/>
      <c r="SBV27" s="19"/>
      <c r="SCA27" s="18"/>
      <c r="SCB27" s="18"/>
      <c r="SCC27" s="19"/>
      <c r="SCH27" s="18"/>
      <c r="SCI27" s="18"/>
      <c r="SCJ27" s="19"/>
      <c r="SCO27" s="18"/>
      <c r="SCP27" s="18"/>
      <c r="SCQ27" s="19"/>
      <c r="SCV27" s="18"/>
      <c r="SCW27" s="18"/>
      <c r="SCX27" s="19"/>
      <c r="SDC27" s="18"/>
      <c r="SDD27" s="18"/>
      <c r="SDE27" s="19"/>
      <c r="SDJ27" s="18"/>
      <c r="SDK27" s="18"/>
      <c r="SDL27" s="19"/>
      <c r="SDQ27" s="18"/>
      <c r="SDR27" s="18"/>
      <c r="SDS27" s="19"/>
      <c r="SDX27" s="18"/>
      <c r="SDY27" s="18"/>
      <c r="SDZ27" s="19"/>
      <c r="SEE27" s="18"/>
      <c r="SEF27" s="18"/>
      <c r="SEG27" s="19"/>
      <c r="SEL27" s="18"/>
      <c r="SEM27" s="18"/>
      <c r="SEN27" s="19"/>
      <c r="SES27" s="18"/>
      <c r="SET27" s="18"/>
      <c r="SEU27" s="19"/>
      <c r="SEZ27" s="18"/>
      <c r="SFA27" s="18"/>
      <c r="SFB27" s="19"/>
      <c r="SFG27" s="18"/>
      <c r="SFH27" s="18"/>
      <c r="SFI27" s="19"/>
      <c r="SFN27" s="18"/>
      <c r="SFO27" s="18"/>
      <c r="SFP27" s="19"/>
      <c r="SFU27" s="18"/>
      <c r="SFV27" s="18"/>
      <c r="SFW27" s="19"/>
      <c r="SGB27" s="18"/>
      <c r="SGC27" s="18"/>
      <c r="SGD27" s="19"/>
      <c r="SGI27" s="18"/>
      <c r="SGJ27" s="18"/>
      <c r="SGK27" s="19"/>
      <c r="SGP27" s="18"/>
      <c r="SGQ27" s="18"/>
      <c r="SGR27" s="19"/>
      <c r="SGW27" s="18"/>
      <c r="SGX27" s="18"/>
      <c r="SGY27" s="19"/>
      <c r="SHD27" s="18"/>
      <c r="SHE27" s="18"/>
      <c r="SHF27" s="19"/>
      <c r="SHK27" s="18"/>
      <c r="SHL27" s="18"/>
      <c r="SHM27" s="19"/>
      <c r="SHR27" s="18"/>
      <c r="SHS27" s="18"/>
      <c r="SHT27" s="19"/>
      <c r="SHY27" s="18"/>
      <c r="SHZ27" s="18"/>
      <c r="SIA27" s="19"/>
      <c r="SIF27" s="18"/>
      <c r="SIG27" s="18"/>
      <c r="SIH27" s="19"/>
      <c r="SIM27" s="18"/>
      <c r="SIN27" s="18"/>
      <c r="SIO27" s="19"/>
      <c r="SIT27" s="18"/>
      <c r="SIU27" s="18"/>
      <c r="SIV27" s="19"/>
      <c r="SJA27" s="18"/>
      <c r="SJB27" s="18"/>
      <c r="SJC27" s="19"/>
      <c r="SJH27" s="18"/>
      <c r="SJI27" s="18"/>
      <c r="SJJ27" s="19"/>
      <c r="SJO27" s="18"/>
      <c r="SJP27" s="18"/>
      <c r="SJQ27" s="19"/>
      <c r="SJV27" s="18"/>
      <c r="SJW27" s="18"/>
      <c r="SJX27" s="19"/>
      <c r="SKC27" s="18"/>
      <c r="SKD27" s="18"/>
      <c r="SKE27" s="19"/>
      <c r="SKJ27" s="18"/>
      <c r="SKK27" s="18"/>
      <c r="SKL27" s="19"/>
      <c r="SKQ27" s="18"/>
      <c r="SKR27" s="18"/>
      <c r="SKS27" s="19"/>
      <c r="SKX27" s="18"/>
      <c r="SKY27" s="18"/>
      <c r="SKZ27" s="19"/>
      <c r="SLE27" s="18"/>
      <c r="SLF27" s="18"/>
      <c r="SLG27" s="19"/>
      <c r="SLL27" s="18"/>
      <c r="SLM27" s="18"/>
      <c r="SLN27" s="19"/>
      <c r="SLS27" s="18"/>
      <c r="SLT27" s="18"/>
      <c r="SLU27" s="19"/>
      <c r="SLZ27" s="18"/>
      <c r="SMA27" s="18"/>
      <c r="SMB27" s="19"/>
      <c r="SMG27" s="18"/>
      <c r="SMH27" s="18"/>
      <c r="SMI27" s="19"/>
      <c r="SMN27" s="18"/>
      <c r="SMO27" s="18"/>
      <c r="SMP27" s="19"/>
      <c r="SMU27" s="18"/>
      <c r="SMV27" s="18"/>
      <c r="SMW27" s="19"/>
      <c r="SNB27" s="18"/>
      <c r="SNC27" s="18"/>
      <c r="SND27" s="19"/>
      <c r="SNI27" s="18"/>
      <c r="SNJ27" s="18"/>
      <c r="SNK27" s="19"/>
      <c r="SNP27" s="18"/>
      <c r="SNQ27" s="18"/>
      <c r="SNR27" s="19"/>
      <c r="SNW27" s="18"/>
      <c r="SNX27" s="18"/>
      <c r="SNY27" s="19"/>
      <c r="SOD27" s="18"/>
      <c r="SOE27" s="18"/>
      <c r="SOF27" s="19"/>
      <c r="SOK27" s="18"/>
      <c r="SOL27" s="18"/>
      <c r="SOM27" s="19"/>
      <c r="SOR27" s="18"/>
      <c r="SOS27" s="18"/>
      <c r="SOT27" s="19"/>
      <c r="SOY27" s="18"/>
      <c r="SOZ27" s="18"/>
      <c r="SPA27" s="19"/>
      <c r="SPF27" s="18"/>
      <c r="SPG27" s="18"/>
      <c r="SPH27" s="19"/>
      <c r="SPM27" s="18"/>
      <c r="SPN27" s="18"/>
      <c r="SPO27" s="19"/>
      <c r="SPT27" s="18"/>
      <c r="SPU27" s="18"/>
      <c r="SPV27" s="19"/>
      <c r="SQA27" s="18"/>
      <c r="SQB27" s="18"/>
      <c r="SQC27" s="19"/>
      <c r="SQH27" s="18"/>
      <c r="SQI27" s="18"/>
      <c r="SQJ27" s="19"/>
      <c r="SQO27" s="18"/>
      <c r="SQP27" s="18"/>
      <c r="SQQ27" s="19"/>
      <c r="SQV27" s="18"/>
      <c r="SQW27" s="18"/>
      <c r="SQX27" s="19"/>
      <c r="SRC27" s="18"/>
      <c r="SRD27" s="18"/>
      <c r="SRE27" s="19"/>
      <c r="SRJ27" s="18"/>
      <c r="SRK27" s="18"/>
      <c r="SRL27" s="19"/>
      <c r="SRQ27" s="18"/>
      <c r="SRR27" s="18"/>
      <c r="SRS27" s="19"/>
      <c r="SRX27" s="18"/>
      <c r="SRY27" s="18"/>
      <c r="SRZ27" s="19"/>
      <c r="SSE27" s="18"/>
      <c r="SSF27" s="18"/>
      <c r="SSG27" s="19"/>
      <c r="SSL27" s="18"/>
      <c r="SSM27" s="18"/>
      <c r="SSN27" s="19"/>
      <c r="SSS27" s="18"/>
      <c r="SST27" s="18"/>
      <c r="SSU27" s="19"/>
      <c r="SSZ27" s="18"/>
      <c r="STA27" s="18"/>
      <c r="STB27" s="19"/>
      <c r="STG27" s="18"/>
      <c r="STH27" s="18"/>
      <c r="STI27" s="19"/>
      <c r="STN27" s="18"/>
      <c r="STO27" s="18"/>
      <c r="STP27" s="19"/>
      <c r="STU27" s="18"/>
      <c r="STV27" s="18"/>
      <c r="STW27" s="19"/>
      <c r="SUB27" s="18"/>
      <c r="SUC27" s="18"/>
      <c r="SUD27" s="19"/>
      <c r="SUI27" s="18"/>
      <c r="SUJ27" s="18"/>
      <c r="SUK27" s="19"/>
      <c r="SUP27" s="18"/>
      <c r="SUQ27" s="18"/>
      <c r="SUR27" s="19"/>
      <c r="SUW27" s="18"/>
      <c r="SUX27" s="18"/>
      <c r="SUY27" s="19"/>
      <c r="SVD27" s="18"/>
      <c r="SVE27" s="18"/>
      <c r="SVF27" s="19"/>
      <c r="SVK27" s="18"/>
      <c r="SVL27" s="18"/>
      <c r="SVM27" s="19"/>
      <c r="SVR27" s="18"/>
      <c r="SVS27" s="18"/>
      <c r="SVT27" s="19"/>
      <c r="SVY27" s="18"/>
      <c r="SVZ27" s="18"/>
      <c r="SWA27" s="19"/>
      <c r="SWF27" s="18"/>
      <c r="SWG27" s="18"/>
      <c r="SWH27" s="19"/>
      <c r="SWM27" s="18"/>
      <c r="SWN27" s="18"/>
      <c r="SWO27" s="19"/>
      <c r="SWT27" s="18"/>
      <c r="SWU27" s="18"/>
      <c r="SWV27" s="19"/>
      <c r="SXA27" s="18"/>
      <c r="SXB27" s="18"/>
      <c r="SXC27" s="19"/>
      <c r="SXH27" s="18"/>
      <c r="SXI27" s="18"/>
      <c r="SXJ27" s="19"/>
      <c r="SXO27" s="18"/>
      <c r="SXP27" s="18"/>
      <c r="SXQ27" s="19"/>
      <c r="SXV27" s="18"/>
      <c r="SXW27" s="18"/>
      <c r="SXX27" s="19"/>
      <c r="SYC27" s="18"/>
      <c r="SYD27" s="18"/>
      <c r="SYE27" s="19"/>
      <c r="SYJ27" s="18"/>
      <c r="SYK27" s="18"/>
      <c r="SYL27" s="19"/>
      <c r="SYQ27" s="18"/>
      <c r="SYR27" s="18"/>
      <c r="SYS27" s="19"/>
      <c r="SYX27" s="18"/>
      <c r="SYY27" s="18"/>
      <c r="SYZ27" s="19"/>
      <c r="SZE27" s="18"/>
      <c r="SZF27" s="18"/>
      <c r="SZG27" s="19"/>
      <c r="SZL27" s="18"/>
      <c r="SZM27" s="18"/>
      <c r="SZN27" s="19"/>
      <c r="SZS27" s="18"/>
      <c r="SZT27" s="18"/>
      <c r="SZU27" s="19"/>
      <c r="SZZ27" s="18"/>
      <c r="TAA27" s="18"/>
      <c r="TAB27" s="19"/>
      <c r="TAG27" s="18"/>
      <c r="TAH27" s="18"/>
      <c r="TAI27" s="19"/>
      <c r="TAN27" s="18"/>
      <c r="TAO27" s="18"/>
      <c r="TAP27" s="19"/>
      <c r="TAU27" s="18"/>
      <c r="TAV27" s="18"/>
      <c r="TAW27" s="19"/>
      <c r="TBB27" s="18"/>
      <c r="TBC27" s="18"/>
      <c r="TBD27" s="19"/>
      <c r="TBI27" s="18"/>
      <c r="TBJ27" s="18"/>
      <c r="TBK27" s="19"/>
      <c r="TBP27" s="18"/>
      <c r="TBQ27" s="18"/>
      <c r="TBR27" s="19"/>
      <c r="TBW27" s="18"/>
      <c r="TBX27" s="18"/>
      <c r="TBY27" s="19"/>
      <c r="TCD27" s="18"/>
      <c r="TCE27" s="18"/>
      <c r="TCF27" s="19"/>
      <c r="TCK27" s="18"/>
      <c r="TCL27" s="18"/>
      <c r="TCM27" s="19"/>
      <c r="TCR27" s="18"/>
      <c r="TCS27" s="18"/>
      <c r="TCT27" s="19"/>
      <c r="TCY27" s="18"/>
      <c r="TCZ27" s="18"/>
      <c r="TDA27" s="19"/>
      <c r="TDF27" s="18"/>
      <c r="TDG27" s="18"/>
      <c r="TDH27" s="19"/>
      <c r="TDM27" s="18"/>
      <c r="TDN27" s="18"/>
      <c r="TDO27" s="19"/>
      <c r="TDT27" s="18"/>
      <c r="TDU27" s="18"/>
      <c r="TDV27" s="19"/>
      <c r="TEA27" s="18"/>
      <c r="TEB27" s="18"/>
      <c r="TEC27" s="19"/>
      <c r="TEH27" s="18"/>
      <c r="TEI27" s="18"/>
      <c r="TEJ27" s="19"/>
      <c r="TEO27" s="18"/>
      <c r="TEP27" s="18"/>
      <c r="TEQ27" s="19"/>
      <c r="TEV27" s="18"/>
      <c r="TEW27" s="18"/>
      <c r="TEX27" s="19"/>
      <c r="TFC27" s="18"/>
      <c r="TFD27" s="18"/>
      <c r="TFE27" s="19"/>
      <c r="TFJ27" s="18"/>
      <c r="TFK27" s="18"/>
      <c r="TFL27" s="19"/>
      <c r="TFQ27" s="18"/>
      <c r="TFR27" s="18"/>
      <c r="TFS27" s="19"/>
      <c r="TFX27" s="18"/>
      <c r="TFY27" s="18"/>
      <c r="TFZ27" s="19"/>
      <c r="TGE27" s="18"/>
      <c r="TGF27" s="18"/>
      <c r="TGG27" s="19"/>
      <c r="TGL27" s="18"/>
      <c r="TGM27" s="18"/>
      <c r="TGN27" s="19"/>
      <c r="TGS27" s="18"/>
      <c r="TGT27" s="18"/>
      <c r="TGU27" s="19"/>
      <c r="TGZ27" s="18"/>
      <c r="THA27" s="18"/>
      <c r="THB27" s="19"/>
      <c r="THG27" s="18"/>
      <c r="THH27" s="18"/>
      <c r="THI27" s="19"/>
      <c r="THN27" s="18"/>
      <c r="THO27" s="18"/>
      <c r="THP27" s="19"/>
      <c r="THU27" s="18"/>
      <c r="THV27" s="18"/>
      <c r="THW27" s="19"/>
      <c r="TIB27" s="18"/>
      <c r="TIC27" s="18"/>
      <c r="TID27" s="19"/>
      <c r="TII27" s="18"/>
      <c r="TIJ27" s="18"/>
      <c r="TIK27" s="19"/>
      <c r="TIP27" s="18"/>
      <c r="TIQ27" s="18"/>
      <c r="TIR27" s="19"/>
      <c r="TIW27" s="18"/>
      <c r="TIX27" s="18"/>
      <c r="TIY27" s="19"/>
      <c r="TJD27" s="18"/>
      <c r="TJE27" s="18"/>
      <c r="TJF27" s="19"/>
      <c r="TJK27" s="18"/>
      <c r="TJL27" s="18"/>
      <c r="TJM27" s="19"/>
      <c r="TJR27" s="18"/>
      <c r="TJS27" s="18"/>
      <c r="TJT27" s="19"/>
      <c r="TJY27" s="18"/>
      <c r="TJZ27" s="18"/>
      <c r="TKA27" s="19"/>
      <c r="TKF27" s="18"/>
      <c r="TKG27" s="18"/>
      <c r="TKH27" s="19"/>
      <c r="TKM27" s="18"/>
      <c r="TKN27" s="18"/>
      <c r="TKO27" s="19"/>
      <c r="TKT27" s="18"/>
      <c r="TKU27" s="18"/>
      <c r="TKV27" s="19"/>
      <c r="TLA27" s="18"/>
      <c r="TLB27" s="18"/>
      <c r="TLC27" s="19"/>
      <c r="TLH27" s="18"/>
      <c r="TLI27" s="18"/>
      <c r="TLJ27" s="19"/>
      <c r="TLO27" s="18"/>
      <c r="TLP27" s="18"/>
      <c r="TLQ27" s="19"/>
      <c r="TLV27" s="18"/>
      <c r="TLW27" s="18"/>
      <c r="TLX27" s="19"/>
      <c r="TMC27" s="18"/>
      <c r="TMD27" s="18"/>
      <c r="TME27" s="19"/>
      <c r="TMJ27" s="18"/>
      <c r="TMK27" s="18"/>
      <c r="TML27" s="19"/>
      <c r="TMQ27" s="18"/>
      <c r="TMR27" s="18"/>
      <c r="TMS27" s="19"/>
      <c r="TMX27" s="18"/>
      <c r="TMY27" s="18"/>
      <c r="TMZ27" s="19"/>
      <c r="TNE27" s="18"/>
      <c r="TNF27" s="18"/>
      <c r="TNG27" s="19"/>
      <c r="TNL27" s="18"/>
      <c r="TNM27" s="18"/>
      <c r="TNN27" s="19"/>
      <c r="TNS27" s="18"/>
      <c r="TNT27" s="18"/>
      <c r="TNU27" s="19"/>
      <c r="TNZ27" s="18"/>
      <c r="TOA27" s="18"/>
      <c r="TOB27" s="19"/>
      <c r="TOG27" s="18"/>
      <c r="TOH27" s="18"/>
      <c r="TOI27" s="19"/>
      <c r="TON27" s="18"/>
      <c r="TOO27" s="18"/>
      <c r="TOP27" s="19"/>
      <c r="TOU27" s="18"/>
      <c r="TOV27" s="18"/>
      <c r="TOW27" s="19"/>
      <c r="TPB27" s="18"/>
      <c r="TPC27" s="18"/>
      <c r="TPD27" s="19"/>
      <c r="TPI27" s="18"/>
      <c r="TPJ27" s="18"/>
      <c r="TPK27" s="19"/>
      <c r="TPP27" s="18"/>
      <c r="TPQ27" s="18"/>
      <c r="TPR27" s="19"/>
      <c r="TPW27" s="18"/>
      <c r="TPX27" s="18"/>
      <c r="TPY27" s="19"/>
      <c r="TQD27" s="18"/>
      <c r="TQE27" s="18"/>
      <c r="TQF27" s="19"/>
      <c r="TQK27" s="18"/>
      <c r="TQL27" s="18"/>
      <c r="TQM27" s="19"/>
      <c r="TQR27" s="18"/>
      <c r="TQS27" s="18"/>
      <c r="TQT27" s="19"/>
      <c r="TQY27" s="18"/>
      <c r="TQZ27" s="18"/>
      <c r="TRA27" s="19"/>
      <c r="TRF27" s="18"/>
      <c r="TRG27" s="18"/>
      <c r="TRH27" s="19"/>
      <c r="TRM27" s="18"/>
      <c r="TRN27" s="18"/>
      <c r="TRO27" s="19"/>
      <c r="TRT27" s="18"/>
      <c r="TRU27" s="18"/>
      <c r="TRV27" s="19"/>
      <c r="TSA27" s="18"/>
      <c r="TSB27" s="18"/>
      <c r="TSC27" s="19"/>
      <c r="TSH27" s="18"/>
      <c r="TSI27" s="18"/>
      <c r="TSJ27" s="19"/>
      <c r="TSO27" s="18"/>
      <c r="TSP27" s="18"/>
      <c r="TSQ27" s="19"/>
      <c r="TSV27" s="18"/>
      <c r="TSW27" s="18"/>
      <c r="TSX27" s="19"/>
      <c r="TTC27" s="18"/>
      <c r="TTD27" s="18"/>
      <c r="TTE27" s="19"/>
      <c r="TTJ27" s="18"/>
      <c r="TTK27" s="18"/>
      <c r="TTL27" s="19"/>
      <c r="TTQ27" s="18"/>
      <c r="TTR27" s="18"/>
      <c r="TTS27" s="19"/>
      <c r="TTX27" s="18"/>
      <c r="TTY27" s="18"/>
      <c r="TTZ27" s="19"/>
      <c r="TUE27" s="18"/>
      <c r="TUF27" s="18"/>
      <c r="TUG27" s="19"/>
      <c r="TUL27" s="18"/>
      <c r="TUM27" s="18"/>
      <c r="TUN27" s="19"/>
      <c r="TUS27" s="18"/>
      <c r="TUT27" s="18"/>
      <c r="TUU27" s="19"/>
      <c r="TUZ27" s="18"/>
      <c r="TVA27" s="18"/>
      <c r="TVB27" s="19"/>
      <c r="TVG27" s="18"/>
      <c r="TVH27" s="18"/>
      <c r="TVI27" s="19"/>
      <c r="TVN27" s="18"/>
      <c r="TVO27" s="18"/>
      <c r="TVP27" s="19"/>
      <c r="TVU27" s="18"/>
      <c r="TVV27" s="18"/>
      <c r="TVW27" s="19"/>
      <c r="TWB27" s="18"/>
      <c r="TWC27" s="18"/>
      <c r="TWD27" s="19"/>
      <c r="TWI27" s="18"/>
      <c r="TWJ27" s="18"/>
      <c r="TWK27" s="19"/>
      <c r="TWP27" s="18"/>
      <c r="TWQ27" s="18"/>
      <c r="TWR27" s="19"/>
      <c r="TWW27" s="18"/>
      <c r="TWX27" s="18"/>
      <c r="TWY27" s="19"/>
      <c r="TXD27" s="18"/>
      <c r="TXE27" s="18"/>
      <c r="TXF27" s="19"/>
      <c r="TXK27" s="18"/>
      <c r="TXL27" s="18"/>
      <c r="TXM27" s="19"/>
      <c r="TXR27" s="18"/>
      <c r="TXS27" s="18"/>
      <c r="TXT27" s="19"/>
      <c r="TXY27" s="18"/>
      <c r="TXZ27" s="18"/>
      <c r="TYA27" s="19"/>
      <c r="TYF27" s="18"/>
      <c r="TYG27" s="18"/>
      <c r="TYH27" s="19"/>
      <c r="TYM27" s="18"/>
      <c r="TYN27" s="18"/>
      <c r="TYO27" s="19"/>
      <c r="TYT27" s="18"/>
      <c r="TYU27" s="18"/>
      <c r="TYV27" s="19"/>
      <c r="TZA27" s="18"/>
      <c r="TZB27" s="18"/>
      <c r="TZC27" s="19"/>
      <c r="TZH27" s="18"/>
      <c r="TZI27" s="18"/>
      <c r="TZJ27" s="19"/>
      <c r="TZO27" s="18"/>
      <c r="TZP27" s="18"/>
      <c r="TZQ27" s="19"/>
      <c r="TZV27" s="18"/>
      <c r="TZW27" s="18"/>
      <c r="TZX27" s="19"/>
      <c r="UAC27" s="18"/>
      <c r="UAD27" s="18"/>
      <c r="UAE27" s="19"/>
      <c r="UAJ27" s="18"/>
      <c r="UAK27" s="18"/>
      <c r="UAL27" s="19"/>
      <c r="UAQ27" s="18"/>
      <c r="UAR27" s="18"/>
      <c r="UAS27" s="19"/>
      <c r="UAX27" s="18"/>
      <c r="UAY27" s="18"/>
      <c r="UAZ27" s="19"/>
      <c r="UBE27" s="18"/>
      <c r="UBF27" s="18"/>
      <c r="UBG27" s="19"/>
      <c r="UBL27" s="18"/>
      <c r="UBM27" s="18"/>
      <c r="UBN27" s="19"/>
      <c r="UBS27" s="18"/>
      <c r="UBT27" s="18"/>
      <c r="UBU27" s="19"/>
      <c r="UBZ27" s="18"/>
      <c r="UCA27" s="18"/>
      <c r="UCB27" s="19"/>
      <c r="UCG27" s="18"/>
      <c r="UCH27" s="18"/>
      <c r="UCI27" s="19"/>
      <c r="UCN27" s="18"/>
      <c r="UCO27" s="18"/>
      <c r="UCP27" s="19"/>
      <c r="UCU27" s="18"/>
      <c r="UCV27" s="18"/>
      <c r="UCW27" s="19"/>
      <c r="UDB27" s="18"/>
      <c r="UDC27" s="18"/>
      <c r="UDD27" s="19"/>
      <c r="UDI27" s="18"/>
      <c r="UDJ27" s="18"/>
      <c r="UDK27" s="19"/>
      <c r="UDP27" s="18"/>
      <c r="UDQ27" s="18"/>
      <c r="UDR27" s="19"/>
      <c r="UDW27" s="18"/>
      <c r="UDX27" s="18"/>
      <c r="UDY27" s="19"/>
      <c r="UED27" s="18"/>
      <c r="UEE27" s="18"/>
      <c r="UEF27" s="19"/>
      <c r="UEK27" s="18"/>
      <c r="UEL27" s="18"/>
      <c r="UEM27" s="19"/>
      <c r="UER27" s="18"/>
      <c r="UES27" s="18"/>
      <c r="UET27" s="19"/>
      <c r="UEY27" s="18"/>
      <c r="UEZ27" s="18"/>
      <c r="UFA27" s="19"/>
      <c r="UFF27" s="18"/>
      <c r="UFG27" s="18"/>
      <c r="UFH27" s="19"/>
      <c r="UFM27" s="18"/>
      <c r="UFN27" s="18"/>
      <c r="UFO27" s="19"/>
      <c r="UFT27" s="18"/>
      <c r="UFU27" s="18"/>
      <c r="UFV27" s="19"/>
      <c r="UGA27" s="18"/>
      <c r="UGB27" s="18"/>
      <c r="UGC27" s="19"/>
      <c r="UGH27" s="18"/>
      <c r="UGI27" s="18"/>
      <c r="UGJ27" s="19"/>
      <c r="UGO27" s="18"/>
      <c r="UGP27" s="18"/>
      <c r="UGQ27" s="19"/>
      <c r="UGV27" s="18"/>
      <c r="UGW27" s="18"/>
      <c r="UGX27" s="19"/>
      <c r="UHC27" s="18"/>
      <c r="UHD27" s="18"/>
      <c r="UHE27" s="19"/>
      <c r="UHJ27" s="18"/>
      <c r="UHK27" s="18"/>
      <c r="UHL27" s="19"/>
      <c r="UHQ27" s="18"/>
      <c r="UHR27" s="18"/>
      <c r="UHS27" s="19"/>
      <c r="UHX27" s="18"/>
      <c r="UHY27" s="18"/>
      <c r="UHZ27" s="19"/>
      <c r="UIE27" s="18"/>
      <c r="UIF27" s="18"/>
      <c r="UIG27" s="19"/>
      <c r="UIL27" s="18"/>
      <c r="UIM27" s="18"/>
      <c r="UIN27" s="19"/>
      <c r="UIS27" s="18"/>
      <c r="UIT27" s="18"/>
      <c r="UIU27" s="19"/>
      <c r="UIZ27" s="18"/>
      <c r="UJA27" s="18"/>
      <c r="UJB27" s="19"/>
      <c r="UJG27" s="18"/>
      <c r="UJH27" s="18"/>
      <c r="UJI27" s="19"/>
      <c r="UJN27" s="18"/>
      <c r="UJO27" s="18"/>
      <c r="UJP27" s="19"/>
      <c r="UJU27" s="18"/>
      <c r="UJV27" s="18"/>
      <c r="UJW27" s="19"/>
      <c r="UKB27" s="18"/>
      <c r="UKC27" s="18"/>
      <c r="UKD27" s="19"/>
      <c r="UKI27" s="18"/>
      <c r="UKJ27" s="18"/>
      <c r="UKK27" s="19"/>
      <c r="UKP27" s="18"/>
      <c r="UKQ27" s="18"/>
      <c r="UKR27" s="19"/>
      <c r="UKW27" s="18"/>
      <c r="UKX27" s="18"/>
      <c r="UKY27" s="19"/>
      <c r="ULD27" s="18"/>
      <c r="ULE27" s="18"/>
      <c r="ULF27" s="19"/>
      <c r="ULK27" s="18"/>
      <c r="ULL27" s="18"/>
      <c r="ULM27" s="19"/>
      <c r="ULR27" s="18"/>
      <c r="ULS27" s="18"/>
      <c r="ULT27" s="19"/>
      <c r="ULY27" s="18"/>
      <c r="ULZ27" s="18"/>
      <c r="UMA27" s="19"/>
      <c r="UMF27" s="18"/>
      <c r="UMG27" s="18"/>
      <c r="UMH27" s="19"/>
      <c r="UMM27" s="18"/>
      <c r="UMN27" s="18"/>
      <c r="UMO27" s="19"/>
      <c r="UMT27" s="18"/>
      <c r="UMU27" s="18"/>
      <c r="UMV27" s="19"/>
      <c r="UNA27" s="18"/>
      <c r="UNB27" s="18"/>
      <c r="UNC27" s="19"/>
      <c r="UNH27" s="18"/>
      <c r="UNI27" s="18"/>
      <c r="UNJ27" s="19"/>
      <c r="UNO27" s="18"/>
      <c r="UNP27" s="18"/>
      <c r="UNQ27" s="19"/>
      <c r="UNV27" s="18"/>
      <c r="UNW27" s="18"/>
      <c r="UNX27" s="19"/>
      <c r="UOC27" s="18"/>
      <c r="UOD27" s="18"/>
      <c r="UOE27" s="19"/>
      <c r="UOJ27" s="18"/>
      <c r="UOK27" s="18"/>
      <c r="UOL27" s="19"/>
      <c r="UOQ27" s="18"/>
      <c r="UOR27" s="18"/>
      <c r="UOS27" s="19"/>
      <c r="UOX27" s="18"/>
      <c r="UOY27" s="18"/>
      <c r="UOZ27" s="19"/>
      <c r="UPE27" s="18"/>
      <c r="UPF27" s="18"/>
      <c r="UPG27" s="19"/>
      <c r="UPL27" s="18"/>
      <c r="UPM27" s="18"/>
      <c r="UPN27" s="19"/>
      <c r="UPS27" s="18"/>
      <c r="UPT27" s="18"/>
      <c r="UPU27" s="19"/>
      <c r="UPZ27" s="18"/>
      <c r="UQA27" s="18"/>
      <c r="UQB27" s="19"/>
      <c r="UQG27" s="18"/>
      <c r="UQH27" s="18"/>
      <c r="UQI27" s="19"/>
      <c r="UQN27" s="18"/>
      <c r="UQO27" s="18"/>
      <c r="UQP27" s="19"/>
      <c r="UQU27" s="18"/>
      <c r="UQV27" s="18"/>
      <c r="UQW27" s="19"/>
      <c r="URB27" s="18"/>
      <c r="URC27" s="18"/>
      <c r="URD27" s="19"/>
      <c r="URI27" s="18"/>
      <c r="URJ27" s="18"/>
      <c r="URK27" s="19"/>
      <c r="URP27" s="18"/>
      <c r="URQ27" s="18"/>
      <c r="URR27" s="19"/>
      <c r="URW27" s="18"/>
      <c r="URX27" s="18"/>
      <c r="URY27" s="19"/>
      <c r="USD27" s="18"/>
      <c r="USE27" s="18"/>
      <c r="USF27" s="19"/>
      <c r="USK27" s="18"/>
      <c r="USL27" s="18"/>
      <c r="USM27" s="19"/>
      <c r="USR27" s="18"/>
      <c r="USS27" s="18"/>
      <c r="UST27" s="19"/>
      <c r="USY27" s="18"/>
      <c r="USZ27" s="18"/>
      <c r="UTA27" s="19"/>
      <c r="UTF27" s="18"/>
      <c r="UTG27" s="18"/>
      <c r="UTH27" s="19"/>
      <c r="UTM27" s="18"/>
      <c r="UTN27" s="18"/>
      <c r="UTO27" s="19"/>
      <c r="UTT27" s="18"/>
      <c r="UTU27" s="18"/>
      <c r="UTV27" s="19"/>
      <c r="UUA27" s="18"/>
      <c r="UUB27" s="18"/>
      <c r="UUC27" s="19"/>
      <c r="UUH27" s="18"/>
      <c r="UUI27" s="18"/>
      <c r="UUJ27" s="19"/>
      <c r="UUO27" s="18"/>
      <c r="UUP27" s="18"/>
      <c r="UUQ27" s="19"/>
      <c r="UUV27" s="18"/>
      <c r="UUW27" s="18"/>
      <c r="UUX27" s="19"/>
      <c r="UVC27" s="18"/>
      <c r="UVD27" s="18"/>
      <c r="UVE27" s="19"/>
      <c r="UVJ27" s="18"/>
      <c r="UVK27" s="18"/>
      <c r="UVL27" s="19"/>
      <c r="UVQ27" s="18"/>
      <c r="UVR27" s="18"/>
      <c r="UVS27" s="19"/>
      <c r="UVX27" s="18"/>
      <c r="UVY27" s="18"/>
      <c r="UVZ27" s="19"/>
      <c r="UWE27" s="18"/>
      <c r="UWF27" s="18"/>
      <c r="UWG27" s="19"/>
      <c r="UWL27" s="18"/>
      <c r="UWM27" s="18"/>
      <c r="UWN27" s="19"/>
      <c r="UWS27" s="18"/>
      <c r="UWT27" s="18"/>
      <c r="UWU27" s="19"/>
      <c r="UWZ27" s="18"/>
      <c r="UXA27" s="18"/>
      <c r="UXB27" s="19"/>
      <c r="UXG27" s="18"/>
      <c r="UXH27" s="18"/>
      <c r="UXI27" s="19"/>
      <c r="UXN27" s="18"/>
      <c r="UXO27" s="18"/>
      <c r="UXP27" s="19"/>
      <c r="UXU27" s="18"/>
      <c r="UXV27" s="18"/>
      <c r="UXW27" s="19"/>
      <c r="UYB27" s="18"/>
      <c r="UYC27" s="18"/>
      <c r="UYD27" s="19"/>
      <c r="UYI27" s="18"/>
      <c r="UYJ27" s="18"/>
      <c r="UYK27" s="19"/>
      <c r="UYP27" s="18"/>
      <c r="UYQ27" s="18"/>
      <c r="UYR27" s="19"/>
      <c r="UYW27" s="18"/>
      <c r="UYX27" s="18"/>
      <c r="UYY27" s="19"/>
      <c r="UZD27" s="18"/>
      <c r="UZE27" s="18"/>
      <c r="UZF27" s="19"/>
      <c r="UZK27" s="18"/>
      <c r="UZL27" s="18"/>
      <c r="UZM27" s="19"/>
      <c r="UZR27" s="18"/>
      <c r="UZS27" s="18"/>
      <c r="UZT27" s="19"/>
      <c r="UZY27" s="18"/>
      <c r="UZZ27" s="18"/>
      <c r="VAA27" s="19"/>
      <c r="VAF27" s="18"/>
      <c r="VAG27" s="18"/>
      <c r="VAH27" s="19"/>
      <c r="VAM27" s="18"/>
      <c r="VAN27" s="18"/>
      <c r="VAO27" s="19"/>
      <c r="VAT27" s="18"/>
      <c r="VAU27" s="18"/>
      <c r="VAV27" s="19"/>
      <c r="VBA27" s="18"/>
      <c r="VBB27" s="18"/>
      <c r="VBC27" s="19"/>
      <c r="VBH27" s="18"/>
      <c r="VBI27" s="18"/>
      <c r="VBJ27" s="19"/>
      <c r="VBO27" s="18"/>
      <c r="VBP27" s="18"/>
      <c r="VBQ27" s="19"/>
      <c r="VBV27" s="18"/>
      <c r="VBW27" s="18"/>
      <c r="VBX27" s="19"/>
      <c r="VCC27" s="18"/>
      <c r="VCD27" s="18"/>
      <c r="VCE27" s="19"/>
      <c r="VCJ27" s="18"/>
      <c r="VCK27" s="18"/>
      <c r="VCL27" s="19"/>
      <c r="VCQ27" s="18"/>
      <c r="VCR27" s="18"/>
      <c r="VCS27" s="19"/>
      <c r="VCX27" s="18"/>
      <c r="VCY27" s="18"/>
      <c r="VCZ27" s="19"/>
      <c r="VDE27" s="18"/>
      <c r="VDF27" s="18"/>
      <c r="VDG27" s="19"/>
      <c r="VDL27" s="18"/>
      <c r="VDM27" s="18"/>
      <c r="VDN27" s="19"/>
      <c r="VDS27" s="18"/>
      <c r="VDT27" s="18"/>
      <c r="VDU27" s="19"/>
      <c r="VDZ27" s="18"/>
      <c r="VEA27" s="18"/>
      <c r="VEB27" s="19"/>
      <c r="VEG27" s="18"/>
      <c r="VEH27" s="18"/>
      <c r="VEI27" s="19"/>
      <c r="VEN27" s="18"/>
      <c r="VEO27" s="18"/>
      <c r="VEP27" s="19"/>
      <c r="VEU27" s="18"/>
      <c r="VEV27" s="18"/>
      <c r="VEW27" s="19"/>
      <c r="VFB27" s="18"/>
      <c r="VFC27" s="18"/>
      <c r="VFD27" s="19"/>
      <c r="VFI27" s="18"/>
      <c r="VFJ27" s="18"/>
      <c r="VFK27" s="19"/>
      <c r="VFP27" s="18"/>
      <c r="VFQ27" s="18"/>
      <c r="VFR27" s="19"/>
      <c r="VFW27" s="18"/>
      <c r="VFX27" s="18"/>
      <c r="VFY27" s="19"/>
      <c r="VGD27" s="18"/>
      <c r="VGE27" s="18"/>
      <c r="VGF27" s="19"/>
      <c r="VGK27" s="18"/>
      <c r="VGL27" s="18"/>
      <c r="VGM27" s="19"/>
      <c r="VGR27" s="18"/>
      <c r="VGS27" s="18"/>
      <c r="VGT27" s="19"/>
      <c r="VGY27" s="18"/>
      <c r="VGZ27" s="18"/>
      <c r="VHA27" s="19"/>
      <c r="VHF27" s="18"/>
      <c r="VHG27" s="18"/>
      <c r="VHH27" s="19"/>
      <c r="VHM27" s="18"/>
      <c r="VHN27" s="18"/>
      <c r="VHO27" s="19"/>
      <c r="VHT27" s="18"/>
      <c r="VHU27" s="18"/>
      <c r="VHV27" s="19"/>
      <c r="VIA27" s="18"/>
      <c r="VIB27" s="18"/>
      <c r="VIC27" s="19"/>
      <c r="VIH27" s="18"/>
      <c r="VII27" s="18"/>
      <c r="VIJ27" s="19"/>
      <c r="VIO27" s="18"/>
      <c r="VIP27" s="18"/>
      <c r="VIQ27" s="19"/>
      <c r="VIV27" s="18"/>
      <c r="VIW27" s="18"/>
      <c r="VIX27" s="19"/>
      <c r="VJC27" s="18"/>
      <c r="VJD27" s="18"/>
      <c r="VJE27" s="19"/>
      <c r="VJJ27" s="18"/>
      <c r="VJK27" s="18"/>
      <c r="VJL27" s="19"/>
      <c r="VJQ27" s="18"/>
      <c r="VJR27" s="18"/>
      <c r="VJS27" s="19"/>
      <c r="VJX27" s="18"/>
      <c r="VJY27" s="18"/>
      <c r="VJZ27" s="19"/>
      <c r="VKE27" s="18"/>
      <c r="VKF27" s="18"/>
      <c r="VKG27" s="19"/>
      <c r="VKL27" s="18"/>
      <c r="VKM27" s="18"/>
      <c r="VKN27" s="19"/>
      <c r="VKS27" s="18"/>
      <c r="VKT27" s="18"/>
      <c r="VKU27" s="19"/>
      <c r="VKZ27" s="18"/>
      <c r="VLA27" s="18"/>
      <c r="VLB27" s="19"/>
      <c r="VLG27" s="18"/>
      <c r="VLH27" s="18"/>
      <c r="VLI27" s="19"/>
      <c r="VLN27" s="18"/>
      <c r="VLO27" s="18"/>
      <c r="VLP27" s="19"/>
      <c r="VLU27" s="18"/>
      <c r="VLV27" s="18"/>
      <c r="VLW27" s="19"/>
      <c r="VMB27" s="18"/>
      <c r="VMC27" s="18"/>
      <c r="VMD27" s="19"/>
      <c r="VMI27" s="18"/>
      <c r="VMJ27" s="18"/>
      <c r="VMK27" s="19"/>
      <c r="VMP27" s="18"/>
      <c r="VMQ27" s="18"/>
      <c r="VMR27" s="19"/>
      <c r="VMW27" s="18"/>
      <c r="VMX27" s="18"/>
      <c r="VMY27" s="19"/>
      <c r="VND27" s="18"/>
      <c r="VNE27" s="18"/>
      <c r="VNF27" s="19"/>
      <c r="VNK27" s="18"/>
      <c r="VNL27" s="18"/>
      <c r="VNM27" s="19"/>
      <c r="VNR27" s="18"/>
      <c r="VNS27" s="18"/>
      <c r="VNT27" s="19"/>
      <c r="VNY27" s="18"/>
      <c r="VNZ27" s="18"/>
      <c r="VOA27" s="19"/>
      <c r="VOF27" s="18"/>
      <c r="VOG27" s="18"/>
      <c r="VOH27" s="19"/>
      <c r="VOM27" s="18"/>
      <c r="VON27" s="18"/>
      <c r="VOO27" s="19"/>
      <c r="VOT27" s="18"/>
      <c r="VOU27" s="18"/>
      <c r="VOV27" s="19"/>
      <c r="VPA27" s="18"/>
      <c r="VPB27" s="18"/>
      <c r="VPC27" s="19"/>
      <c r="VPH27" s="18"/>
      <c r="VPI27" s="18"/>
      <c r="VPJ27" s="19"/>
      <c r="VPO27" s="18"/>
      <c r="VPP27" s="18"/>
      <c r="VPQ27" s="19"/>
      <c r="VPV27" s="18"/>
      <c r="VPW27" s="18"/>
      <c r="VPX27" s="19"/>
      <c r="VQC27" s="18"/>
      <c r="VQD27" s="18"/>
      <c r="VQE27" s="19"/>
      <c r="VQJ27" s="18"/>
      <c r="VQK27" s="18"/>
      <c r="VQL27" s="19"/>
      <c r="VQQ27" s="18"/>
      <c r="VQR27" s="18"/>
      <c r="VQS27" s="19"/>
      <c r="VQX27" s="18"/>
      <c r="VQY27" s="18"/>
      <c r="VQZ27" s="19"/>
      <c r="VRE27" s="18"/>
      <c r="VRF27" s="18"/>
      <c r="VRG27" s="19"/>
      <c r="VRL27" s="18"/>
      <c r="VRM27" s="18"/>
      <c r="VRN27" s="19"/>
      <c r="VRS27" s="18"/>
      <c r="VRT27" s="18"/>
      <c r="VRU27" s="19"/>
      <c r="VRZ27" s="18"/>
      <c r="VSA27" s="18"/>
      <c r="VSB27" s="19"/>
      <c r="VSG27" s="18"/>
      <c r="VSH27" s="18"/>
      <c r="VSI27" s="19"/>
      <c r="VSN27" s="18"/>
      <c r="VSO27" s="18"/>
      <c r="VSP27" s="19"/>
      <c r="VSU27" s="18"/>
      <c r="VSV27" s="18"/>
      <c r="VSW27" s="19"/>
      <c r="VTB27" s="18"/>
      <c r="VTC27" s="18"/>
      <c r="VTD27" s="19"/>
      <c r="VTI27" s="18"/>
      <c r="VTJ27" s="18"/>
      <c r="VTK27" s="19"/>
      <c r="VTP27" s="18"/>
      <c r="VTQ27" s="18"/>
      <c r="VTR27" s="19"/>
      <c r="VTW27" s="18"/>
      <c r="VTX27" s="18"/>
      <c r="VTY27" s="19"/>
      <c r="VUD27" s="18"/>
      <c r="VUE27" s="18"/>
      <c r="VUF27" s="19"/>
      <c r="VUK27" s="18"/>
      <c r="VUL27" s="18"/>
      <c r="VUM27" s="19"/>
      <c r="VUR27" s="18"/>
      <c r="VUS27" s="18"/>
      <c r="VUT27" s="19"/>
      <c r="VUY27" s="18"/>
      <c r="VUZ27" s="18"/>
      <c r="VVA27" s="19"/>
      <c r="VVF27" s="18"/>
      <c r="VVG27" s="18"/>
      <c r="VVH27" s="19"/>
      <c r="VVM27" s="18"/>
      <c r="VVN27" s="18"/>
      <c r="VVO27" s="19"/>
      <c r="VVT27" s="18"/>
      <c r="VVU27" s="18"/>
      <c r="VVV27" s="19"/>
      <c r="VWA27" s="18"/>
      <c r="VWB27" s="18"/>
      <c r="VWC27" s="19"/>
      <c r="VWH27" s="18"/>
      <c r="VWI27" s="18"/>
      <c r="VWJ27" s="19"/>
      <c r="VWO27" s="18"/>
      <c r="VWP27" s="18"/>
      <c r="VWQ27" s="19"/>
      <c r="VWV27" s="18"/>
      <c r="VWW27" s="18"/>
      <c r="VWX27" s="19"/>
      <c r="VXC27" s="18"/>
      <c r="VXD27" s="18"/>
      <c r="VXE27" s="19"/>
      <c r="VXJ27" s="18"/>
      <c r="VXK27" s="18"/>
      <c r="VXL27" s="19"/>
      <c r="VXQ27" s="18"/>
      <c r="VXR27" s="18"/>
      <c r="VXS27" s="19"/>
      <c r="VXX27" s="18"/>
      <c r="VXY27" s="18"/>
      <c r="VXZ27" s="19"/>
      <c r="VYE27" s="18"/>
      <c r="VYF27" s="18"/>
      <c r="VYG27" s="19"/>
      <c r="VYL27" s="18"/>
      <c r="VYM27" s="18"/>
      <c r="VYN27" s="19"/>
      <c r="VYS27" s="18"/>
      <c r="VYT27" s="18"/>
      <c r="VYU27" s="19"/>
      <c r="VYZ27" s="18"/>
      <c r="VZA27" s="18"/>
      <c r="VZB27" s="19"/>
      <c r="VZG27" s="18"/>
      <c r="VZH27" s="18"/>
      <c r="VZI27" s="19"/>
      <c r="VZN27" s="18"/>
      <c r="VZO27" s="18"/>
      <c r="VZP27" s="19"/>
      <c r="VZU27" s="18"/>
      <c r="VZV27" s="18"/>
      <c r="VZW27" s="19"/>
      <c r="WAB27" s="18"/>
      <c r="WAC27" s="18"/>
      <c r="WAD27" s="19"/>
      <c r="WAI27" s="18"/>
      <c r="WAJ27" s="18"/>
      <c r="WAK27" s="19"/>
      <c r="WAP27" s="18"/>
      <c r="WAQ27" s="18"/>
      <c r="WAR27" s="19"/>
      <c r="WAW27" s="18"/>
      <c r="WAX27" s="18"/>
      <c r="WAY27" s="19"/>
      <c r="WBD27" s="18"/>
      <c r="WBE27" s="18"/>
      <c r="WBF27" s="19"/>
      <c r="WBK27" s="18"/>
      <c r="WBL27" s="18"/>
      <c r="WBM27" s="19"/>
      <c r="WBR27" s="18"/>
      <c r="WBS27" s="18"/>
      <c r="WBT27" s="19"/>
      <c r="WBY27" s="18"/>
      <c r="WBZ27" s="18"/>
      <c r="WCA27" s="19"/>
      <c r="WCF27" s="18"/>
      <c r="WCG27" s="18"/>
      <c r="WCH27" s="19"/>
      <c r="WCM27" s="18"/>
      <c r="WCN27" s="18"/>
      <c r="WCO27" s="19"/>
      <c r="WCT27" s="18"/>
      <c r="WCU27" s="18"/>
      <c r="WCV27" s="19"/>
      <c r="WDA27" s="18"/>
      <c r="WDB27" s="18"/>
      <c r="WDC27" s="19"/>
      <c r="WDH27" s="18"/>
      <c r="WDI27" s="18"/>
      <c r="WDJ27" s="19"/>
      <c r="WDO27" s="18"/>
      <c r="WDP27" s="18"/>
      <c r="WDQ27" s="19"/>
      <c r="WDV27" s="18"/>
      <c r="WDW27" s="18"/>
      <c r="WDX27" s="19"/>
      <c r="WEC27" s="18"/>
      <c r="WED27" s="18"/>
      <c r="WEE27" s="19"/>
      <c r="WEJ27" s="18"/>
      <c r="WEK27" s="18"/>
      <c r="WEL27" s="19"/>
      <c r="WEQ27" s="18"/>
      <c r="WER27" s="18"/>
      <c r="WES27" s="19"/>
      <c r="WEX27" s="18"/>
      <c r="WEY27" s="18"/>
      <c r="WEZ27" s="19"/>
      <c r="WFE27" s="18"/>
      <c r="WFF27" s="18"/>
      <c r="WFG27" s="19"/>
      <c r="WFL27" s="18"/>
      <c r="WFM27" s="18"/>
      <c r="WFN27" s="19"/>
      <c r="WFS27" s="18"/>
      <c r="WFT27" s="18"/>
      <c r="WFU27" s="19"/>
      <c r="WFZ27" s="18"/>
      <c r="WGA27" s="18"/>
      <c r="WGB27" s="19"/>
      <c r="WGG27" s="18"/>
      <c r="WGH27" s="18"/>
      <c r="WGI27" s="19"/>
      <c r="WGN27" s="18"/>
      <c r="WGO27" s="18"/>
      <c r="WGP27" s="19"/>
      <c r="WGU27" s="18"/>
      <c r="WGV27" s="18"/>
      <c r="WGW27" s="19"/>
      <c r="WHB27" s="18"/>
      <c r="WHC27" s="18"/>
      <c r="WHD27" s="19"/>
      <c r="WHI27" s="18"/>
      <c r="WHJ27" s="18"/>
      <c r="WHK27" s="19"/>
      <c r="WHP27" s="18"/>
      <c r="WHQ27" s="18"/>
      <c r="WHR27" s="19"/>
      <c r="WHW27" s="18"/>
      <c r="WHX27" s="18"/>
      <c r="WHY27" s="19"/>
      <c r="WID27" s="18"/>
      <c r="WIE27" s="18"/>
      <c r="WIF27" s="19"/>
      <c r="WIK27" s="18"/>
      <c r="WIL27" s="18"/>
      <c r="WIM27" s="19"/>
      <c r="WIR27" s="18"/>
      <c r="WIS27" s="18"/>
      <c r="WIT27" s="19"/>
      <c r="WIY27" s="18"/>
      <c r="WIZ27" s="18"/>
      <c r="WJA27" s="19"/>
      <c r="WJF27" s="18"/>
      <c r="WJG27" s="18"/>
      <c r="WJH27" s="19"/>
      <c r="WJM27" s="18"/>
      <c r="WJN27" s="18"/>
      <c r="WJO27" s="19"/>
      <c r="WJT27" s="18"/>
      <c r="WJU27" s="18"/>
      <c r="WJV27" s="19"/>
      <c r="WKA27" s="18"/>
      <c r="WKB27" s="18"/>
      <c r="WKC27" s="19"/>
      <c r="WKH27" s="18"/>
      <c r="WKI27" s="18"/>
      <c r="WKJ27" s="19"/>
      <c r="WKO27" s="18"/>
      <c r="WKP27" s="18"/>
      <c r="WKQ27" s="19"/>
      <c r="WKV27" s="18"/>
      <c r="WKW27" s="18"/>
      <c r="WKX27" s="19"/>
      <c r="WLC27" s="18"/>
      <c r="WLD27" s="18"/>
      <c r="WLE27" s="19"/>
      <c r="WLJ27" s="18"/>
      <c r="WLK27" s="18"/>
      <c r="WLL27" s="19"/>
      <c r="WLQ27" s="18"/>
      <c r="WLR27" s="18"/>
      <c r="WLS27" s="19"/>
      <c r="WLX27" s="18"/>
      <c r="WLY27" s="18"/>
      <c r="WLZ27" s="19"/>
      <c r="WME27" s="18"/>
      <c r="WMF27" s="18"/>
      <c r="WMG27" s="19"/>
      <c r="WML27" s="18"/>
      <c r="WMM27" s="18"/>
      <c r="WMN27" s="19"/>
      <c r="WMS27" s="18"/>
      <c r="WMT27" s="18"/>
      <c r="WMU27" s="19"/>
      <c r="WMZ27" s="18"/>
      <c r="WNA27" s="18"/>
      <c r="WNB27" s="19"/>
      <c r="WNG27" s="18"/>
      <c r="WNH27" s="18"/>
      <c r="WNI27" s="19"/>
      <c r="WNN27" s="18"/>
      <c r="WNO27" s="18"/>
      <c r="WNP27" s="19"/>
      <c r="WNU27" s="18"/>
      <c r="WNV27" s="18"/>
      <c r="WNW27" s="19"/>
      <c r="WOB27" s="18"/>
      <c r="WOC27" s="18"/>
      <c r="WOD27" s="19"/>
      <c r="WOI27" s="18"/>
      <c r="WOJ27" s="18"/>
      <c r="WOK27" s="19"/>
      <c r="WOP27" s="18"/>
      <c r="WOQ27" s="18"/>
      <c r="WOR27" s="19"/>
      <c r="WOW27" s="18"/>
      <c r="WOX27" s="18"/>
      <c r="WOY27" s="19"/>
      <c r="WPD27" s="18"/>
      <c r="WPE27" s="18"/>
      <c r="WPF27" s="19"/>
      <c r="WPK27" s="18"/>
      <c r="WPL27" s="18"/>
      <c r="WPM27" s="19"/>
      <c r="WPR27" s="18"/>
      <c r="WPS27" s="18"/>
      <c r="WPT27" s="19"/>
      <c r="WPY27" s="18"/>
      <c r="WPZ27" s="18"/>
      <c r="WQA27" s="19"/>
      <c r="WQF27" s="18"/>
      <c r="WQG27" s="18"/>
      <c r="WQH27" s="19"/>
      <c r="WQM27" s="18"/>
      <c r="WQN27" s="18"/>
      <c r="WQO27" s="19"/>
      <c r="WQT27" s="18"/>
      <c r="WQU27" s="18"/>
      <c r="WQV27" s="19"/>
      <c r="WRA27" s="18"/>
      <c r="WRB27" s="18"/>
      <c r="WRC27" s="19"/>
      <c r="WRH27" s="18"/>
      <c r="WRI27" s="18"/>
      <c r="WRJ27" s="19"/>
      <c r="WRO27" s="18"/>
      <c r="WRP27" s="18"/>
      <c r="WRQ27" s="19"/>
      <c r="WRV27" s="18"/>
      <c r="WRW27" s="18"/>
      <c r="WRX27" s="19"/>
      <c r="WSC27" s="18"/>
      <c r="WSD27" s="18"/>
      <c r="WSE27" s="19"/>
      <c r="WSJ27" s="18"/>
      <c r="WSK27" s="18"/>
      <c r="WSL27" s="19"/>
      <c r="WSQ27" s="18"/>
      <c r="WSR27" s="18"/>
      <c r="WSS27" s="19"/>
      <c r="WSX27" s="18"/>
      <c r="WSY27" s="18"/>
      <c r="WSZ27" s="19"/>
      <c r="WTE27" s="18"/>
      <c r="WTF27" s="18"/>
      <c r="WTG27" s="19"/>
      <c r="WTL27" s="18"/>
      <c r="WTM27" s="18"/>
      <c r="WTN27" s="19"/>
      <c r="WTS27" s="18"/>
      <c r="WTT27" s="18"/>
      <c r="WTU27" s="19"/>
      <c r="WTZ27" s="18"/>
      <c r="WUA27" s="18"/>
      <c r="WUB27" s="19"/>
      <c r="WUG27" s="18"/>
      <c r="WUH27" s="18"/>
      <c r="WUI27" s="19"/>
      <c r="WUN27" s="18"/>
      <c r="WUO27" s="18"/>
      <c r="WUP27" s="19"/>
      <c r="WUU27" s="18"/>
      <c r="WUV27" s="18"/>
      <c r="WUW27" s="19"/>
      <c r="WVB27" s="18"/>
      <c r="WVC27" s="18"/>
      <c r="WVD27" s="19"/>
      <c r="WVI27" s="18"/>
      <c r="WVJ27" s="18"/>
      <c r="WVK27" s="19"/>
      <c r="WVP27" s="18"/>
      <c r="WVQ27" s="18"/>
      <c r="WVR27" s="19"/>
      <c r="WVW27" s="18"/>
      <c r="WVX27" s="18"/>
      <c r="WVY27" s="19"/>
      <c r="WWD27" s="18"/>
      <c r="WWE27" s="18"/>
      <c r="WWF27" s="19"/>
      <c r="WWK27" s="18"/>
      <c r="WWL27" s="18"/>
      <c r="WWM27" s="19"/>
      <c r="WWR27" s="18"/>
      <c r="WWS27" s="18"/>
      <c r="WWT27" s="19"/>
      <c r="WWY27" s="18"/>
      <c r="WWZ27" s="18"/>
      <c r="WXA27" s="19"/>
      <c r="WXF27" s="18"/>
      <c r="WXG27" s="18"/>
      <c r="WXH27" s="19"/>
      <c r="WXM27" s="18"/>
      <c r="WXN27" s="18"/>
      <c r="WXO27" s="19"/>
      <c r="WXT27" s="18"/>
      <c r="WXU27" s="18"/>
      <c r="WXV27" s="19"/>
      <c r="WYA27" s="18"/>
      <c r="WYB27" s="18"/>
      <c r="WYC27" s="19"/>
      <c r="WYH27" s="18"/>
      <c r="WYI27" s="18"/>
      <c r="WYJ27" s="19"/>
      <c r="WYO27" s="18"/>
      <c r="WYP27" s="18"/>
      <c r="WYQ27" s="19"/>
      <c r="WYV27" s="18"/>
      <c r="WYW27" s="18"/>
      <c r="WYX27" s="19"/>
      <c r="WZC27" s="18"/>
      <c r="WZD27" s="18"/>
      <c r="WZE27" s="19"/>
      <c r="WZJ27" s="18"/>
      <c r="WZK27" s="18"/>
      <c r="WZL27" s="19"/>
      <c r="WZQ27" s="18"/>
      <c r="WZR27" s="18"/>
      <c r="WZS27" s="19"/>
      <c r="WZX27" s="18"/>
      <c r="WZY27" s="18"/>
      <c r="WZZ27" s="19"/>
      <c r="XAE27" s="18"/>
      <c r="XAF27" s="18"/>
      <c r="XAG27" s="19"/>
      <c r="XAL27" s="18"/>
      <c r="XAM27" s="18"/>
      <c r="XAN27" s="19"/>
      <c r="XAS27" s="18"/>
      <c r="XAT27" s="18"/>
      <c r="XAU27" s="19"/>
      <c r="XAZ27" s="18"/>
      <c r="XBA27" s="18"/>
      <c r="XBB27" s="19"/>
      <c r="XBG27" s="18"/>
      <c r="XBH27" s="18"/>
      <c r="XBI27" s="19"/>
      <c r="XBN27" s="18"/>
      <c r="XBO27" s="18"/>
      <c r="XBP27" s="19"/>
      <c r="XBU27" s="18"/>
      <c r="XBV27" s="18"/>
      <c r="XBW27" s="19"/>
      <c r="XCB27" s="18"/>
      <c r="XCC27" s="18"/>
      <c r="XCD27" s="19"/>
      <c r="XCI27" s="18"/>
      <c r="XCJ27" s="18"/>
      <c r="XCK27" s="19"/>
      <c r="XCP27" s="18"/>
      <c r="XCQ27" s="18"/>
      <c r="XCR27" s="19"/>
      <c r="XCW27" s="18"/>
      <c r="XCX27" s="18"/>
      <c r="XCY27" s="19"/>
      <c r="XDD27" s="18"/>
      <c r="XDE27" s="18"/>
      <c r="XDF27" s="19"/>
      <c r="XDK27" s="18"/>
      <c r="XDL27" s="18"/>
      <c r="XDM27" s="19"/>
      <c r="XDR27" s="18"/>
      <c r="XDS27" s="18"/>
      <c r="XDT27" s="19"/>
      <c r="XDY27" s="18"/>
      <c r="XDZ27" s="18"/>
      <c r="XEA27" s="19"/>
      <c r="XEF27" s="18"/>
      <c r="XEG27" s="18"/>
      <c r="XEH27" s="19"/>
      <c r="XEM27" s="18"/>
      <c r="XEN27" s="18"/>
      <c r="XEO27" s="19"/>
      <c r="XET27" s="18"/>
      <c r="XEU27" s="18"/>
      <c r="XEV27" s="19"/>
      <c r="XFA27" s="18"/>
      <c r="XFB27" s="18"/>
      <c r="XFC27" s="19"/>
    </row>
    <row r="28" spans="1:2047 2052:3069 3074:5120 5125:6142 6147:7164 7169:9215 9220:10237 10242:12288 12293:13310 13315:14332 14337:16383" s="20" customFormat="1">
      <c r="A28" s="31">
        <v>7</v>
      </c>
      <c r="B28" s="18" t="e">
        <f>SUM('Loan Amortization Schedule'!A94+11)</f>
        <v>#VALUE!</v>
      </c>
      <c r="C28" s="19">
        <f>SUM('Loan Amortization Schedule'!B105)</f>
        <v>0</v>
      </c>
      <c r="D28" s="20" t="e">
        <f>SUM('Loan Amortization Schedule'!K105)</f>
        <v>#DIV/0!</v>
      </c>
      <c r="E28" s="20" t="e">
        <f>SUM('Loan Amortization Schedule'!L105)</f>
        <v>#DIV/0!</v>
      </c>
      <c r="F28" s="20" t="e">
        <f>SUM('Loan Amortization Schedule'!M105)</f>
        <v>#DIV/0!</v>
      </c>
      <c r="G28" s="32" t="e">
        <f>SUM('Loan Amortization Schedule'!N105)</f>
        <v>#VALUE!</v>
      </c>
      <c r="H28" s="120" t="e">
        <f t="shared" si="0"/>
        <v>#DIV/0!</v>
      </c>
      <c r="I28" s="129"/>
      <c r="J28" s="130"/>
      <c r="K28" s="131"/>
      <c r="L28" s="131"/>
      <c r="M28" s="131"/>
      <c r="N28" s="97"/>
      <c r="O28" s="18"/>
      <c r="P28" s="18"/>
      <c r="Q28" s="19"/>
      <c r="V28" s="18"/>
      <c r="W28" s="18"/>
      <c r="X28" s="19"/>
      <c r="AC28" s="18"/>
      <c r="AD28" s="18"/>
      <c r="AE28" s="19"/>
      <c r="AJ28" s="18"/>
      <c r="AK28" s="18"/>
      <c r="AL28" s="19"/>
      <c r="AQ28" s="18"/>
      <c r="AR28" s="18"/>
      <c r="AS28" s="19"/>
      <c r="AX28" s="18"/>
      <c r="AY28" s="18"/>
      <c r="AZ28" s="19"/>
      <c r="BE28" s="18"/>
      <c r="BF28" s="18"/>
      <c r="BG28" s="19"/>
      <c r="BL28" s="18"/>
      <c r="BM28" s="18"/>
      <c r="BN28" s="19"/>
      <c r="BS28" s="18"/>
      <c r="BT28" s="18"/>
      <c r="BU28" s="19"/>
      <c r="BZ28" s="18"/>
      <c r="CA28" s="18"/>
      <c r="CB28" s="19"/>
      <c r="CG28" s="18"/>
      <c r="CH28" s="18"/>
      <c r="CI28" s="19"/>
      <c r="CN28" s="18"/>
      <c r="CO28" s="18"/>
      <c r="CP28" s="19"/>
      <c r="CU28" s="18"/>
      <c r="CV28" s="18"/>
      <c r="CW28" s="19"/>
      <c r="DB28" s="18"/>
      <c r="DC28" s="18"/>
      <c r="DD28" s="19"/>
      <c r="DI28" s="18"/>
      <c r="DJ28" s="18"/>
      <c r="DK28" s="19"/>
      <c r="DP28" s="18"/>
      <c r="DQ28" s="18"/>
      <c r="DR28" s="19"/>
      <c r="DW28" s="18"/>
      <c r="DX28" s="18"/>
      <c r="DY28" s="19"/>
      <c r="ED28" s="18"/>
      <c r="EE28" s="18"/>
      <c r="EF28" s="19"/>
      <c r="EK28" s="18"/>
      <c r="EL28" s="18"/>
      <c r="EM28" s="19"/>
      <c r="ER28" s="18"/>
      <c r="ES28" s="18"/>
      <c r="ET28" s="19"/>
      <c r="EY28" s="18"/>
      <c r="EZ28" s="18"/>
      <c r="FA28" s="19"/>
      <c r="FF28" s="18"/>
      <c r="FG28" s="18"/>
      <c r="FH28" s="19"/>
      <c r="FM28" s="18"/>
      <c r="FN28" s="18"/>
      <c r="FO28" s="19"/>
      <c r="FT28" s="18"/>
      <c r="FU28" s="18"/>
      <c r="FV28" s="19"/>
      <c r="GA28" s="18"/>
      <c r="GB28" s="18"/>
      <c r="GC28" s="19"/>
      <c r="GH28" s="18"/>
      <c r="GI28" s="18"/>
      <c r="GJ28" s="19"/>
      <c r="GO28" s="18"/>
      <c r="GP28" s="18"/>
      <c r="GQ28" s="19"/>
      <c r="GV28" s="18"/>
      <c r="GW28" s="18"/>
      <c r="GX28" s="19"/>
      <c r="HC28" s="18"/>
      <c r="HD28" s="18"/>
      <c r="HE28" s="19"/>
      <c r="HJ28" s="18"/>
      <c r="HK28" s="18"/>
      <c r="HL28" s="19"/>
      <c r="HQ28" s="18"/>
      <c r="HR28" s="18"/>
      <c r="HS28" s="19"/>
      <c r="HX28" s="18"/>
      <c r="HY28" s="18"/>
      <c r="HZ28" s="19"/>
      <c r="IE28" s="18"/>
      <c r="IF28" s="18"/>
      <c r="IG28" s="19"/>
      <c r="IL28" s="18"/>
      <c r="IM28" s="18"/>
      <c r="IN28" s="19"/>
      <c r="IS28" s="18"/>
      <c r="IT28" s="18"/>
      <c r="IU28" s="19"/>
      <c r="IZ28" s="18"/>
      <c r="JA28" s="18"/>
      <c r="JB28" s="19"/>
      <c r="JG28" s="18"/>
      <c r="JH28" s="18"/>
      <c r="JI28" s="19"/>
      <c r="JN28" s="18"/>
      <c r="JO28" s="18"/>
      <c r="JP28" s="19"/>
      <c r="JU28" s="18"/>
      <c r="JV28" s="18"/>
      <c r="JW28" s="19"/>
      <c r="KB28" s="18"/>
      <c r="KC28" s="18"/>
      <c r="KD28" s="19"/>
      <c r="KI28" s="18"/>
      <c r="KJ28" s="18"/>
      <c r="KK28" s="19"/>
      <c r="KP28" s="18"/>
      <c r="KQ28" s="18"/>
      <c r="KR28" s="19"/>
      <c r="KW28" s="18"/>
      <c r="KX28" s="18"/>
      <c r="KY28" s="19"/>
      <c r="LD28" s="18"/>
      <c r="LE28" s="18"/>
      <c r="LF28" s="19"/>
      <c r="LK28" s="18"/>
      <c r="LL28" s="18"/>
      <c r="LM28" s="19"/>
      <c r="LR28" s="18"/>
      <c r="LS28" s="18"/>
      <c r="LT28" s="19"/>
      <c r="LY28" s="18"/>
      <c r="LZ28" s="18"/>
      <c r="MA28" s="19"/>
      <c r="MF28" s="18"/>
      <c r="MG28" s="18"/>
      <c r="MH28" s="19"/>
      <c r="MM28" s="18"/>
      <c r="MN28" s="18"/>
      <c r="MO28" s="19"/>
      <c r="MT28" s="18"/>
      <c r="MU28" s="18"/>
      <c r="MV28" s="19"/>
      <c r="NA28" s="18"/>
      <c r="NB28" s="18"/>
      <c r="NC28" s="19"/>
      <c r="NH28" s="18"/>
      <c r="NI28" s="18"/>
      <c r="NJ28" s="19"/>
      <c r="NO28" s="18"/>
      <c r="NP28" s="18"/>
      <c r="NQ28" s="19"/>
      <c r="NV28" s="18"/>
      <c r="NW28" s="18"/>
      <c r="NX28" s="19"/>
      <c r="OC28" s="18"/>
      <c r="OD28" s="18"/>
      <c r="OE28" s="19"/>
      <c r="OJ28" s="18"/>
      <c r="OK28" s="18"/>
      <c r="OL28" s="19"/>
      <c r="OQ28" s="18"/>
      <c r="OR28" s="18"/>
      <c r="OS28" s="19"/>
      <c r="OX28" s="18"/>
      <c r="OY28" s="18"/>
      <c r="OZ28" s="19"/>
      <c r="PE28" s="18"/>
      <c r="PF28" s="18"/>
      <c r="PG28" s="19"/>
      <c r="PL28" s="18"/>
      <c r="PM28" s="18"/>
      <c r="PN28" s="19"/>
      <c r="PS28" s="18"/>
      <c r="PT28" s="18"/>
      <c r="PU28" s="19"/>
      <c r="PZ28" s="18"/>
      <c r="QA28" s="18"/>
      <c r="QB28" s="19"/>
      <c r="QG28" s="18"/>
      <c r="QH28" s="18"/>
      <c r="QI28" s="19"/>
      <c r="QN28" s="18"/>
      <c r="QO28" s="18"/>
      <c r="QP28" s="19"/>
      <c r="QU28" s="18"/>
      <c r="QV28" s="18"/>
      <c r="QW28" s="19"/>
      <c r="RB28" s="18"/>
      <c r="RC28" s="18"/>
      <c r="RD28" s="19"/>
      <c r="RI28" s="18"/>
      <c r="RJ28" s="18"/>
      <c r="RK28" s="19"/>
      <c r="RP28" s="18"/>
      <c r="RQ28" s="18"/>
      <c r="RR28" s="19"/>
      <c r="RW28" s="18"/>
      <c r="RX28" s="18"/>
      <c r="RY28" s="19"/>
      <c r="SD28" s="18"/>
      <c r="SE28" s="18"/>
      <c r="SF28" s="19"/>
      <c r="SK28" s="18"/>
      <c r="SL28" s="18"/>
      <c r="SM28" s="19"/>
      <c r="SR28" s="18"/>
      <c r="SS28" s="18"/>
      <c r="ST28" s="19"/>
      <c r="SY28" s="18"/>
      <c r="SZ28" s="18"/>
      <c r="TA28" s="19"/>
      <c r="TF28" s="18"/>
      <c r="TG28" s="18"/>
      <c r="TH28" s="19"/>
      <c r="TM28" s="18"/>
      <c r="TN28" s="18"/>
      <c r="TO28" s="19"/>
      <c r="TT28" s="18"/>
      <c r="TU28" s="18"/>
      <c r="TV28" s="19"/>
      <c r="UA28" s="18"/>
      <c r="UB28" s="18"/>
      <c r="UC28" s="19"/>
      <c r="UH28" s="18"/>
      <c r="UI28" s="18"/>
      <c r="UJ28" s="19"/>
      <c r="UO28" s="18"/>
      <c r="UP28" s="18"/>
      <c r="UQ28" s="19"/>
      <c r="UV28" s="18"/>
      <c r="UW28" s="18"/>
      <c r="UX28" s="19"/>
      <c r="VC28" s="18"/>
      <c r="VD28" s="18"/>
      <c r="VE28" s="19"/>
      <c r="VJ28" s="18"/>
      <c r="VK28" s="18"/>
      <c r="VL28" s="19"/>
      <c r="VQ28" s="18"/>
      <c r="VR28" s="18"/>
      <c r="VS28" s="19"/>
      <c r="VX28" s="18"/>
      <c r="VY28" s="18"/>
      <c r="VZ28" s="19"/>
      <c r="WE28" s="18"/>
      <c r="WF28" s="18"/>
      <c r="WG28" s="19"/>
      <c r="WL28" s="18"/>
      <c r="WM28" s="18"/>
      <c r="WN28" s="19"/>
      <c r="WS28" s="18"/>
      <c r="WT28" s="18"/>
      <c r="WU28" s="19"/>
      <c r="WZ28" s="18"/>
      <c r="XA28" s="18"/>
      <c r="XB28" s="19"/>
      <c r="XG28" s="18"/>
      <c r="XH28" s="18"/>
      <c r="XI28" s="19"/>
      <c r="XN28" s="18"/>
      <c r="XO28" s="18"/>
      <c r="XP28" s="19"/>
      <c r="XU28" s="18"/>
      <c r="XV28" s="18"/>
      <c r="XW28" s="19"/>
      <c r="YB28" s="18"/>
      <c r="YC28" s="18"/>
      <c r="YD28" s="19"/>
      <c r="YI28" s="18"/>
      <c r="YJ28" s="18"/>
      <c r="YK28" s="19"/>
      <c r="YP28" s="18"/>
      <c r="YQ28" s="18"/>
      <c r="YR28" s="19"/>
      <c r="YW28" s="18"/>
      <c r="YX28" s="18"/>
      <c r="YY28" s="19"/>
      <c r="ZD28" s="18"/>
      <c r="ZE28" s="18"/>
      <c r="ZF28" s="19"/>
      <c r="ZK28" s="18"/>
      <c r="ZL28" s="18"/>
      <c r="ZM28" s="19"/>
      <c r="ZR28" s="18"/>
      <c r="ZS28" s="18"/>
      <c r="ZT28" s="19"/>
      <c r="ZY28" s="18"/>
      <c r="ZZ28" s="18"/>
      <c r="AAA28" s="19"/>
      <c r="AAF28" s="18"/>
      <c r="AAG28" s="18"/>
      <c r="AAH28" s="19"/>
      <c r="AAM28" s="18"/>
      <c r="AAN28" s="18"/>
      <c r="AAO28" s="19"/>
      <c r="AAT28" s="18"/>
      <c r="AAU28" s="18"/>
      <c r="AAV28" s="19"/>
      <c r="ABA28" s="18"/>
      <c r="ABB28" s="18"/>
      <c r="ABC28" s="19"/>
      <c r="ABH28" s="18"/>
      <c r="ABI28" s="18"/>
      <c r="ABJ28" s="19"/>
      <c r="ABO28" s="18"/>
      <c r="ABP28" s="18"/>
      <c r="ABQ28" s="19"/>
      <c r="ABV28" s="18"/>
      <c r="ABW28" s="18"/>
      <c r="ABX28" s="19"/>
      <c r="ACC28" s="18"/>
      <c r="ACD28" s="18"/>
      <c r="ACE28" s="19"/>
      <c r="ACJ28" s="18"/>
      <c r="ACK28" s="18"/>
      <c r="ACL28" s="19"/>
      <c r="ACQ28" s="18"/>
      <c r="ACR28" s="18"/>
      <c r="ACS28" s="19"/>
      <c r="ACX28" s="18"/>
      <c r="ACY28" s="18"/>
      <c r="ACZ28" s="19"/>
      <c r="ADE28" s="18"/>
      <c r="ADF28" s="18"/>
      <c r="ADG28" s="19"/>
      <c r="ADL28" s="18"/>
      <c r="ADM28" s="18"/>
      <c r="ADN28" s="19"/>
      <c r="ADS28" s="18"/>
      <c r="ADT28" s="18"/>
      <c r="ADU28" s="19"/>
      <c r="ADZ28" s="18"/>
      <c r="AEA28" s="18"/>
      <c r="AEB28" s="19"/>
      <c r="AEG28" s="18"/>
      <c r="AEH28" s="18"/>
      <c r="AEI28" s="19"/>
      <c r="AEN28" s="18"/>
      <c r="AEO28" s="18"/>
      <c r="AEP28" s="19"/>
      <c r="AEU28" s="18"/>
      <c r="AEV28" s="18"/>
      <c r="AEW28" s="19"/>
      <c r="AFB28" s="18"/>
      <c r="AFC28" s="18"/>
      <c r="AFD28" s="19"/>
      <c r="AFI28" s="18"/>
      <c r="AFJ28" s="18"/>
      <c r="AFK28" s="19"/>
      <c r="AFP28" s="18"/>
      <c r="AFQ28" s="18"/>
      <c r="AFR28" s="19"/>
      <c r="AFW28" s="18"/>
      <c r="AFX28" s="18"/>
      <c r="AFY28" s="19"/>
      <c r="AGD28" s="18"/>
      <c r="AGE28" s="18"/>
      <c r="AGF28" s="19"/>
      <c r="AGK28" s="18"/>
      <c r="AGL28" s="18"/>
      <c r="AGM28" s="19"/>
      <c r="AGR28" s="18"/>
      <c r="AGS28" s="18"/>
      <c r="AGT28" s="19"/>
      <c r="AGY28" s="18"/>
      <c r="AGZ28" s="18"/>
      <c r="AHA28" s="19"/>
      <c r="AHF28" s="18"/>
      <c r="AHG28" s="18"/>
      <c r="AHH28" s="19"/>
      <c r="AHM28" s="18"/>
      <c r="AHN28" s="18"/>
      <c r="AHO28" s="19"/>
      <c r="AHT28" s="18"/>
      <c r="AHU28" s="18"/>
      <c r="AHV28" s="19"/>
      <c r="AIA28" s="18"/>
      <c r="AIB28" s="18"/>
      <c r="AIC28" s="19"/>
      <c r="AIH28" s="18"/>
      <c r="AII28" s="18"/>
      <c r="AIJ28" s="19"/>
      <c r="AIO28" s="18"/>
      <c r="AIP28" s="18"/>
      <c r="AIQ28" s="19"/>
      <c r="AIV28" s="18"/>
      <c r="AIW28" s="18"/>
      <c r="AIX28" s="19"/>
      <c r="AJC28" s="18"/>
      <c r="AJD28" s="18"/>
      <c r="AJE28" s="19"/>
      <c r="AJJ28" s="18"/>
      <c r="AJK28" s="18"/>
      <c r="AJL28" s="19"/>
      <c r="AJQ28" s="18"/>
      <c r="AJR28" s="18"/>
      <c r="AJS28" s="19"/>
      <c r="AJX28" s="18"/>
      <c r="AJY28" s="18"/>
      <c r="AJZ28" s="19"/>
      <c r="AKE28" s="18"/>
      <c r="AKF28" s="18"/>
      <c r="AKG28" s="19"/>
      <c r="AKL28" s="18"/>
      <c r="AKM28" s="18"/>
      <c r="AKN28" s="19"/>
      <c r="AKS28" s="18"/>
      <c r="AKT28" s="18"/>
      <c r="AKU28" s="19"/>
      <c r="AKZ28" s="18"/>
      <c r="ALA28" s="18"/>
      <c r="ALB28" s="19"/>
      <c r="ALG28" s="18"/>
      <c r="ALH28" s="18"/>
      <c r="ALI28" s="19"/>
      <c r="ALN28" s="18"/>
      <c r="ALO28" s="18"/>
      <c r="ALP28" s="19"/>
      <c r="ALU28" s="18"/>
      <c r="ALV28" s="18"/>
      <c r="ALW28" s="19"/>
      <c r="AMB28" s="18"/>
      <c r="AMC28" s="18"/>
      <c r="AMD28" s="19"/>
      <c r="AMI28" s="18"/>
      <c r="AMJ28" s="18"/>
      <c r="AMK28" s="19"/>
      <c r="AMP28" s="18"/>
      <c r="AMQ28" s="18"/>
      <c r="AMR28" s="19"/>
      <c r="AMW28" s="18"/>
      <c r="AMX28" s="18"/>
      <c r="AMY28" s="19"/>
      <c r="AND28" s="18"/>
      <c r="ANE28" s="18"/>
      <c r="ANF28" s="19"/>
      <c r="ANK28" s="18"/>
      <c r="ANL28" s="18"/>
      <c r="ANM28" s="19"/>
      <c r="ANR28" s="18"/>
      <c r="ANS28" s="18"/>
      <c r="ANT28" s="19"/>
      <c r="ANY28" s="18"/>
      <c r="ANZ28" s="18"/>
      <c r="AOA28" s="19"/>
      <c r="AOF28" s="18"/>
      <c r="AOG28" s="18"/>
      <c r="AOH28" s="19"/>
      <c r="AOM28" s="18"/>
      <c r="AON28" s="18"/>
      <c r="AOO28" s="19"/>
      <c r="AOT28" s="18"/>
      <c r="AOU28" s="18"/>
      <c r="AOV28" s="19"/>
      <c r="APA28" s="18"/>
      <c r="APB28" s="18"/>
      <c r="APC28" s="19"/>
      <c r="APH28" s="18"/>
      <c r="API28" s="18"/>
      <c r="APJ28" s="19"/>
      <c r="APO28" s="18"/>
      <c r="APP28" s="18"/>
      <c r="APQ28" s="19"/>
      <c r="APV28" s="18"/>
      <c r="APW28" s="18"/>
      <c r="APX28" s="19"/>
      <c r="AQC28" s="18"/>
      <c r="AQD28" s="18"/>
      <c r="AQE28" s="19"/>
      <c r="AQJ28" s="18"/>
      <c r="AQK28" s="18"/>
      <c r="AQL28" s="19"/>
      <c r="AQQ28" s="18"/>
      <c r="AQR28" s="18"/>
      <c r="AQS28" s="19"/>
      <c r="AQX28" s="18"/>
      <c r="AQY28" s="18"/>
      <c r="AQZ28" s="19"/>
      <c r="ARE28" s="18"/>
      <c r="ARF28" s="18"/>
      <c r="ARG28" s="19"/>
      <c r="ARL28" s="18"/>
      <c r="ARM28" s="18"/>
      <c r="ARN28" s="19"/>
      <c r="ARS28" s="18"/>
      <c r="ART28" s="18"/>
      <c r="ARU28" s="19"/>
      <c r="ARZ28" s="18"/>
      <c r="ASA28" s="18"/>
      <c r="ASB28" s="19"/>
      <c r="ASG28" s="18"/>
      <c r="ASH28" s="18"/>
      <c r="ASI28" s="19"/>
      <c r="ASN28" s="18"/>
      <c r="ASO28" s="18"/>
      <c r="ASP28" s="19"/>
      <c r="ASU28" s="18"/>
      <c r="ASV28" s="18"/>
      <c r="ASW28" s="19"/>
      <c r="ATB28" s="18"/>
      <c r="ATC28" s="18"/>
      <c r="ATD28" s="19"/>
      <c r="ATI28" s="18"/>
      <c r="ATJ28" s="18"/>
      <c r="ATK28" s="19"/>
      <c r="ATP28" s="18"/>
      <c r="ATQ28" s="18"/>
      <c r="ATR28" s="19"/>
      <c r="ATW28" s="18"/>
      <c r="ATX28" s="18"/>
      <c r="ATY28" s="19"/>
      <c r="AUD28" s="18"/>
      <c r="AUE28" s="18"/>
      <c r="AUF28" s="19"/>
      <c r="AUK28" s="18"/>
      <c r="AUL28" s="18"/>
      <c r="AUM28" s="19"/>
      <c r="AUR28" s="18"/>
      <c r="AUS28" s="18"/>
      <c r="AUT28" s="19"/>
      <c r="AUY28" s="18"/>
      <c r="AUZ28" s="18"/>
      <c r="AVA28" s="19"/>
      <c r="AVF28" s="18"/>
      <c r="AVG28" s="18"/>
      <c r="AVH28" s="19"/>
      <c r="AVM28" s="18"/>
      <c r="AVN28" s="18"/>
      <c r="AVO28" s="19"/>
      <c r="AVT28" s="18"/>
      <c r="AVU28" s="18"/>
      <c r="AVV28" s="19"/>
      <c r="AWA28" s="18"/>
      <c r="AWB28" s="18"/>
      <c r="AWC28" s="19"/>
      <c r="AWH28" s="18"/>
      <c r="AWI28" s="18"/>
      <c r="AWJ28" s="19"/>
      <c r="AWO28" s="18"/>
      <c r="AWP28" s="18"/>
      <c r="AWQ28" s="19"/>
      <c r="AWV28" s="18"/>
      <c r="AWW28" s="18"/>
      <c r="AWX28" s="19"/>
      <c r="AXC28" s="18"/>
      <c r="AXD28" s="18"/>
      <c r="AXE28" s="19"/>
      <c r="AXJ28" s="18"/>
      <c r="AXK28" s="18"/>
      <c r="AXL28" s="19"/>
      <c r="AXQ28" s="18"/>
      <c r="AXR28" s="18"/>
      <c r="AXS28" s="19"/>
      <c r="AXX28" s="18"/>
      <c r="AXY28" s="18"/>
      <c r="AXZ28" s="19"/>
      <c r="AYE28" s="18"/>
      <c r="AYF28" s="18"/>
      <c r="AYG28" s="19"/>
      <c r="AYL28" s="18"/>
      <c r="AYM28" s="18"/>
      <c r="AYN28" s="19"/>
      <c r="AYS28" s="18"/>
      <c r="AYT28" s="18"/>
      <c r="AYU28" s="19"/>
      <c r="AYZ28" s="18"/>
      <c r="AZA28" s="18"/>
      <c r="AZB28" s="19"/>
      <c r="AZG28" s="18"/>
      <c r="AZH28" s="18"/>
      <c r="AZI28" s="19"/>
      <c r="AZN28" s="18"/>
      <c r="AZO28" s="18"/>
      <c r="AZP28" s="19"/>
      <c r="AZU28" s="18"/>
      <c r="AZV28" s="18"/>
      <c r="AZW28" s="19"/>
      <c r="BAB28" s="18"/>
      <c r="BAC28" s="18"/>
      <c r="BAD28" s="19"/>
      <c r="BAI28" s="18"/>
      <c r="BAJ28" s="18"/>
      <c r="BAK28" s="19"/>
      <c r="BAP28" s="18"/>
      <c r="BAQ28" s="18"/>
      <c r="BAR28" s="19"/>
      <c r="BAW28" s="18"/>
      <c r="BAX28" s="18"/>
      <c r="BAY28" s="19"/>
      <c r="BBD28" s="18"/>
      <c r="BBE28" s="18"/>
      <c r="BBF28" s="19"/>
      <c r="BBK28" s="18"/>
      <c r="BBL28" s="18"/>
      <c r="BBM28" s="19"/>
      <c r="BBR28" s="18"/>
      <c r="BBS28" s="18"/>
      <c r="BBT28" s="19"/>
      <c r="BBY28" s="18"/>
      <c r="BBZ28" s="18"/>
      <c r="BCA28" s="19"/>
      <c r="BCF28" s="18"/>
      <c r="BCG28" s="18"/>
      <c r="BCH28" s="19"/>
      <c r="BCM28" s="18"/>
      <c r="BCN28" s="18"/>
      <c r="BCO28" s="19"/>
      <c r="BCT28" s="18"/>
      <c r="BCU28" s="18"/>
      <c r="BCV28" s="19"/>
      <c r="BDA28" s="18"/>
      <c r="BDB28" s="18"/>
      <c r="BDC28" s="19"/>
      <c r="BDH28" s="18"/>
      <c r="BDI28" s="18"/>
      <c r="BDJ28" s="19"/>
      <c r="BDO28" s="18"/>
      <c r="BDP28" s="18"/>
      <c r="BDQ28" s="19"/>
      <c r="BDV28" s="18"/>
      <c r="BDW28" s="18"/>
      <c r="BDX28" s="19"/>
      <c r="BEC28" s="18"/>
      <c r="BED28" s="18"/>
      <c r="BEE28" s="19"/>
      <c r="BEJ28" s="18"/>
      <c r="BEK28" s="18"/>
      <c r="BEL28" s="19"/>
      <c r="BEQ28" s="18"/>
      <c r="BER28" s="18"/>
      <c r="BES28" s="19"/>
      <c r="BEX28" s="18"/>
      <c r="BEY28" s="18"/>
      <c r="BEZ28" s="19"/>
      <c r="BFE28" s="18"/>
      <c r="BFF28" s="18"/>
      <c r="BFG28" s="19"/>
      <c r="BFL28" s="18"/>
      <c r="BFM28" s="18"/>
      <c r="BFN28" s="19"/>
      <c r="BFS28" s="18"/>
      <c r="BFT28" s="18"/>
      <c r="BFU28" s="19"/>
      <c r="BFZ28" s="18"/>
      <c r="BGA28" s="18"/>
      <c r="BGB28" s="19"/>
      <c r="BGG28" s="18"/>
      <c r="BGH28" s="18"/>
      <c r="BGI28" s="19"/>
      <c r="BGN28" s="18"/>
      <c r="BGO28" s="18"/>
      <c r="BGP28" s="19"/>
      <c r="BGU28" s="18"/>
      <c r="BGV28" s="18"/>
      <c r="BGW28" s="19"/>
      <c r="BHB28" s="18"/>
      <c r="BHC28" s="18"/>
      <c r="BHD28" s="19"/>
      <c r="BHI28" s="18"/>
      <c r="BHJ28" s="18"/>
      <c r="BHK28" s="19"/>
      <c r="BHP28" s="18"/>
      <c r="BHQ28" s="18"/>
      <c r="BHR28" s="19"/>
      <c r="BHW28" s="18"/>
      <c r="BHX28" s="18"/>
      <c r="BHY28" s="19"/>
      <c r="BID28" s="18"/>
      <c r="BIE28" s="18"/>
      <c r="BIF28" s="19"/>
      <c r="BIK28" s="18"/>
      <c r="BIL28" s="18"/>
      <c r="BIM28" s="19"/>
      <c r="BIR28" s="18"/>
      <c r="BIS28" s="18"/>
      <c r="BIT28" s="19"/>
      <c r="BIY28" s="18"/>
      <c r="BIZ28" s="18"/>
      <c r="BJA28" s="19"/>
      <c r="BJF28" s="18"/>
      <c r="BJG28" s="18"/>
      <c r="BJH28" s="19"/>
      <c r="BJM28" s="18"/>
      <c r="BJN28" s="18"/>
      <c r="BJO28" s="19"/>
      <c r="BJT28" s="18"/>
      <c r="BJU28" s="18"/>
      <c r="BJV28" s="19"/>
      <c r="BKA28" s="18"/>
      <c r="BKB28" s="18"/>
      <c r="BKC28" s="19"/>
      <c r="BKH28" s="18"/>
      <c r="BKI28" s="18"/>
      <c r="BKJ28" s="19"/>
      <c r="BKO28" s="18"/>
      <c r="BKP28" s="18"/>
      <c r="BKQ28" s="19"/>
      <c r="BKV28" s="18"/>
      <c r="BKW28" s="18"/>
      <c r="BKX28" s="19"/>
      <c r="BLC28" s="18"/>
      <c r="BLD28" s="18"/>
      <c r="BLE28" s="19"/>
      <c r="BLJ28" s="18"/>
      <c r="BLK28" s="18"/>
      <c r="BLL28" s="19"/>
      <c r="BLQ28" s="18"/>
      <c r="BLR28" s="18"/>
      <c r="BLS28" s="19"/>
      <c r="BLX28" s="18"/>
      <c r="BLY28" s="18"/>
      <c r="BLZ28" s="19"/>
      <c r="BME28" s="18"/>
      <c r="BMF28" s="18"/>
      <c r="BMG28" s="19"/>
      <c r="BML28" s="18"/>
      <c r="BMM28" s="18"/>
      <c r="BMN28" s="19"/>
      <c r="BMS28" s="18"/>
      <c r="BMT28" s="18"/>
      <c r="BMU28" s="19"/>
      <c r="BMZ28" s="18"/>
      <c r="BNA28" s="18"/>
      <c r="BNB28" s="19"/>
      <c r="BNG28" s="18"/>
      <c r="BNH28" s="18"/>
      <c r="BNI28" s="19"/>
      <c r="BNN28" s="18"/>
      <c r="BNO28" s="18"/>
      <c r="BNP28" s="19"/>
      <c r="BNU28" s="18"/>
      <c r="BNV28" s="18"/>
      <c r="BNW28" s="19"/>
      <c r="BOB28" s="18"/>
      <c r="BOC28" s="18"/>
      <c r="BOD28" s="19"/>
      <c r="BOI28" s="18"/>
      <c r="BOJ28" s="18"/>
      <c r="BOK28" s="19"/>
      <c r="BOP28" s="18"/>
      <c r="BOQ28" s="18"/>
      <c r="BOR28" s="19"/>
      <c r="BOW28" s="18"/>
      <c r="BOX28" s="18"/>
      <c r="BOY28" s="19"/>
      <c r="BPD28" s="18"/>
      <c r="BPE28" s="18"/>
      <c r="BPF28" s="19"/>
      <c r="BPK28" s="18"/>
      <c r="BPL28" s="18"/>
      <c r="BPM28" s="19"/>
      <c r="BPR28" s="18"/>
      <c r="BPS28" s="18"/>
      <c r="BPT28" s="19"/>
      <c r="BPY28" s="18"/>
      <c r="BPZ28" s="18"/>
      <c r="BQA28" s="19"/>
      <c r="BQF28" s="18"/>
      <c r="BQG28" s="18"/>
      <c r="BQH28" s="19"/>
      <c r="BQM28" s="18"/>
      <c r="BQN28" s="18"/>
      <c r="BQO28" s="19"/>
      <c r="BQT28" s="18"/>
      <c r="BQU28" s="18"/>
      <c r="BQV28" s="19"/>
      <c r="BRA28" s="18"/>
      <c r="BRB28" s="18"/>
      <c r="BRC28" s="19"/>
      <c r="BRH28" s="18"/>
      <c r="BRI28" s="18"/>
      <c r="BRJ28" s="19"/>
      <c r="BRO28" s="18"/>
      <c r="BRP28" s="18"/>
      <c r="BRQ28" s="19"/>
      <c r="BRV28" s="18"/>
      <c r="BRW28" s="18"/>
      <c r="BRX28" s="19"/>
      <c r="BSC28" s="18"/>
      <c r="BSD28" s="18"/>
      <c r="BSE28" s="19"/>
      <c r="BSJ28" s="18"/>
      <c r="BSK28" s="18"/>
      <c r="BSL28" s="19"/>
      <c r="BSQ28" s="18"/>
      <c r="BSR28" s="18"/>
      <c r="BSS28" s="19"/>
      <c r="BSX28" s="18"/>
      <c r="BSY28" s="18"/>
      <c r="BSZ28" s="19"/>
      <c r="BTE28" s="18"/>
      <c r="BTF28" s="18"/>
      <c r="BTG28" s="19"/>
      <c r="BTL28" s="18"/>
      <c r="BTM28" s="18"/>
      <c r="BTN28" s="19"/>
      <c r="BTS28" s="18"/>
      <c r="BTT28" s="18"/>
      <c r="BTU28" s="19"/>
      <c r="BTZ28" s="18"/>
      <c r="BUA28" s="18"/>
      <c r="BUB28" s="19"/>
      <c r="BUG28" s="18"/>
      <c r="BUH28" s="18"/>
      <c r="BUI28" s="19"/>
      <c r="BUN28" s="18"/>
      <c r="BUO28" s="18"/>
      <c r="BUP28" s="19"/>
      <c r="BUU28" s="18"/>
      <c r="BUV28" s="18"/>
      <c r="BUW28" s="19"/>
      <c r="BVB28" s="18"/>
      <c r="BVC28" s="18"/>
      <c r="BVD28" s="19"/>
      <c r="BVI28" s="18"/>
      <c r="BVJ28" s="18"/>
      <c r="BVK28" s="19"/>
      <c r="BVP28" s="18"/>
      <c r="BVQ28" s="18"/>
      <c r="BVR28" s="19"/>
      <c r="BVW28" s="18"/>
      <c r="BVX28" s="18"/>
      <c r="BVY28" s="19"/>
      <c r="BWD28" s="18"/>
      <c r="BWE28" s="18"/>
      <c r="BWF28" s="19"/>
      <c r="BWK28" s="18"/>
      <c r="BWL28" s="18"/>
      <c r="BWM28" s="19"/>
      <c r="BWR28" s="18"/>
      <c r="BWS28" s="18"/>
      <c r="BWT28" s="19"/>
      <c r="BWY28" s="18"/>
      <c r="BWZ28" s="18"/>
      <c r="BXA28" s="19"/>
      <c r="BXF28" s="18"/>
      <c r="BXG28" s="18"/>
      <c r="BXH28" s="19"/>
      <c r="BXM28" s="18"/>
      <c r="BXN28" s="18"/>
      <c r="BXO28" s="19"/>
      <c r="BXT28" s="18"/>
      <c r="BXU28" s="18"/>
      <c r="BXV28" s="19"/>
      <c r="BYA28" s="18"/>
      <c r="BYB28" s="18"/>
      <c r="BYC28" s="19"/>
      <c r="BYH28" s="18"/>
      <c r="BYI28" s="18"/>
      <c r="BYJ28" s="19"/>
      <c r="BYO28" s="18"/>
      <c r="BYP28" s="18"/>
      <c r="BYQ28" s="19"/>
      <c r="BYV28" s="18"/>
      <c r="BYW28" s="18"/>
      <c r="BYX28" s="19"/>
      <c r="BZC28" s="18"/>
      <c r="BZD28" s="18"/>
      <c r="BZE28" s="19"/>
      <c r="BZJ28" s="18"/>
      <c r="BZK28" s="18"/>
      <c r="BZL28" s="19"/>
      <c r="BZQ28" s="18"/>
      <c r="BZR28" s="18"/>
      <c r="BZS28" s="19"/>
      <c r="BZX28" s="18"/>
      <c r="BZY28" s="18"/>
      <c r="BZZ28" s="19"/>
      <c r="CAE28" s="18"/>
      <c r="CAF28" s="18"/>
      <c r="CAG28" s="19"/>
      <c r="CAL28" s="18"/>
      <c r="CAM28" s="18"/>
      <c r="CAN28" s="19"/>
      <c r="CAS28" s="18"/>
      <c r="CAT28" s="18"/>
      <c r="CAU28" s="19"/>
      <c r="CAZ28" s="18"/>
      <c r="CBA28" s="18"/>
      <c r="CBB28" s="19"/>
      <c r="CBG28" s="18"/>
      <c r="CBH28" s="18"/>
      <c r="CBI28" s="19"/>
      <c r="CBN28" s="18"/>
      <c r="CBO28" s="18"/>
      <c r="CBP28" s="19"/>
      <c r="CBU28" s="18"/>
      <c r="CBV28" s="18"/>
      <c r="CBW28" s="19"/>
      <c r="CCB28" s="18"/>
      <c r="CCC28" s="18"/>
      <c r="CCD28" s="19"/>
      <c r="CCI28" s="18"/>
      <c r="CCJ28" s="18"/>
      <c r="CCK28" s="19"/>
      <c r="CCP28" s="18"/>
      <c r="CCQ28" s="18"/>
      <c r="CCR28" s="19"/>
      <c r="CCW28" s="18"/>
      <c r="CCX28" s="18"/>
      <c r="CCY28" s="19"/>
      <c r="CDD28" s="18"/>
      <c r="CDE28" s="18"/>
      <c r="CDF28" s="19"/>
      <c r="CDK28" s="18"/>
      <c r="CDL28" s="18"/>
      <c r="CDM28" s="19"/>
      <c r="CDR28" s="18"/>
      <c r="CDS28" s="18"/>
      <c r="CDT28" s="19"/>
      <c r="CDY28" s="18"/>
      <c r="CDZ28" s="18"/>
      <c r="CEA28" s="19"/>
      <c r="CEF28" s="18"/>
      <c r="CEG28" s="18"/>
      <c r="CEH28" s="19"/>
      <c r="CEM28" s="18"/>
      <c r="CEN28" s="18"/>
      <c r="CEO28" s="19"/>
      <c r="CET28" s="18"/>
      <c r="CEU28" s="18"/>
      <c r="CEV28" s="19"/>
      <c r="CFA28" s="18"/>
      <c r="CFB28" s="18"/>
      <c r="CFC28" s="19"/>
      <c r="CFH28" s="18"/>
      <c r="CFI28" s="18"/>
      <c r="CFJ28" s="19"/>
      <c r="CFO28" s="18"/>
      <c r="CFP28" s="18"/>
      <c r="CFQ28" s="19"/>
      <c r="CFV28" s="18"/>
      <c r="CFW28" s="18"/>
      <c r="CFX28" s="19"/>
      <c r="CGC28" s="18"/>
      <c r="CGD28" s="18"/>
      <c r="CGE28" s="19"/>
      <c r="CGJ28" s="18"/>
      <c r="CGK28" s="18"/>
      <c r="CGL28" s="19"/>
      <c r="CGQ28" s="18"/>
      <c r="CGR28" s="18"/>
      <c r="CGS28" s="19"/>
      <c r="CGX28" s="18"/>
      <c r="CGY28" s="18"/>
      <c r="CGZ28" s="19"/>
      <c r="CHE28" s="18"/>
      <c r="CHF28" s="18"/>
      <c r="CHG28" s="19"/>
      <c r="CHL28" s="18"/>
      <c r="CHM28" s="18"/>
      <c r="CHN28" s="19"/>
      <c r="CHS28" s="18"/>
      <c r="CHT28" s="18"/>
      <c r="CHU28" s="19"/>
      <c r="CHZ28" s="18"/>
      <c r="CIA28" s="18"/>
      <c r="CIB28" s="19"/>
      <c r="CIG28" s="18"/>
      <c r="CIH28" s="18"/>
      <c r="CII28" s="19"/>
      <c r="CIN28" s="18"/>
      <c r="CIO28" s="18"/>
      <c r="CIP28" s="19"/>
      <c r="CIU28" s="18"/>
      <c r="CIV28" s="18"/>
      <c r="CIW28" s="19"/>
      <c r="CJB28" s="18"/>
      <c r="CJC28" s="18"/>
      <c r="CJD28" s="19"/>
      <c r="CJI28" s="18"/>
      <c r="CJJ28" s="18"/>
      <c r="CJK28" s="19"/>
      <c r="CJP28" s="18"/>
      <c r="CJQ28" s="18"/>
      <c r="CJR28" s="19"/>
      <c r="CJW28" s="18"/>
      <c r="CJX28" s="18"/>
      <c r="CJY28" s="19"/>
      <c r="CKD28" s="18"/>
      <c r="CKE28" s="18"/>
      <c r="CKF28" s="19"/>
      <c r="CKK28" s="18"/>
      <c r="CKL28" s="18"/>
      <c r="CKM28" s="19"/>
      <c r="CKR28" s="18"/>
      <c r="CKS28" s="18"/>
      <c r="CKT28" s="19"/>
      <c r="CKY28" s="18"/>
      <c r="CKZ28" s="18"/>
      <c r="CLA28" s="19"/>
      <c r="CLF28" s="18"/>
      <c r="CLG28" s="18"/>
      <c r="CLH28" s="19"/>
      <c r="CLM28" s="18"/>
      <c r="CLN28" s="18"/>
      <c r="CLO28" s="19"/>
      <c r="CLT28" s="18"/>
      <c r="CLU28" s="18"/>
      <c r="CLV28" s="19"/>
      <c r="CMA28" s="18"/>
      <c r="CMB28" s="18"/>
      <c r="CMC28" s="19"/>
      <c r="CMH28" s="18"/>
      <c r="CMI28" s="18"/>
      <c r="CMJ28" s="19"/>
      <c r="CMO28" s="18"/>
      <c r="CMP28" s="18"/>
      <c r="CMQ28" s="19"/>
      <c r="CMV28" s="18"/>
      <c r="CMW28" s="18"/>
      <c r="CMX28" s="19"/>
      <c r="CNC28" s="18"/>
      <c r="CND28" s="18"/>
      <c r="CNE28" s="19"/>
      <c r="CNJ28" s="18"/>
      <c r="CNK28" s="18"/>
      <c r="CNL28" s="19"/>
      <c r="CNQ28" s="18"/>
      <c r="CNR28" s="18"/>
      <c r="CNS28" s="19"/>
      <c r="CNX28" s="18"/>
      <c r="CNY28" s="18"/>
      <c r="CNZ28" s="19"/>
      <c r="COE28" s="18"/>
      <c r="COF28" s="18"/>
      <c r="COG28" s="19"/>
      <c r="COL28" s="18"/>
      <c r="COM28" s="18"/>
      <c r="CON28" s="19"/>
      <c r="COS28" s="18"/>
      <c r="COT28" s="18"/>
      <c r="COU28" s="19"/>
      <c r="COZ28" s="18"/>
      <c r="CPA28" s="18"/>
      <c r="CPB28" s="19"/>
      <c r="CPG28" s="18"/>
      <c r="CPH28" s="18"/>
      <c r="CPI28" s="19"/>
      <c r="CPN28" s="18"/>
      <c r="CPO28" s="18"/>
      <c r="CPP28" s="19"/>
      <c r="CPU28" s="18"/>
      <c r="CPV28" s="18"/>
      <c r="CPW28" s="19"/>
      <c r="CQB28" s="18"/>
      <c r="CQC28" s="18"/>
      <c r="CQD28" s="19"/>
      <c r="CQI28" s="18"/>
      <c r="CQJ28" s="18"/>
      <c r="CQK28" s="19"/>
      <c r="CQP28" s="18"/>
      <c r="CQQ28" s="18"/>
      <c r="CQR28" s="19"/>
      <c r="CQW28" s="18"/>
      <c r="CQX28" s="18"/>
      <c r="CQY28" s="19"/>
      <c r="CRD28" s="18"/>
      <c r="CRE28" s="18"/>
      <c r="CRF28" s="19"/>
      <c r="CRK28" s="18"/>
      <c r="CRL28" s="18"/>
      <c r="CRM28" s="19"/>
      <c r="CRR28" s="18"/>
      <c r="CRS28" s="18"/>
      <c r="CRT28" s="19"/>
      <c r="CRY28" s="18"/>
      <c r="CRZ28" s="18"/>
      <c r="CSA28" s="19"/>
      <c r="CSF28" s="18"/>
      <c r="CSG28" s="18"/>
      <c r="CSH28" s="19"/>
      <c r="CSM28" s="18"/>
      <c r="CSN28" s="18"/>
      <c r="CSO28" s="19"/>
      <c r="CST28" s="18"/>
      <c r="CSU28" s="18"/>
      <c r="CSV28" s="19"/>
      <c r="CTA28" s="18"/>
      <c r="CTB28" s="18"/>
      <c r="CTC28" s="19"/>
      <c r="CTH28" s="18"/>
      <c r="CTI28" s="18"/>
      <c r="CTJ28" s="19"/>
      <c r="CTO28" s="18"/>
      <c r="CTP28" s="18"/>
      <c r="CTQ28" s="19"/>
      <c r="CTV28" s="18"/>
      <c r="CTW28" s="18"/>
      <c r="CTX28" s="19"/>
      <c r="CUC28" s="18"/>
      <c r="CUD28" s="18"/>
      <c r="CUE28" s="19"/>
      <c r="CUJ28" s="18"/>
      <c r="CUK28" s="18"/>
      <c r="CUL28" s="19"/>
      <c r="CUQ28" s="18"/>
      <c r="CUR28" s="18"/>
      <c r="CUS28" s="19"/>
      <c r="CUX28" s="18"/>
      <c r="CUY28" s="18"/>
      <c r="CUZ28" s="19"/>
      <c r="CVE28" s="18"/>
      <c r="CVF28" s="18"/>
      <c r="CVG28" s="19"/>
      <c r="CVL28" s="18"/>
      <c r="CVM28" s="18"/>
      <c r="CVN28" s="19"/>
      <c r="CVS28" s="18"/>
      <c r="CVT28" s="18"/>
      <c r="CVU28" s="19"/>
      <c r="CVZ28" s="18"/>
      <c r="CWA28" s="18"/>
      <c r="CWB28" s="19"/>
      <c r="CWG28" s="18"/>
      <c r="CWH28" s="18"/>
      <c r="CWI28" s="19"/>
      <c r="CWN28" s="18"/>
      <c r="CWO28" s="18"/>
      <c r="CWP28" s="19"/>
      <c r="CWU28" s="18"/>
      <c r="CWV28" s="18"/>
      <c r="CWW28" s="19"/>
      <c r="CXB28" s="18"/>
      <c r="CXC28" s="18"/>
      <c r="CXD28" s="19"/>
      <c r="CXI28" s="18"/>
      <c r="CXJ28" s="18"/>
      <c r="CXK28" s="19"/>
      <c r="CXP28" s="18"/>
      <c r="CXQ28" s="18"/>
      <c r="CXR28" s="19"/>
      <c r="CXW28" s="18"/>
      <c r="CXX28" s="18"/>
      <c r="CXY28" s="19"/>
      <c r="CYD28" s="18"/>
      <c r="CYE28" s="18"/>
      <c r="CYF28" s="19"/>
      <c r="CYK28" s="18"/>
      <c r="CYL28" s="18"/>
      <c r="CYM28" s="19"/>
      <c r="CYR28" s="18"/>
      <c r="CYS28" s="18"/>
      <c r="CYT28" s="19"/>
      <c r="CYY28" s="18"/>
      <c r="CYZ28" s="18"/>
      <c r="CZA28" s="19"/>
      <c r="CZF28" s="18"/>
      <c r="CZG28" s="18"/>
      <c r="CZH28" s="19"/>
      <c r="CZM28" s="18"/>
      <c r="CZN28" s="18"/>
      <c r="CZO28" s="19"/>
      <c r="CZT28" s="18"/>
      <c r="CZU28" s="18"/>
      <c r="CZV28" s="19"/>
      <c r="DAA28" s="18"/>
      <c r="DAB28" s="18"/>
      <c r="DAC28" s="19"/>
      <c r="DAH28" s="18"/>
      <c r="DAI28" s="18"/>
      <c r="DAJ28" s="19"/>
      <c r="DAO28" s="18"/>
      <c r="DAP28" s="18"/>
      <c r="DAQ28" s="19"/>
      <c r="DAV28" s="18"/>
      <c r="DAW28" s="18"/>
      <c r="DAX28" s="19"/>
      <c r="DBC28" s="18"/>
      <c r="DBD28" s="18"/>
      <c r="DBE28" s="19"/>
      <c r="DBJ28" s="18"/>
      <c r="DBK28" s="18"/>
      <c r="DBL28" s="19"/>
      <c r="DBQ28" s="18"/>
      <c r="DBR28" s="18"/>
      <c r="DBS28" s="19"/>
      <c r="DBX28" s="18"/>
      <c r="DBY28" s="18"/>
      <c r="DBZ28" s="19"/>
      <c r="DCE28" s="18"/>
      <c r="DCF28" s="18"/>
      <c r="DCG28" s="19"/>
      <c r="DCL28" s="18"/>
      <c r="DCM28" s="18"/>
      <c r="DCN28" s="19"/>
      <c r="DCS28" s="18"/>
      <c r="DCT28" s="18"/>
      <c r="DCU28" s="19"/>
      <c r="DCZ28" s="18"/>
      <c r="DDA28" s="18"/>
      <c r="DDB28" s="19"/>
      <c r="DDG28" s="18"/>
      <c r="DDH28" s="18"/>
      <c r="DDI28" s="19"/>
      <c r="DDN28" s="18"/>
      <c r="DDO28" s="18"/>
      <c r="DDP28" s="19"/>
      <c r="DDU28" s="18"/>
      <c r="DDV28" s="18"/>
      <c r="DDW28" s="19"/>
      <c r="DEB28" s="18"/>
      <c r="DEC28" s="18"/>
      <c r="DED28" s="19"/>
      <c r="DEI28" s="18"/>
      <c r="DEJ28" s="18"/>
      <c r="DEK28" s="19"/>
      <c r="DEP28" s="18"/>
      <c r="DEQ28" s="18"/>
      <c r="DER28" s="19"/>
      <c r="DEW28" s="18"/>
      <c r="DEX28" s="18"/>
      <c r="DEY28" s="19"/>
      <c r="DFD28" s="18"/>
      <c r="DFE28" s="18"/>
      <c r="DFF28" s="19"/>
      <c r="DFK28" s="18"/>
      <c r="DFL28" s="18"/>
      <c r="DFM28" s="19"/>
      <c r="DFR28" s="18"/>
      <c r="DFS28" s="18"/>
      <c r="DFT28" s="19"/>
      <c r="DFY28" s="18"/>
      <c r="DFZ28" s="18"/>
      <c r="DGA28" s="19"/>
      <c r="DGF28" s="18"/>
      <c r="DGG28" s="18"/>
      <c r="DGH28" s="19"/>
      <c r="DGM28" s="18"/>
      <c r="DGN28" s="18"/>
      <c r="DGO28" s="19"/>
      <c r="DGT28" s="18"/>
      <c r="DGU28" s="18"/>
      <c r="DGV28" s="19"/>
      <c r="DHA28" s="18"/>
      <c r="DHB28" s="18"/>
      <c r="DHC28" s="19"/>
      <c r="DHH28" s="18"/>
      <c r="DHI28" s="18"/>
      <c r="DHJ28" s="19"/>
      <c r="DHO28" s="18"/>
      <c r="DHP28" s="18"/>
      <c r="DHQ28" s="19"/>
      <c r="DHV28" s="18"/>
      <c r="DHW28" s="18"/>
      <c r="DHX28" s="19"/>
      <c r="DIC28" s="18"/>
      <c r="DID28" s="18"/>
      <c r="DIE28" s="19"/>
      <c r="DIJ28" s="18"/>
      <c r="DIK28" s="18"/>
      <c r="DIL28" s="19"/>
      <c r="DIQ28" s="18"/>
      <c r="DIR28" s="18"/>
      <c r="DIS28" s="19"/>
      <c r="DIX28" s="18"/>
      <c r="DIY28" s="18"/>
      <c r="DIZ28" s="19"/>
      <c r="DJE28" s="18"/>
      <c r="DJF28" s="18"/>
      <c r="DJG28" s="19"/>
      <c r="DJL28" s="18"/>
      <c r="DJM28" s="18"/>
      <c r="DJN28" s="19"/>
      <c r="DJS28" s="18"/>
      <c r="DJT28" s="18"/>
      <c r="DJU28" s="19"/>
      <c r="DJZ28" s="18"/>
      <c r="DKA28" s="18"/>
      <c r="DKB28" s="19"/>
      <c r="DKG28" s="18"/>
      <c r="DKH28" s="18"/>
      <c r="DKI28" s="19"/>
      <c r="DKN28" s="18"/>
      <c r="DKO28" s="18"/>
      <c r="DKP28" s="19"/>
      <c r="DKU28" s="18"/>
      <c r="DKV28" s="18"/>
      <c r="DKW28" s="19"/>
      <c r="DLB28" s="18"/>
      <c r="DLC28" s="18"/>
      <c r="DLD28" s="19"/>
      <c r="DLI28" s="18"/>
      <c r="DLJ28" s="18"/>
      <c r="DLK28" s="19"/>
      <c r="DLP28" s="18"/>
      <c r="DLQ28" s="18"/>
      <c r="DLR28" s="19"/>
      <c r="DLW28" s="18"/>
      <c r="DLX28" s="18"/>
      <c r="DLY28" s="19"/>
      <c r="DMD28" s="18"/>
      <c r="DME28" s="18"/>
      <c r="DMF28" s="19"/>
      <c r="DMK28" s="18"/>
      <c r="DML28" s="18"/>
      <c r="DMM28" s="19"/>
      <c r="DMR28" s="18"/>
      <c r="DMS28" s="18"/>
      <c r="DMT28" s="19"/>
      <c r="DMY28" s="18"/>
      <c r="DMZ28" s="18"/>
      <c r="DNA28" s="19"/>
      <c r="DNF28" s="18"/>
      <c r="DNG28" s="18"/>
      <c r="DNH28" s="19"/>
      <c r="DNM28" s="18"/>
      <c r="DNN28" s="18"/>
      <c r="DNO28" s="19"/>
      <c r="DNT28" s="18"/>
      <c r="DNU28" s="18"/>
      <c r="DNV28" s="19"/>
      <c r="DOA28" s="18"/>
      <c r="DOB28" s="18"/>
      <c r="DOC28" s="19"/>
      <c r="DOH28" s="18"/>
      <c r="DOI28" s="18"/>
      <c r="DOJ28" s="19"/>
      <c r="DOO28" s="18"/>
      <c r="DOP28" s="18"/>
      <c r="DOQ28" s="19"/>
      <c r="DOV28" s="18"/>
      <c r="DOW28" s="18"/>
      <c r="DOX28" s="19"/>
      <c r="DPC28" s="18"/>
      <c r="DPD28" s="18"/>
      <c r="DPE28" s="19"/>
      <c r="DPJ28" s="18"/>
      <c r="DPK28" s="18"/>
      <c r="DPL28" s="19"/>
      <c r="DPQ28" s="18"/>
      <c r="DPR28" s="18"/>
      <c r="DPS28" s="19"/>
      <c r="DPX28" s="18"/>
      <c r="DPY28" s="18"/>
      <c r="DPZ28" s="19"/>
      <c r="DQE28" s="18"/>
      <c r="DQF28" s="18"/>
      <c r="DQG28" s="19"/>
      <c r="DQL28" s="18"/>
      <c r="DQM28" s="18"/>
      <c r="DQN28" s="19"/>
      <c r="DQS28" s="18"/>
      <c r="DQT28" s="18"/>
      <c r="DQU28" s="19"/>
      <c r="DQZ28" s="18"/>
      <c r="DRA28" s="18"/>
      <c r="DRB28" s="19"/>
      <c r="DRG28" s="18"/>
      <c r="DRH28" s="18"/>
      <c r="DRI28" s="19"/>
      <c r="DRN28" s="18"/>
      <c r="DRO28" s="18"/>
      <c r="DRP28" s="19"/>
      <c r="DRU28" s="18"/>
      <c r="DRV28" s="18"/>
      <c r="DRW28" s="19"/>
      <c r="DSB28" s="18"/>
      <c r="DSC28" s="18"/>
      <c r="DSD28" s="19"/>
      <c r="DSI28" s="18"/>
      <c r="DSJ28" s="18"/>
      <c r="DSK28" s="19"/>
      <c r="DSP28" s="18"/>
      <c r="DSQ28" s="18"/>
      <c r="DSR28" s="19"/>
      <c r="DSW28" s="18"/>
      <c r="DSX28" s="18"/>
      <c r="DSY28" s="19"/>
      <c r="DTD28" s="18"/>
      <c r="DTE28" s="18"/>
      <c r="DTF28" s="19"/>
      <c r="DTK28" s="18"/>
      <c r="DTL28" s="18"/>
      <c r="DTM28" s="19"/>
      <c r="DTR28" s="18"/>
      <c r="DTS28" s="18"/>
      <c r="DTT28" s="19"/>
      <c r="DTY28" s="18"/>
      <c r="DTZ28" s="18"/>
      <c r="DUA28" s="19"/>
      <c r="DUF28" s="18"/>
      <c r="DUG28" s="18"/>
      <c r="DUH28" s="19"/>
      <c r="DUM28" s="18"/>
      <c r="DUN28" s="18"/>
      <c r="DUO28" s="19"/>
      <c r="DUT28" s="18"/>
      <c r="DUU28" s="18"/>
      <c r="DUV28" s="19"/>
      <c r="DVA28" s="18"/>
      <c r="DVB28" s="18"/>
      <c r="DVC28" s="19"/>
      <c r="DVH28" s="18"/>
      <c r="DVI28" s="18"/>
      <c r="DVJ28" s="19"/>
      <c r="DVO28" s="18"/>
      <c r="DVP28" s="18"/>
      <c r="DVQ28" s="19"/>
      <c r="DVV28" s="18"/>
      <c r="DVW28" s="18"/>
      <c r="DVX28" s="19"/>
      <c r="DWC28" s="18"/>
      <c r="DWD28" s="18"/>
      <c r="DWE28" s="19"/>
      <c r="DWJ28" s="18"/>
      <c r="DWK28" s="18"/>
      <c r="DWL28" s="19"/>
      <c r="DWQ28" s="18"/>
      <c r="DWR28" s="18"/>
      <c r="DWS28" s="19"/>
      <c r="DWX28" s="18"/>
      <c r="DWY28" s="18"/>
      <c r="DWZ28" s="19"/>
      <c r="DXE28" s="18"/>
      <c r="DXF28" s="18"/>
      <c r="DXG28" s="19"/>
      <c r="DXL28" s="18"/>
      <c r="DXM28" s="18"/>
      <c r="DXN28" s="19"/>
      <c r="DXS28" s="18"/>
      <c r="DXT28" s="18"/>
      <c r="DXU28" s="19"/>
      <c r="DXZ28" s="18"/>
      <c r="DYA28" s="18"/>
      <c r="DYB28" s="19"/>
      <c r="DYG28" s="18"/>
      <c r="DYH28" s="18"/>
      <c r="DYI28" s="19"/>
      <c r="DYN28" s="18"/>
      <c r="DYO28" s="18"/>
      <c r="DYP28" s="19"/>
      <c r="DYU28" s="18"/>
      <c r="DYV28" s="18"/>
      <c r="DYW28" s="19"/>
      <c r="DZB28" s="18"/>
      <c r="DZC28" s="18"/>
      <c r="DZD28" s="19"/>
      <c r="DZI28" s="18"/>
      <c r="DZJ28" s="18"/>
      <c r="DZK28" s="19"/>
      <c r="DZP28" s="18"/>
      <c r="DZQ28" s="18"/>
      <c r="DZR28" s="19"/>
      <c r="DZW28" s="18"/>
      <c r="DZX28" s="18"/>
      <c r="DZY28" s="19"/>
      <c r="EAD28" s="18"/>
      <c r="EAE28" s="18"/>
      <c r="EAF28" s="19"/>
      <c r="EAK28" s="18"/>
      <c r="EAL28" s="18"/>
      <c r="EAM28" s="19"/>
      <c r="EAR28" s="18"/>
      <c r="EAS28" s="18"/>
      <c r="EAT28" s="19"/>
      <c r="EAY28" s="18"/>
      <c r="EAZ28" s="18"/>
      <c r="EBA28" s="19"/>
      <c r="EBF28" s="18"/>
      <c r="EBG28" s="18"/>
      <c r="EBH28" s="19"/>
      <c r="EBM28" s="18"/>
      <c r="EBN28" s="18"/>
      <c r="EBO28" s="19"/>
      <c r="EBT28" s="18"/>
      <c r="EBU28" s="18"/>
      <c r="EBV28" s="19"/>
      <c r="ECA28" s="18"/>
      <c r="ECB28" s="18"/>
      <c r="ECC28" s="19"/>
      <c r="ECH28" s="18"/>
      <c r="ECI28" s="18"/>
      <c r="ECJ28" s="19"/>
      <c r="ECO28" s="18"/>
      <c r="ECP28" s="18"/>
      <c r="ECQ28" s="19"/>
      <c r="ECV28" s="18"/>
      <c r="ECW28" s="18"/>
      <c r="ECX28" s="19"/>
      <c r="EDC28" s="18"/>
      <c r="EDD28" s="18"/>
      <c r="EDE28" s="19"/>
      <c r="EDJ28" s="18"/>
      <c r="EDK28" s="18"/>
      <c r="EDL28" s="19"/>
      <c r="EDQ28" s="18"/>
      <c r="EDR28" s="18"/>
      <c r="EDS28" s="19"/>
      <c r="EDX28" s="18"/>
      <c r="EDY28" s="18"/>
      <c r="EDZ28" s="19"/>
      <c r="EEE28" s="18"/>
      <c r="EEF28" s="18"/>
      <c r="EEG28" s="19"/>
      <c r="EEL28" s="18"/>
      <c r="EEM28" s="18"/>
      <c r="EEN28" s="19"/>
      <c r="EES28" s="18"/>
      <c r="EET28" s="18"/>
      <c r="EEU28" s="19"/>
      <c r="EEZ28" s="18"/>
      <c r="EFA28" s="18"/>
      <c r="EFB28" s="19"/>
      <c r="EFG28" s="18"/>
      <c r="EFH28" s="18"/>
      <c r="EFI28" s="19"/>
      <c r="EFN28" s="18"/>
      <c r="EFO28" s="18"/>
      <c r="EFP28" s="19"/>
      <c r="EFU28" s="18"/>
      <c r="EFV28" s="18"/>
      <c r="EFW28" s="19"/>
      <c r="EGB28" s="18"/>
      <c r="EGC28" s="18"/>
      <c r="EGD28" s="19"/>
      <c r="EGI28" s="18"/>
      <c r="EGJ28" s="18"/>
      <c r="EGK28" s="19"/>
      <c r="EGP28" s="18"/>
      <c r="EGQ28" s="18"/>
      <c r="EGR28" s="19"/>
      <c r="EGW28" s="18"/>
      <c r="EGX28" s="18"/>
      <c r="EGY28" s="19"/>
      <c r="EHD28" s="18"/>
      <c r="EHE28" s="18"/>
      <c r="EHF28" s="19"/>
      <c r="EHK28" s="18"/>
      <c r="EHL28" s="18"/>
      <c r="EHM28" s="19"/>
      <c r="EHR28" s="18"/>
      <c r="EHS28" s="18"/>
      <c r="EHT28" s="19"/>
      <c r="EHY28" s="18"/>
      <c r="EHZ28" s="18"/>
      <c r="EIA28" s="19"/>
      <c r="EIF28" s="18"/>
      <c r="EIG28" s="18"/>
      <c r="EIH28" s="19"/>
      <c r="EIM28" s="18"/>
      <c r="EIN28" s="18"/>
      <c r="EIO28" s="19"/>
      <c r="EIT28" s="18"/>
      <c r="EIU28" s="18"/>
      <c r="EIV28" s="19"/>
      <c r="EJA28" s="18"/>
      <c r="EJB28" s="18"/>
      <c r="EJC28" s="19"/>
      <c r="EJH28" s="18"/>
      <c r="EJI28" s="18"/>
      <c r="EJJ28" s="19"/>
      <c r="EJO28" s="18"/>
      <c r="EJP28" s="18"/>
      <c r="EJQ28" s="19"/>
      <c r="EJV28" s="18"/>
      <c r="EJW28" s="18"/>
      <c r="EJX28" s="19"/>
      <c r="EKC28" s="18"/>
      <c r="EKD28" s="18"/>
      <c r="EKE28" s="19"/>
      <c r="EKJ28" s="18"/>
      <c r="EKK28" s="18"/>
      <c r="EKL28" s="19"/>
      <c r="EKQ28" s="18"/>
      <c r="EKR28" s="18"/>
      <c r="EKS28" s="19"/>
      <c r="EKX28" s="18"/>
      <c r="EKY28" s="18"/>
      <c r="EKZ28" s="19"/>
      <c r="ELE28" s="18"/>
      <c r="ELF28" s="18"/>
      <c r="ELG28" s="19"/>
      <c r="ELL28" s="18"/>
      <c r="ELM28" s="18"/>
      <c r="ELN28" s="19"/>
      <c r="ELS28" s="18"/>
      <c r="ELT28" s="18"/>
      <c r="ELU28" s="19"/>
      <c r="ELZ28" s="18"/>
      <c r="EMA28" s="18"/>
      <c r="EMB28" s="19"/>
      <c r="EMG28" s="18"/>
      <c r="EMH28" s="18"/>
      <c r="EMI28" s="19"/>
      <c r="EMN28" s="18"/>
      <c r="EMO28" s="18"/>
      <c r="EMP28" s="19"/>
      <c r="EMU28" s="18"/>
      <c r="EMV28" s="18"/>
      <c r="EMW28" s="19"/>
      <c r="ENB28" s="18"/>
      <c r="ENC28" s="18"/>
      <c r="END28" s="19"/>
      <c r="ENI28" s="18"/>
      <c r="ENJ28" s="18"/>
      <c r="ENK28" s="19"/>
      <c r="ENP28" s="18"/>
      <c r="ENQ28" s="18"/>
      <c r="ENR28" s="19"/>
      <c r="ENW28" s="18"/>
      <c r="ENX28" s="18"/>
      <c r="ENY28" s="19"/>
      <c r="EOD28" s="18"/>
      <c r="EOE28" s="18"/>
      <c r="EOF28" s="19"/>
      <c r="EOK28" s="18"/>
      <c r="EOL28" s="18"/>
      <c r="EOM28" s="19"/>
      <c r="EOR28" s="18"/>
      <c r="EOS28" s="18"/>
      <c r="EOT28" s="19"/>
      <c r="EOY28" s="18"/>
      <c r="EOZ28" s="18"/>
      <c r="EPA28" s="19"/>
      <c r="EPF28" s="18"/>
      <c r="EPG28" s="18"/>
      <c r="EPH28" s="19"/>
      <c r="EPM28" s="18"/>
      <c r="EPN28" s="18"/>
      <c r="EPO28" s="19"/>
      <c r="EPT28" s="18"/>
      <c r="EPU28" s="18"/>
      <c r="EPV28" s="19"/>
      <c r="EQA28" s="18"/>
      <c r="EQB28" s="18"/>
      <c r="EQC28" s="19"/>
      <c r="EQH28" s="18"/>
      <c r="EQI28" s="18"/>
      <c r="EQJ28" s="19"/>
      <c r="EQO28" s="18"/>
      <c r="EQP28" s="18"/>
      <c r="EQQ28" s="19"/>
      <c r="EQV28" s="18"/>
      <c r="EQW28" s="18"/>
      <c r="EQX28" s="19"/>
      <c r="ERC28" s="18"/>
      <c r="ERD28" s="18"/>
      <c r="ERE28" s="19"/>
      <c r="ERJ28" s="18"/>
      <c r="ERK28" s="18"/>
      <c r="ERL28" s="19"/>
      <c r="ERQ28" s="18"/>
      <c r="ERR28" s="18"/>
      <c r="ERS28" s="19"/>
      <c r="ERX28" s="18"/>
      <c r="ERY28" s="18"/>
      <c r="ERZ28" s="19"/>
      <c r="ESE28" s="18"/>
      <c r="ESF28" s="18"/>
      <c r="ESG28" s="19"/>
      <c r="ESL28" s="18"/>
      <c r="ESM28" s="18"/>
      <c r="ESN28" s="19"/>
      <c r="ESS28" s="18"/>
      <c r="EST28" s="18"/>
      <c r="ESU28" s="19"/>
      <c r="ESZ28" s="18"/>
      <c r="ETA28" s="18"/>
      <c r="ETB28" s="19"/>
      <c r="ETG28" s="18"/>
      <c r="ETH28" s="18"/>
      <c r="ETI28" s="19"/>
      <c r="ETN28" s="18"/>
      <c r="ETO28" s="18"/>
      <c r="ETP28" s="19"/>
      <c r="ETU28" s="18"/>
      <c r="ETV28" s="18"/>
      <c r="ETW28" s="19"/>
      <c r="EUB28" s="18"/>
      <c r="EUC28" s="18"/>
      <c r="EUD28" s="19"/>
      <c r="EUI28" s="18"/>
      <c r="EUJ28" s="18"/>
      <c r="EUK28" s="19"/>
      <c r="EUP28" s="18"/>
      <c r="EUQ28" s="18"/>
      <c r="EUR28" s="19"/>
      <c r="EUW28" s="18"/>
      <c r="EUX28" s="18"/>
      <c r="EUY28" s="19"/>
      <c r="EVD28" s="18"/>
      <c r="EVE28" s="18"/>
      <c r="EVF28" s="19"/>
      <c r="EVK28" s="18"/>
      <c r="EVL28" s="18"/>
      <c r="EVM28" s="19"/>
      <c r="EVR28" s="18"/>
      <c r="EVS28" s="18"/>
      <c r="EVT28" s="19"/>
      <c r="EVY28" s="18"/>
      <c r="EVZ28" s="18"/>
      <c r="EWA28" s="19"/>
      <c r="EWF28" s="18"/>
      <c r="EWG28" s="18"/>
      <c r="EWH28" s="19"/>
      <c r="EWM28" s="18"/>
      <c r="EWN28" s="18"/>
      <c r="EWO28" s="19"/>
      <c r="EWT28" s="18"/>
      <c r="EWU28" s="18"/>
      <c r="EWV28" s="19"/>
      <c r="EXA28" s="18"/>
      <c r="EXB28" s="18"/>
      <c r="EXC28" s="19"/>
      <c r="EXH28" s="18"/>
      <c r="EXI28" s="18"/>
      <c r="EXJ28" s="19"/>
      <c r="EXO28" s="18"/>
      <c r="EXP28" s="18"/>
      <c r="EXQ28" s="19"/>
      <c r="EXV28" s="18"/>
      <c r="EXW28" s="18"/>
      <c r="EXX28" s="19"/>
      <c r="EYC28" s="18"/>
      <c r="EYD28" s="18"/>
      <c r="EYE28" s="19"/>
      <c r="EYJ28" s="18"/>
      <c r="EYK28" s="18"/>
      <c r="EYL28" s="19"/>
      <c r="EYQ28" s="18"/>
      <c r="EYR28" s="18"/>
      <c r="EYS28" s="19"/>
      <c r="EYX28" s="18"/>
      <c r="EYY28" s="18"/>
      <c r="EYZ28" s="19"/>
      <c r="EZE28" s="18"/>
      <c r="EZF28" s="18"/>
      <c r="EZG28" s="19"/>
      <c r="EZL28" s="18"/>
      <c r="EZM28" s="18"/>
      <c r="EZN28" s="19"/>
      <c r="EZS28" s="18"/>
      <c r="EZT28" s="18"/>
      <c r="EZU28" s="19"/>
      <c r="EZZ28" s="18"/>
      <c r="FAA28" s="18"/>
      <c r="FAB28" s="19"/>
      <c r="FAG28" s="18"/>
      <c r="FAH28" s="18"/>
      <c r="FAI28" s="19"/>
      <c r="FAN28" s="18"/>
      <c r="FAO28" s="18"/>
      <c r="FAP28" s="19"/>
      <c r="FAU28" s="18"/>
      <c r="FAV28" s="18"/>
      <c r="FAW28" s="19"/>
      <c r="FBB28" s="18"/>
      <c r="FBC28" s="18"/>
      <c r="FBD28" s="19"/>
      <c r="FBI28" s="18"/>
      <c r="FBJ28" s="18"/>
      <c r="FBK28" s="19"/>
      <c r="FBP28" s="18"/>
      <c r="FBQ28" s="18"/>
      <c r="FBR28" s="19"/>
      <c r="FBW28" s="18"/>
      <c r="FBX28" s="18"/>
      <c r="FBY28" s="19"/>
      <c r="FCD28" s="18"/>
      <c r="FCE28" s="18"/>
      <c r="FCF28" s="19"/>
      <c r="FCK28" s="18"/>
      <c r="FCL28" s="18"/>
      <c r="FCM28" s="19"/>
      <c r="FCR28" s="18"/>
      <c r="FCS28" s="18"/>
      <c r="FCT28" s="19"/>
      <c r="FCY28" s="18"/>
      <c r="FCZ28" s="18"/>
      <c r="FDA28" s="19"/>
      <c r="FDF28" s="18"/>
      <c r="FDG28" s="18"/>
      <c r="FDH28" s="19"/>
      <c r="FDM28" s="18"/>
      <c r="FDN28" s="18"/>
      <c r="FDO28" s="19"/>
      <c r="FDT28" s="18"/>
      <c r="FDU28" s="18"/>
      <c r="FDV28" s="19"/>
      <c r="FEA28" s="18"/>
      <c r="FEB28" s="18"/>
      <c r="FEC28" s="19"/>
      <c r="FEH28" s="18"/>
      <c r="FEI28" s="18"/>
      <c r="FEJ28" s="19"/>
      <c r="FEO28" s="18"/>
      <c r="FEP28" s="18"/>
      <c r="FEQ28" s="19"/>
      <c r="FEV28" s="18"/>
      <c r="FEW28" s="18"/>
      <c r="FEX28" s="19"/>
      <c r="FFC28" s="18"/>
      <c r="FFD28" s="18"/>
      <c r="FFE28" s="19"/>
      <c r="FFJ28" s="18"/>
      <c r="FFK28" s="18"/>
      <c r="FFL28" s="19"/>
      <c r="FFQ28" s="18"/>
      <c r="FFR28" s="18"/>
      <c r="FFS28" s="19"/>
      <c r="FFX28" s="18"/>
      <c r="FFY28" s="18"/>
      <c r="FFZ28" s="19"/>
      <c r="FGE28" s="18"/>
      <c r="FGF28" s="18"/>
      <c r="FGG28" s="19"/>
      <c r="FGL28" s="18"/>
      <c r="FGM28" s="18"/>
      <c r="FGN28" s="19"/>
      <c r="FGS28" s="18"/>
      <c r="FGT28" s="18"/>
      <c r="FGU28" s="19"/>
      <c r="FGZ28" s="18"/>
      <c r="FHA28" s="18"/>
      <c r="FHB28" s="19"/>
      <c r="FHG28" s="18"/>
      <c r="FHH28" s="18"/>
      <c r="FHI28" s="19"/>
      <c r="FHN28" s="18"/>
      <c r="FHO28" s="18"/>
      <c r="FHP28" s="19"/>
      <c r="FHU28" s="18"/>
      <c r="FHV28" s="18"/>
      <c r="FHW28" s="19"/>
      <c r="FIB28" s="18"/>
      <c r="FIC28" s="18"/>
      <c r="FID28" s="19"/>
      <c r="FII28" s="18"/>
      <c r="FIJ28" s="18"/>
      <c r="FIK28" s="19"/>
      <c r="FIP28" s="18"/>
      <c r="FIQ28" s="18"/>
      <c r="FIR28" s="19"/>
      <c r="FIW28" s="18"/>
      <c r="FIX28" s="18"/>
      <c r="FIY28" s="19"/>
      <c r="FJD28" s="18"/>
      <c r="FJE28" s="18"/>
      <c r="FJF28" s="19"/>
      <c r="FJK28" s="18"/>
      <c r="FJL28" s="18"/>
      <c r="FJM28" s="19"/>
      <c r="FJR28" s="18"/>
      <c r="FJS28" s="18"/>
      <c r="FJT28" s="19"/>
      <c r="FJY28" s="18"/>
      <c r="FJZ28" s="18"/>
      <c r="FKA28" s="19"/>
      <c r="FKF28" s="18"/>
      <c r="FKG28" s="18"/>
      <c r="FKH28" s="19"/>
      <c r="FKM28" s="18"/>
      <c r="FKN28" s="18"/>
      <c r="FKO28" s="19"/>
      <c r="FKT28" s="18"/>
      <c r="FKU28" s="18"/>
      <c r="FKV28" s="19"/>
      <c r="FLA28" s="18"/>
      <c r="FLB28" s="18"/>
      <c r="FLC28" s="19"/>
      <c r="FLH28" s="18"/>
      <c r="FLI28" s="18"/>
      <c r="FLJ28" s="19"/>
      <c r="FLO28" s="18"/>
      <c r="FLP28" s="18"/>
      <c r="FLQ28" s="19"/>
      <c r="FLV28" s="18"/>
      <c r="FLW28" s="18"/>
      <c r="FLX28" s="19"/>
      <c r="FMC28" s="18"/>
      <c r="FMD28" s="18"/>
      <c r="FME28" s="19"/>
      <c r="FMJ28" s="18"/>
      <c r="FMK28" s="18"/>
      <c r="FML28" s="19"/>
      <c r="FMQ28" s="18"/>
      <c r="FMR28" s="18"/>
      <c r="FMS28" s="19"/>
      <c r="FMX28" s="18"/>
      <c r="FMY28" s="18"/>
      <c r="FMZ28" s="19"/>
      <c r="FNE28" s="18"/>
      <c r="FNF28" s="18"/>
      <c r="FNG28" s="19"/>
      <c r="FNL28" s="18"/>
      <c r="FNM28" s="18"/>
      <c r="FNN28" s="19"/>
      <c r="FNS28" s="18"/>
      <c r="FNT28" s="18"/>
      <c r="FNU28" s="19"/>
      <c r="FNZ28" s="18"/>
      <c r="FOA28" s="18"/>
      <c r="FOB28" s="19"/>
      <c r="FOG28" s="18"/>
      <c r="FOH28" s="18"/>
      <c r="FOI28" s="19"/>
      <c r="FON28" s="18"/>
      <c r="FOO28" s="18"/>
      <c r="FOP28" s="19"/>
      <c r="FOU28" s="18"/>
      <c r="FOV28" s="18"/>
      <c r="FOW28" s="19"/>
      <c r="FPB28" s="18"/>
      <c r="FPC28" s="18"/>
      <c r="FPD28" s="19"/>
      <c r="FPI28" s="18"/>
      <c r="FPJ28" s="18"/>
      <c r="FPK28" s="19"/>
      <c r="FPP28" s="18"/>
      <c r="FPQ28" s="18"/>
      <c r="FPR28" s="19"/>
      <c r="FPW28" s="18"/>
      <c r="FPX28" s="18"/>
      <c r="FPY28" s="19"/>
      <c r="FQD28" s="18"/>
      <c r="FQE28" s="18"/>
      <c r="FQF28" s="19"/>
      <c r="FQK28" s="18"/>
      <c r="FQL28" s="18"/>
      <c r="FQM28" s="19"/>
      <c r="FQR28" s="18"/>
      <c r="FQS28" s="18"/>
      <c r="FQT28" s="19"/>
      <c r="FQY28" s="18"/>
      <c r="FQZ28" s="18"/>
      <c r="FRA28" s="19"/>
      <c r="FRF28" s="18"/>
      <c r="FRG28" s="18"/>
      <c r="FRH28" s="19"/>
      <c r="FRM28" s="18"/>
      <c r="FRN28" s="18"/>
      <c r="FRO28" s="19"/>
      <c r="FRT28" s="18"/>
      <c r="FRU28" s="18"/>
      <c r="FRV28" s="19"/>
      <c r="FSA28" s="18"/>
      <c r="FSB28" s="18"/>
      <c r="FSC28" s="19"/>
      <c r="FSH28" s="18"/>
      <c r="FSI28" s="18"/>
      <c r="FSJ28" s="19"/>
      <c r="FSO28" s="18"/>
      <c r="FSP28" s="18"/>
      <c r="FSQ28" s="19"/>
      <c r="FSV28" s="18"/>
      <c r="FSW28" s="18"/>
      <c r="FSX28" s="19"/>
      <c r="FTC28" s="18"/>
      <c r="FTD28" s="18"/>
      <c r="FTE28" s="19"/>
      <c r="FTJ28" s="18"/>
      <c r="FTK28" s="18"/>
      <c r="FTL28" s="19"/>
      <c r="FTQ28" s="18"/>
      <c r="FTR28" s="18"/>
      <c r="FTS28" s="19"/>
      <c r="FTX28" s="18"/>
      <c r="FTY28" s="18"/>
      <c r="FTZ28" s="19"/>
      <c r="FUE28" s="18"/>
      <c r="FUF28" s="18"/>
      <c r="FUG28" s="19"/>
      <c r="FUL28" s="18"/>
      <c r="FUM28" s="18"/>
      <c r="FUN28" s="19"/>
      <c r="FUS28" s="18"/>
      <c r="FUT28" s="18"/>
      <c r="FUU28" s="19"/>
      <c r="FUZ28" s="18"/>
      <c r="FVA28" s="18"/>
      <c r="FVB28" s="19"/>
      <c r="FVG28" s="18"/>
      <c r="FVH28" s="18"/>
      <c r="FVI28" s="19"/>
      <c r="FVN28" s="18"/>
      <c r="FVO28" s="18"/>
      <c r="FVP28" s="19"/>
      <c r="FVU28" s="18"/>
      <c r="FVV28" s="18"/>
      <c r="FVW28" s="19"/>
      <c r="FWB28" s="18"/>
      <c r="FWC28" s="18"/>
      <c r="FWD28" s="19"/>
      <c r="FWI28" s="18"/>
      <c r="FWJ28" s="18"/>
      <c r="FWK28" s="19"/>
      <c r="FWP28" s="18"/>
      <c r="FWQ28" s="18"/>
      <c r="FWR28" s="19"/>
      <c r="FWW28" s="18"/>
      <c r="FWX28" s="18"/>
      <c r="FWY28" s="19"/>
      <c r="FXD28" s="18"/>
      <c r="FXE28" s="18"/>
      <c r="FXF28" s="19"/>
      <c r="FXK28" s="18"/>
      <c r="FXL28" s="18"/>
      <c r="FXM28" s="19"/>
      <c r="FXR28" s="18"/>
      <c r="FXS28" s="18"/>
      <c r="FXT28" s="19"/>
      <c r="FXY28" s="18"/>
      <c r="FXZ28" s="18"/>
      <c r="FYA28" s="19"/>
      <c r="FYF28" s="18"/>
      <c r="FYG28" s="18"/>
      <c r="FYH28" s="19"/>
      <c r="FYM28" s="18"/>
      <c r="FYN28" s="18"/>
      <c r="FYO28" s="19"/>
      <c r="FYT28" s="18"/>
      <c r="FYU28" s="18"/>
      <c r="FYV28" s="19"/>
      <c r="FZA28" s="18"/>
      <c r="FZB28" s="18"/>
      <c r="FZC28" s="19"/>
      <c r="FZH28" s="18"/>
      <c r="FZI28" s="18"/>
      <c r="FZJ28" s="19"/>
      <c r="FZO28" s="18"/>
      <c r="FZP28" s="18"/>
      <c r="FZQ28" s="19"/>
      <c r="FZV28" s="18"/>
      <c r="FZW28" s="18"/>
      <c r="FZX28" s="19"/>
      <c r="GAC28" s="18"/>
      <c r="GAD28" s="18"/>
      <c r="GAE28" s="19"/>
      <c r="GAJ28" s="18"/>
      <c r="GAK28" s="18"/>
      <c r="GAL28" s="19"/>
      <c r="GAQ28" s="18"/>
      <c r="GAR28" s="18"/>
      <c r="GAS28" s="19"/>
      <c r="GAX28" s="18"/>
      <c r="GAY28" s="18"/>
      <c r="GAZ28" s="19"/>
      <c r="GBE28" s="18"/>
      <c r="GBF28" s="18"/>
      <c r="GBG28" s="19"/>
      <c r="GBL28" s="18"/>
      <c r="GBM28" s="18"/>
      <c r="GBN28" s="19"/>
      <c r="GBS28" s="18"/>
      <c r="GBT28" s="18"/>
      <c r="GBU28" s="19"/>
      <c r="GBZ28" s="18"/>
      <c r="GCA28" s="18"/>
      <c r="GCB28" s="19"/>
      <c r="GCG28" s="18"/>
      <c r="GCH28" s="18"/>
      <c r="GCI28" s="19"/>
      <c r="GCN28" s="18"/>
      <c r="GCO28" s="18"/>
      <c r="GCP28" s="19"/>
      <c r="GCU28" s="18"/>
      <c r="GCV28" s="18"/>
      <c r="GCW28" s="19"/>
      <c r="GDB28" s="18"/>
      <c r="GDC28" s="18"/>
      <c r="GDD28" s="19"/>
      <c r="GDI28" s="18"/>
      <c r="GDJ28" s="18"/>
      <c r="GDK28" s="19"/>
      <c r="GDP28" s="18"/>
      <c r="GDQ28" s="18"/>
      <c r="GDR28" s="19"/>
      <c r="GDW28" s="18"/>
      <c r="GDX28" s="18"/>
      <c r="GDY28" s="19"/>
      <c r="GED28" s="18"/>
      <c r="GEE28" s="18"/>
      <c r="GEF28" s="19"/>
      <c r="GEK28" s="18"/>
      <c r="GEL28" s="18"/>
      <c r="GEM28" s="19"/>
      <c r="GER28" s="18"/>
      <c r="GES28" s="18"/>
      <c r="GET28" s="19"/>
      <c r="GEY28" s="18"/>
      <c r="GEZ28" s="18"/>
      <c r="GFA28" s="19"/>
      <c r="GFF28" s="18"/>
      <c r="GFG28" s="18"/>
      <c r="GFH28" s="19"/>
      <c r="GFM28" s="18"/>
      <c r="GFN28" s="18"/>
      <c r="GFO28" s="19"/>
      <c r="GFT28" s="18"/>
      <c r="GFU28" s="18"/>
      <c r="GFV28" s="19"/>
      <c r="GGA28" s="18"/>
      <c r="GGB28" s="18"/>
      <c r="GGC28" s="19"/>
      <c r="GGH28" s="18"/>
      <c r="GGI28" s="18"/>
      <c r="GGJ28" s="19"/>
      <c r="GGO28" s="18"/>
      <c r="GGP28" s="18"/>
      <c r="GGQ28" s="19"/>
      <c r="GGV28" s="18"/>
      <c r="GGW28" s="18"/>
      <c r="GGX28" s="19"/>
      <c r="GHC28" s="18"/>
      <c r="GHD28" s="18"/>
      <c r="GHE28" s="19"/>
      <c r="GHJ28" s="18"/>
      <c r="GHK28" s="18"/>
      <c r="GHL28" s="19"/>
      <c r="GHQ28" s="18"/>
      <c r="GHR28" s="18"/>
      <c r="GHS28" s="19"/>
      <c r="GHX28" s="18"/>
      <c r="GHY28" s="18"/>
      <c r="GHZ28" s="19"/>
      <c r="GIE28" s="18"/>
      <c r="GIF28" s="18"/>
      <c r="GIG28" s="19"/>
      <c r="GIL28" s="18"/>
      <c r="GIM28" s="18"/>
      <c r="GIN28" s="19"/>
      <c r="GIS28" s="18"/>
      <c r="GIT28" s="18"/>
      <c r="GIU28" s="19"/>
      <c r="GIZ28" s="18"/>
      <c r="GJA28" s="18"/>
      <c r="GJB28" s="19"/>
      <c r="GJG28" s="18"/>
      <c r="GJH28" s="18"/>
      <c r="GJI28" s="19"/>
      <c r="GJN28" s="18"/>
      <c r="GJO28" s="18"/>
      <c r="GJP28" s="19"/>
      <c r="GJU28" s="18"/>
      <c r="GJV28" s="18"/>
      <c r="GJW28" s="19"/>
      <c r="GKB28" s="18"/>
      <c r="GKC28" s="18"/>
      <c r="GKD28" s="19"/>
      <c r="GKI28" s="18"/>
      <c r="GKJ28" s="18"/>
      <c r="GKK28" s="19"/>
      <c r="GKP28" s="18"/>
      <c r="GKQ28" s="18"/>
      <c r="GKR28" s="19"/>
      <c r="GKW28" s="18"/>
      <c r="GKX28" s="18"/>
      <c r="GKY28" s="19"/>
      <c r="GLD28" s="18"/>
      <c r="GLE28" s="18"/>
      <c r="GLF28" s="19"/>
      <c r="GLK28" s="18"/>
      <c r="GLL28" s="18"/>
      <c r="GLM28" s="19"/>
      <c r="GLR28" s="18"/>
      <c r="GLS28" s="18"/>
      <c r="GLT28" s="19"/>
      <c r="GLY28" s="18"/>
      <c r="GLZ28" s="18"/>
      <c r="GMA28" s="19"/>
      <c r="GMF28" s="18"/>
      <c r="GMG28" s="18"/>
      <c r="GMH28" s="19"/>
      <c r="GMM28" s="18"/>
      <c r="GMN28" s="18"/>
      <c r="GMO28" s="19"/>
      <c r="GMT28" s="18"/>
      <c r="GMU28" s="18"/>
      <c r="GMV28" s="19"/>
      <c r="GNA28" s="18"/>
      <c r="GNB28" s="18"/>
      <c r="GNC28" s="19"/>
      <c r="GNH28" s="18"/>
      <c r="GNI28" s="18"/>
      <c r="GNJ28" s="19"/>
      <c r="GNO28" s="18"/>
      <c r="GNP28" s="18"/>
      <c r="GNQ28" s="19"/>
      <c r="GNV28" s="18"/>
      <c r="GNW28" s="18"/>
      <c r="GNX28" s="19"/>
      <c r="GOC28" s="18"/>
      <c r="GOD28" s="18"/>
      <c r="GOE28" s="19"/>
      <c r="GOJ28" s="18"/>
      <c r="GOK28" s="18"/>
      <c r="GOL28" s="19"/>
      <c r="GOQ28" s="18"/>
      <c r="GOR28" s="18"/>
      <c r="GOS28" s="19"/>
      <c r="GOX28" s="18"/>
      <c r="GOY28" s="18"/>
      <c r="GOZ28" s="19"/>
      <c r="GPE28" s="18"/>
      <c r="GPF28" s="18"/>
      <c r="GPG28" s="19"/>
      <c r="GPL28" s="18"/>
      <c r="GPM28" s="18"/>
      <c r="GPN28" s="19"/>
      <c r="GPS28" s="18"/>
      <c r="GPT28" s="18"/>
      <c r="GPU28" s="19"/>
      <c r="GPZ28" s="18"/>
      <c r="GQA28" s="18"/>
      <c r="GQB28" s="19"/>
      <c r="GQG28" s="18"/>
      <c r="GQH28" s="18"/>
      <c r="GQI28" s="19"/>
      <c r="GQN28" s="18"/>
      <c r="GQO28" s="18"/>
      <c r="GQP28" s="19"/>
      <c r="GQU28" s="18"/>
      <c r="GQV28" s="18"/>
      <c r="GQW28" s="19"/>
      <c r="GRB28" s="18"/>
      <c r="GRC28" s="18"/>
      <c r="GRD28" s="19"/>
      <c r="GRI28" s="18"/>
      <c r="GRJ28" s="18"/>
      <c r="GRK28" s="19"/>
      <c r="GRP28" s="18"/>
      <c r="GRQ28" s="18"/>
      <c r="GRR28" s="19"/>
      <c r="GRW28" s="18"/>
      <c r="GRX28" s="18"/>
      <c r="GRY28" s="19"/>
      <c r="GSD28" s="18"/>
      <c r="GSE28" s="18"/>
      <c r="GSF28" s="19"/>
      <c r="GSK28" s="18"/>
      <c r="GSL28" s="18"/>
      <c r="GSM28" s="19"/>
      <c r="GSR28" s="18"/>
      <c r="GSS28" s="18"/>
      <c r="GST28" s="19"/>
      <c r="GSY28" s="18"/>
      <c r="GSZ28" s="18"/>
      <c r="GTA28" s="19"/>
      <c r="GTF28" s="18"/>
      <c r="GTG28" s="18"/>
      <c r="GTH28" s="19"/>
      <c r="GTM28" s="18"/>
      <c r="GTN28" s="18"/>
      <c r="GTO28" s="19"/>
      <c r="GTT28" s="18"/>
      <c r="GTU28" s="18"/>
      <c r="GTV28" s="19"/>
      <c r="GUA28" s="18"/>
      <c r="GUB28" s="18"/>
      <c r="GUC28" s="19"/>
      <c r="GUH28" s="18"/>
      <c r="GUI28" s="18"/>
      <c r="GUJ28" s="19"/>
      <c r="GUO28" s="18"/>
      <c r="GUP28" s="18"/>
      <c r="GUQ28" s="19"/>
      <c r="GUV28" s="18"/>
      <c r="GUW28" s="18"/>
      <c r="GUX28" s="19"/>
      <c r="GVC28" s="18"/>
      <c r="GVD28" s="18"/>
      <c r="GVE28" s="19"/>
      <c r="GVJ28" s="18"/>
      <c r="GVK28" s="18"/>
      <c r="GVL28" s="19"/>
      <c r="GVQ28" s="18"/>
      <c r="GVR28" s="18"/>
      <c r="GVS28" s="19"/>
      <c r="GVX28" s="18"/>
      <c r="GVY28" s="18"/>
      <c r="GVZ28" s="19"/>
      <c r="GWE28" s="18"/>
      <c r="GWF28" s="18"/>
      <c r="GWG28" s="19"/>
      <c r="GWL28" s="18"/>
      <c r="GWM28" s="18"/>
      <c r="GWN28" s="19"/>
      <c r="GWS28" s="18"/>
      <c r="GWT28" s="18"/>
      <c r="GWU28" s="19"/>
      <c r="GWZ28" s="18"/>
      <c r="GXA28" s="18"/>
      <c r="GXB28" s="19"/>
      <c r="GXG28" s="18"/>
      <c r="GXH28" s="18"/>
      <c r="GXI28" s="19"/>
      <c r="GXN28" s="18"/>
      <c r="GXO28" s="18"/>
      <c r="GXP28" s="19"/>
      <c r="GXU28" s="18"/>
      <c r="GXV28" s="18"/>
      <c r="GXW28" s="19"/>
      <c r="GYB28" s="18"/>
      <c r="GYC28" s="18"/>
      <c r="GYD28" s="19"/>
      <c r="GYI28" s="18"/>
      <c r="GYJ28" s="18"/>
      <c r="GYK28" s="19"/>
      <c r="GYP28" s="18"/>
      <c r="GYQ28" s="18"/>
      <c r="GYR28" s="19"/>
      <c r="GYW28" s="18"/>
      <c r="GYX28" s="18"/>
      <c r="GYY28" s="19"/>
      <c r="GZD28" s="18"/>
      <c r="GZE28" s="18"/>
      <c r="GZF28" s="19"/>
      <c r="GZK28" s="18"/>
      <c r="GZL28" s="18"/>
      <c r="GZM28" s="19"/>
      <c r="GZR28" s="18"/>
      <c r="GZS28" s="18"/>
      <c r="GZT28" s="19"/>
      <c r="GZY28" s="18"/>
      <c r="GZZ28" s="18"/>
      <c r="HAA28" s="19"/>
      <c r="HAF28" s="18"/>
      <c r="HAG28" s="18"/>
      <c r="HAH28" s="19"/>
      <c r="HAM28" s="18"/>
      <c r="HAN28" s="18"/>
      <c r="HAO28" s="19"/>
      <c r="HAT28" s="18"/>
      <c r="HAU28" s="18"/>
      <c r="HAV28" s="19"/>
      <c r="HBA28" s="18"/>
      <c r="HBB28" s="18"/>
      <c r="HBC28" s="19"/>
      <c r="HBH28" s="18"/>
      <c r="HBI28" s="18"/>
      <c r="HBJ28" s="19"/>
      <c r="HBO28" s="18"/>
      <c r="HBP28" s="18"/>
      <c r="HBQ28" s="19"/>
      <c r="HBV28" s="18"/>
      <c r="HBW28" s="18"/>
      <c r="HBX28" s="19"/>
      <c r="HCC28" s="18"/>
      <c r="HCD28" s="18"/>
      <c r="HCE28" s="19"/>
      <c r="HCJ28" s="18"/>
      <c r="HCK28" s="18"/>
      <c r="HCL28" s="19"/>
      <c r="HCQ28" s="18"/>
      <c r="HCR28" s="18"/>
      <c r="HCS28" s="19"/>
      <c r="HCX28" s="18"/>
      <c r="HCY28" s="18"/>
      <c r="HCZ28" s="19"/>
      <c r="HDE28" s="18"/>
      <c r="HDF28" s="18"/>
      <c r="HDG28" s="19"/>
      <c r="HDL28" s="18"/>
      <c r="HDM28" s="18"/>
      <c r="HDN28" s="19"/>
      <c r="HDS28" s="18"/>
      <c r="HDT28" s="18"/>
      <c r="HDU28" s="19"/>
      <c r="HDZ28" s="18"/>
      <c r="HEA28" s="18"/>
      <c r="HEB28" s="19"/>
      <c r="HEG28" s="18"/>
      <c r="HEH28" s="18"/>
      <c r="HEI28" s="19"/>
      <c r="HEN28" s="18"/>
      <c r="HEO28" s="18"/>
      <c r="HEP28" s="19"/>
      <c r="HEU28" s="18"/>
      <c r="HEV28" s="18"/>
      <c r="HEW28" s="19"/>
      <c r="HFB28" s="18"/>
      <c r="HFC28" s="18"/>
      <c r="HFD28" s="19"/>
      <c r="HFI28" s="18"/>
      <c r="HFJ28" s="18"/>
      <c r="HFK28" s="19"/>
      <c r="HFP28" s="18"/>
      <c r="HFQ28" s="18"/>
      <c r="HFR28" s="19"/>
      <c r="HFW28" s="18"/>
      <c r="HFX28" s="18"/>
      <c r="HFY28" s="19"/>
      <c r="HGD28" s="18"/>
      <c r="HGE28" s="18"/>
      <c r="HGF28" s="19"/>
      <c r="HGK28" s="18"/>
      <c r="HGL28" s="18"/>
      <c r="HGM28" s="19"/>
      <c r="HGR28" s="18"/>
      <c r="HGS28" s="18"/>
      <c r="HGT28" s="19"/>
      <c r="HGY28" s="18"/>
      <c r="HGZ28" s="18"/>
      <c r="HHA28" s="19"/>
      <c r="HHF28" s="18"/>
      <c r="HHG28" s="18"/>
      <c r="HHH28" s="19"/>
      <c r="HHM28" s="18"/>
      <c r="HHN28" s="18"/>
      <c r="HHO28" s="19"/>
      <c r="HHT28" s="18"/>
      <c r="HHU28" s="18"/>
      <c r="HHV28" s="19"/>
      <c r="HIA28" s="18"/>
      <c r="HIB28" s="18"/>
      <c r="HIC28" s="19"/>
      <c r="HIH28" s="18"/>
      <c r="HII28" s="18"/>
      <c r="HIJ28" s="19"/>
      <c r="HIO28" s="18"/>
      <c r="HIP28" s="18"/>
      <c r="HIQ28" s="19"/>
      <c r="HIV28" s="18"/>
      <c r="HIW28" s="18"/>
      <c r="HIX28" s="19"/>
      <c r="HJC28" s="18"/>
      <c r="HJD28" s="18"/>
      <c r="HJE28" s="19"/>
      <c r="HJJ28" s="18"/>
      <c r="HJK28" s="18"/>
      <c r="HJL28" s="19"/>
      <c r="HJQ28" s="18"/>
      <c r="HJR28" s="18"/>
      <c r="HJS28" s="19"/>
      <c r="HJX28" s="18"/>
      <c r="HJY28" s="18"/>
      <c r="HJZ28" s="19"/>
      <c r="HKE28" s="18"/>
      <c r="HKF28" s="18"/>
      <c r="HKG28" s="19"/>
      <c r="HKL28" s="18"/>
      <c r="HKM28" s="18"/>
      <c r="HKN28" s="19"/>
      <c r="HKS28" s="18"/>
      <c r="HKT28" s="18"/>
      <c r="HKU28" s="19"/>
      <c r="HKZ28" s="18"/>
      <c r="HLA28" s="18"/>
      <c r="HLB28" s="19"/>
      <c r="HLG28" s="18"/>
      <c r="HLH28" s="18"/>
      <c r="HLI28" s="19"/>
      <c r="HLN28" s="18"/>
      <c r="HLO28" s="18"/>
      <c r="HLP28" s="19"/>
      <c r="HLU28" s="18"/>
      <c r="HLV28" s="18"/>
      <c r="HLW28" s="19"/>
      <c r="HMB28" s="18"/>
      <c r="HMC28" s="18"/>
      <c r="HMD28" s="19"/>
      <c r="HMI28" s="18"/>
      <c r="HMJ28" s="18"/>
      <c r="HMK28" s="19"/>
      <c r="HMP28" s="18"/>
      <c r="HMQ28" s="18"/>
      <c r="HMR28" s="19"/>
      <c r="HMW28" s="18"/>
      <c r="HMX28" s="18"/>
      <c r="HMY28" s="19"/>
      <c r="HND28" s="18"/>
      <c r="HNE28" s="18"/>
      <c r="HNF28" s="19"/>
      <c r="HNK28" s="18"/>
      <c r="HNL28" s="18"/>
      <c r="HNM28" s="19"/>
      <c r="HNR28" s="18"/>
      <c r="HNS28" s="18"/>
      <c r="HNT28" s="19"/>
      <c r="HNY28" s="18"/>
      <c r="HNZ28" s="18"/>
      <c r="HOA28" s="19"/>
      <c r="HOF28" s="18"/>
      <c r="HOG28" s="18"/>
      <c r="HOH28" s="19"/>
      <c r="HOM28" s="18"/>
      <c r="HON28" s="18"/>
      <c r="HOO28" s="19"/>
      <c r="HOT28" s="18"/>
      <c r="HOU28" s="18"/>
      <c r="HOV28" s="19"/>
      <c r="HPA28" s="18"/>
      <c r="HPB28" s="18"/>
      <c r="HPC28" s="19"/>
      <c r="HPH28" s="18"/>
      <c r="HPI28" s="18"/>
      <c r="HPJ28" s="19"/>
      <c r="HPO28" s="18"/>
      <c r="HPP28" s="18"/>
      <c r="HPQ28" s="19"/>
      <c r="HPV28" s="18"/>
      <c r="HPW28" s="18"/>
      <c r="HPX28" s="19"/>
      <c r="HQC28" s="18"/>
      <c r="HQD28" s="18"/>
      <c r="HQE28" s="19"/>
      <c r="HQJ28" s="18"/>
      <c r="HQK28" s="18"/>
      <c r="HQL28" s="19"/>
      <c r="HQQ28" s="18"/>
      <c r="HQR28" s="18"/>
      <c r="HQS28" s="19"/>
      <c r="HQX28" s="18"/>
      <c r="HQY28" s="18"/>
      <c r="HQZ28" s="19"/>
      <c r="HRE28" s="18"/>
      <c r="HRF28" s="18"/>
      <c r="HRG28" s="19"/>
      <c r="HRL28" s="18"/>
      <c r="HRM28" s="18"/>
      <c r="HRN28" s="19"/>
      <c r="HRS28" s="18"/>
      <c r="HRT28" s="18"/>
      <c r="HRU28" s="19"/>
      <c r="HRZ28" s="18"/>
      <c r="HSA28" s="18"/>
      <c r="HSB28" s="19"/>
      <c r="HSG28" s="18"/>
      <c r="HSH28" s="18"/>
      <c r="HSI28" s="19"/>
      <c r="HSN28" s="18"/>
      <c r="HSO28" s="18"/>
      <c r="HSP28" s="19"/>
      <c r="HSU28" s="18"/>
      <c r="HSV28" s="18"/>
      <c r="HSW28" s="19"/>
      <c r="HTB28" s="18"/>
      <c r="HTC28" s="18"/>
      <c r="HTD28" s="19"/>
      <c r="HTI28" s="18"/>
      <c r="HTJ28" s="18"/>
      <c r="HTK28" s="19"/>
      <c r="HTP28" s="18"/>
      <c r="HTQ28" s="18"/>
      <c r="HTR28" s="19"/>
      <c r="HTW28" s="18"/>
      <c r="HTX28" s="18"/>
      <c r="HTY28" s="19"/>
      <c r="HUD28" s="18"/>
      <c r="HUE28" s="18"/>
      <c r="HUF28" s="19"/>
      <c r="HUK28" s="18"/>
      <c r="HUL28" s="18"/>
      <c r="HUM28" s="19"/>
      <c r="HUR28" s="18"/>
      <c r="HUS28" s="18"/>
      <c r="HUT28" s="19"/>
      <c r="HUY28" s="18"/>
      <c r="HUZ28" s="18"/>
      <c r="HVA28" s="19"/>
      <c r="HVF28" s="18"/>
      <c r="HVG28" s="18"/>
      <c r="HVH28" s="19"/>
      <c r="HVM28" s="18"/>
      <c r="HVN28" s="18"/>
      <c r="HVO28" s="19"/>
      <c r="HVT28" s="18"/>
      <c r="HVU28" s="18"/>
      <c r="HVV28" s="19"/>
      <c r="HWA28" s="18"/>
      <c r="HWB28" s="18"/>
      <c r="HWC28" s="19"/>
      <c r="HWH28" s="18"/>
      <c r="HWI28" s="18"/>
      <c r="HWJ28" s="19"/>
      <c r="HWO28" s="18"/>
      <c r="HWP28" s="18"/>
      <c r="HWQ28" s="19"/>
      <c r="HWV28" s="18"/>
      <c r="HWW28" s="18"/>
      <c r="HWX28" s="19"/>
      <c r="HXC28" s="18"/>
      <c r="HXD28" s="18"/>
      <c r="HXE28" s="19"/>
      <c r="HXJ28" s="18"/>
      <c r="HXK28" s="18"/>
      <c r="HXL28" s="19"/>
      <c r="HXQ28" s="18"/>
      <c r="HXR28" s="18"/>
      <c r="HXS28" s="19"/>
      <c r="HXX28" s="18"/>
      <c r="HXY28" s="18"/>
      <c r="HXZ28" s="19"/>
      <c r="HYE28" s="18"/>
      <c r="HYF28" s="18"/>
      <c r="HYG28" s="19"/>
      <c r="HYL28" s="18"/>
      <c r="HYM28" s="18"/>
      <c r="HYN28" s="19"/>
      <c r="HYS28" s="18"/>
      <c r="HYT28" s="18"/>
      <c r="HYU28" s="19"/>
      <c r="HYZ28" s="18"/>
      <c r="HZA28" s="18"/>
      <c r="HZB28" s="19"/>
      <c r="HZG28" s="18"/>
      <c r="HZH28" s="18"/>
      <c r="HZI28" s="19"/>
      <c r="HZN28" s="18"/>
      <c r="HZO28" s="18"/>
      <c r="HZP28" s="19"/>
      <c r="HZU28" s="18"/>
      <c r="HZV28" s="18"/>
      <c r="HZW28" s="19"/>
      <c r="IAB28" s="18"/>
      <c r="IAC28" s="18"/>
      <c r="IAD28" s="19"/>
      <c r="IAI28" s="18"/>
      <c r="IAJ28" s="18"/>
      <c r="IAK28" s="19"/>
      <c r="IAP28" s="18"/>
      <c r="IAQ28" s="18"/>
      <c r="IAR28" s="19"/>
      <c r="IAW28" s="18"/>
      <c r="IAX28" s="18"/>
      <c r="IAY28" s="19"/>
      <c r="IBD28" s="18"/>
      <c r="IBE28" s="18"/>
      <c r="IBF28" s="19"/>
      <c r="IBK28" s="18"/>
      <c r="IBL28" s="18"/>
      <c r="IBM28" s="19"/>
      <c r="IBR28" s="18"/>
      <c r="IBS28" s="18"/>
      <c r="IBT28" s="19"/>
      <c r="IBY28" s="18"/>
      <c r="IBZ28" s="18"/>
      <c r="ICA28" s="19"/>
      <c r="ICF28" s="18"/>
      <c r="ICG28" s="18"/>
      <c r="ICH28" s="19"/>
      <c r="ICM28" s="18"/>
      <c r="ICN28" s="18"/>
      <c r="ICO28" s="19"/>
      <c r="ICT28" s="18"/>
      <c r="ICU28" s="18"/>
      <c r="ICV28" s="19"/>
      <c r="IDA28" s="18"/>
      <c r="IDB28" s="18"/>
      <c r="IDC28" s="19"/>
      <c r="IDH28" s="18"/>
      <c r="IDI28" s="18"/>
      <c r="IDJ28" s="19"/>
      <c r="IDO28" s="18"/>
      <c r="IDP28" s="18"/>
      <c r="IDQ28" s="19"/>
      <c r="IDV28" s="18"/>
      <c r="IDW28" s="18"/>
      <c r="IDX28" s="19"/>
      <c r="IEC28" s="18"/>
      <c r="IED28" s="18"/>
      <c r="IEE28" s="19"/>
      <c r="IEJ28" s="18"/>
      <c r="IEK28" s="18"/>
      <c r="IEL28" s="19"/>
      <c r="IEQ28" s="18"/>
      <c r="IER28" s="18"/>
      <c r="IES28" s="19"/>
      <c r="IEX28" s="18"/>
      <c r="IEY28" s="18"/>
      <c r="IEZ28" s="19"/>
      <c r="IFE28" s="18"/>
      <c r="IFF28" s="18"/>
      <c r="IFG28" s="19"/>
      <c r="IFL28" s="18"/>
      <c r="IFM28" s="18"/>
      <c r="IFN28" s="19"/>
      <c r="IFS28" s="18"/>
      <c r="IFT28" s="18"/>
      <c r="IFU28" s="19"/>
      <c r="IFZ28" s="18"/>
      <c r="IGA28" s="18"/>
      <c r="IGB28" s="19"/>
      <c r="IGG28" s="18"/>
      <c r="IGH28" s="18"/>
      <c r="IGI28" s="19"/>
      <c r="IGN28" s="18"/>
      <c r="IGO28" s="18"/>
      <c r="IGP28" s="19"/>
      <c r="IGU28" s="18"/>
      <c r="IGV28" s="18"/>
      <c r="IGW28" s="19"/>
      <c r="IHB28" s="18"/>
      <c r="IHC28" s="18"/>
      <c r="IHD28" s="19"/>
      <c r="IHI28" s="18"/>
      <c r="IHJ28" s="18"/>
      <c r="IHK28" s="19"/>
      <c r="IHP28" s="18"/>
      <c r="IHQ28" s="18"/>
      <c r="IHR28" s="19"/>
      <c r="IHW28" s="18"/>
      <c r="IHX28" s="18"/>
      <c r="IHY28" s="19"/>
      <c r="IID28" s="18"/>
      <c r="IIE28" s="18"/>
      <c r="IIF28" s="19"/>
      <c r="IIK28" s="18"/>
      <c r="IIL28" s="18"/>
      <c r="IIM28" s="19"/>
      <c r="IIR28" s="18"/>
      <c r="IIS28" s="18"/>
      <c r="IIT28" s="19"/>
      <c r="IIY28" s="18"/>
      <c r="IIZ28" s="18"/>
      <c r="IJA28" s="19"/>
      <c r="IJF28" s="18"/>
      <c r="IJG28" s="18"/>
      <c r="IJH28" s="19"/>
      <c r="IJM28" s="18"/>
      <c r="IJN28" s="18"/>
      <c r="IJO28" s="19"/>
      <c r="IJT28" s="18"/>
      <c r="IJU28" s="18"/>
      <c r="IJV28" s="19"/>
      <c r="IKA28" s="18"/>
      <c r="IKB28" s="18"/>
      <c r="IKC28" s="19"/>
      <c r="IKH28" s="18"/>
      <c r="IKI28" s="18"/>
      <c r="IKJ28" s="19"/>
      <c r="IKO28" s="18"/>
      <c r="IKP28" s="18"/>
      <c r="IKQ28" s="19"/>
      <c r="IKV28" s="18"/>
      <c r="IKW28" s="18"/>
      <c r="IKX28" s="19"/>
      <c r="ILC28" s="18"/>
      <c r="ILD28" s="18"/>
      <c r="ILE28" s="19"/>
      <c r="ILJ28" s="18"/>
      <c r="ILK28" s="18"/>
      <c r="ILL28" s="19"/>
      <c r="ILQ28" s="18"/>
      <c r="ILR28" s="18"/>
      <c r="ILS28" s="19"/>
      <c r="ILX28" s="18"/>
      <c r="ILY28" s="18"/>
      <c r="ILZ28" s="19"/>
      <c r="IME28" s="18"/>
      <c r="IMF28" s="18"/>
      <c r="IMG28" s="19"/>
      <c r="IML28" s="18"/>
      <c r="IMM28" s="18"/>
      <c r="IMN28" s="19"/>
      <c r="IMS28" s="18"/>
      <c r="IMT28" s="18"/>
      <c r="IMU28" s="19"/>
      <c r="IMZ28" s="18"/>
      <c r="INA28" s="18"/>
      <c r="INB28" s="19"/>
      <c r="ING28" s="18"/>
      <c r="INH28" s="18"/>
      <c r="INI28" s="19"/>
      <c r="INN28" s="18"/>
      <c r="INO28" s="18"/>
      <c r="INP28" s="19"/>
      <c r="INU28" s="18"/>
      <c r="INV28" s="18"/>
      <c r="INW28" s="19"/>
      <c r="IOB28" s="18"/>
      <c r="IOC28" s="18"/>
      <c r="IOD28" s="19"/>
      <c r="IOI28" s="18"/>
      <c r="IOJ28" s="18"/>
      <c r="IOK28" s="19"/>
      <c r="IOP28" s="18"/>
      <c r="IOQ28" s="18"/>
      <c r="IOR28" s="19"/>
      <c r="IOW28" s="18"/>
      <c r="IOX28" s="18"/>
      <c r="IOY28" s="19"/>
      <c r="IPD28" s="18"/>
      <c r="IPE28" s="18"/>
      <c r="IPF28" s="19"/>
      <c r="IPK28" s="18"/>
      <c r="IPL28" s="18"/>
      <c r="IPM28" s="19"/>
      <c r="IPR28" s="18"/>
      <c r="IPS28" s="18"/>
      <c r="IPT28" s="19"/>
      <c r="IPY28" s="18"/>
      <c r="IPZ28" s="18"/>
      <c r="IQA28" s="19"/>
      <c r="IQF28" s="18"/>
      <c r="IQG28" s="18"/>
      <c r="IQH28" s="19"/>
      <c r="IQM28" s="18"/>
      <c r="IQN28" s="18"/>
      <c r="IQO28" s="19"/>
      <c r="IQT28" s="18"/>
      <c r="IQU28" s="18"/>
      <c r="IQV28" s="19"/>
      <c r="IRA28" s="18"/>
      <c r="IRB28" s="18"/>
      <c r="IRC28" s="19"/>
      <c r="IRH28" s="18"/>
      <c r="IRI28" s="18"/>
      <c r="IRJ28" s="19"/>
      <c r="IRO28" s="18"/>
      <c r="IRP28" s="18"/>
      <c r="IRQ28" s="19"/>
      <c r="IRV28" s="18"/>
      <c r="IRW28" s="18"/>
      <c r="IRX28" s="19"/>
      <c r="ISC28" s="18"/>
      <c r="ISD28" s="18"/>
      <c r="ISE28" s="19"/>
      <c r="ISJ28" s="18"/>
      <c r="ISK28" s="18"/>
      <c r="ISL28" s="19"/>
      <c r="ISQ28" s="18"/>
      <c r="ISR28" s="18"/>
      <c r="ISS28" s="19"/>
      <c r="ISX28" s="18"/>
      <c r="ISY28" s="18"/>
      <c r="ISZ28" s="19"/>
      <c r="ITE28" s="18"/>
      <c r="ITF28" s="18"/>
      <c r="ITG28" s="19"/>
      <c r="ITL28" s="18"/>
      <c r="ITM28" s="18"/>
      <c r="ITN28" s="19"/>
      <c r="ITS28" s="18"/>
      <c r="ITT28" s="18"/>
      <c r="ITU28" s="19"/>
      <c r="ITZ28" s="18"/>
      <c r="IUA28" s="18"/>
      <c r="IUB28" s="19"/>
      <c r="IUG28" s="18"/>
      <c r="IUH28" s="18"/>
      <c r="IUI28" s="19"/>
      <c r="IUN28" s="18"/>
      <c r="IUO28" s="18"/>
      <c r="IUP28" s="19"/>
      <c r="IUU28" s="18"/>
      <c r="IUV28" s="18"/>
      <c r="IUW28" s="19"/>
      <c r="IVB28" s="18"/>
      <c r="IVC28" s="18"/>
      <c r="IVD28" s="19"/>
      <c r="IVI28" s="18"/>
      <c r="IVJ28" s="18"/>
      <c r="IVK28" s="19"/>
      <c r="IVP28" s="18"/>
      <c r="IVQ28" s="18"/>
      <c r="IVR28" s="19"/>
      <c r="IVW28" s="18"/>
      <c r="IVX28" s="18"/>
      <c r="IVY28" s="19"/>
      <c r="IWD28" s="18"/>
      <c r="IWE28" s="18"/>
      <c r="IWF28" s="19"/>
      <c r="IWK28" s="18"/>
      <c r="IWL28" s="18"/>
      <c r="IWM28" s="19"/>
      <c r="IWR28" s="18"/>
      <c r="IWS28" s="18"/>
      <c r="IWT28" s="19"/>
      <c r="IWY28" s="18"/>
      <c r="IWZ28" s="18"/>
      <c r="IXA28" s="19"/>
      <c r="IXF28" s="18"/>
      <c r="IXG28" s="18"/>
      <c r="IXH28" s="19"/>
      <c r="IXM28" s="18"/>
      <c r="IXN28" s="18"/>
      <c r="IXO28" s="19"/>
      <c r="IXT28" s="18"/>
      <c r="IXU28" s="18"/>
      <c r="IXV28" s="19"/>
      <c r="IYA28" s="18"/>
      <c r="IYB28" s="18"/>
      <c r="IYC28" s="19"/>
      <c r="IYH28" s="18"/>
      <c r="IYI28" s="18"/>
      <c r="IYJ28" s="19"/>
      <c r="IYO28" s="18"/>
      <c r="IYP28" s="18"/>
      <c r="IYQ28" s="19"/>
      <c r="IYV28" s="18"/>
      <c r="IYW28" s="18"/>
      <c r="IYX28" s="19"/>
      <c r="IZC28" s="18"/>
      <c r="IZD28" s="18"/>
      <c r="IZE28" s="19"/>
      <c r="IZJ28" s="18"/>
      <c r="IZK28" s="18"/>
      <c r="IZL28" s="19"/>
      <c r="IZQ28" s="18"/>
      <c r="IZR28" s="18"/>
      <c r="IZS28" s="19"/>
      <c r="IZX28" s="18"/>
      <c r="IZY28" s="18"/>
      <c r="IZZ28" s="19"/>
      <c r="JAE28" s="18"/>
      <c r="JAF28" s="18"/>
      <c r="JAG28" s="19"/>
      <c r="JAL28" s="18"/>
      <c r="JAM28" s="18"/>
      <c r="JAN28" s="19"/>
      <c r="JAS28" s="18"/>
      <c r="JAT28" s="18"/>
      <c r="JAU28" s="19"/>
      <c r="JAZ28" s="18"/>
      <c r="JBA28" s="18"/>
      <c r="JBB28" s="19"/>
      <c r="JBG28" s="18"/>
      <c r="JBH28" s="18"/>
      <c r="JBI28" s="19"/>
      <c r="JBN28" s="18"/>
      <c r="JBO28" s="18"/>
      <c r="JBP28" s="19"/>
      <c r="JBU28" s="18"/>
      <c r="JBV28" s="18"/>
      <c r="JBW28" s="19"/>
      <c r="JCB28" s="18"/>
      <c r="JCC28" s="18"/>
      <c r="JCD28" s="19"/>
      <c r="JCI28" s="18"/>
      <c r="JCJ28" s="18"/>
      <c r="JCK28" s="19"/>
      <c r="JCP28" s="18"/>
      <c r="JCQ28" s="18"/>
      <c r="JCR28" s="19"/>
      <c r="JCW28" s="18"/>
      <c r="JCX28" s="18"/>
      <c r="JCY28" s="19"/>
      <c r="JDD28" s="18"/>
      <c r="JDE28" s="18"/>
      <c r="JDF28" s="19"/>
      <c r="JDK28" s="18"/>
      <c r="JDL28" s="18"/>
      <c r="JDM28" s="19"/>
      <c r="JDR28" s="18"/>
      <c r="JDS28" s="18"/>
      <c r="JDT28" s="19"/>
      <c r="JDY28" s="18"/>
      <c r="JDZ28" s="18"/>
      <c r="JEA28" s="19"/>
      <c r="JEF28" s="18"/>
      <c r="JEG28" s="18"/>
      <c r="JEH28" s="19"/>
      <c r="JEM28" s="18"/>
      <c r="JEN28" s="18"/>
      <c r="JEO28" s="19"/>
      <c r="JET28" s="18"/>
      <c r="JEU28" s="18"/>
      <c r="JEV28" s="19"/>
      <c r="JFA28" s="18"/>
      <c r="JFB28" s="18"/>
      <c r="JFC28" s="19"/>
      <c r="JFH28" s="18"/>
      <c r="JFI28" s="18"/>
      <c r="JFJ28" s="19"/>
      <c r="JFO28" s="18"/>
      <c r="JFP28" s="18"/>
      <c r="JFQ28" s="19"/>
      <c r="JFV28" s="18"/>
      <c r="JFW28" s="18"/>
      <c r="JFX28" s="19"/>
      <c r="JGC28" s="18"/>
      <c r="JGD28" s="18"/>
      <c r="JGE28" s="19"/>
      <c r="JGJ28" s="18"/>
      <c r="JGK28" s="18"/>
      <c r="JGL28" s="19"/>
      <c r="JGQ28" s="18"/>
      <c r="JGR28" s="18"/>
      <c r="JGS28" s="19"/>
      <c r="JGX28" s="18"/>
      <c r="JGY28" s="18"/>
      <c r="JGZ28" s="19"/>
      <c r="JHE28" s="18"/>
      <c r="JHF28" s="18"/>
      <c r="JHG28" s="19"/>
      <c r="JHL28" s="18"/>
      <c r="JHM28" s="18"/>
      <c r="JHN28" s="19"/>
      <c r="JHS28" s="18"/>
      <c r="JHT28" s="18"/>
      <c r="JHU28" s="19"/>
      <c r="JHZ28" s="18"/>
      <c r="JIA28" s="18"/>
      <c r="JIB28" s="19"/>
      <c r="JIG28" s="18"/>
      <c r="JIH28" s="18"/>
      <c r="JII28" s="19"/>
      <c r="JIN28" s="18"/>
      <c r="JIO28" s="18"/>
      <c r="JIP28" s="19"/>
      <c r="JIU28" s="18"/>
      <c r="JIV28" s="18"/>
      <c r="JIW28" s="19"/>
      <c r="JJB28" s="18"/>
      <c r="JJC28" s="18"/>
      <c r="JJD28" s="19"/>
      <c r="JJI28" s="18"/>
      <c r="JJJ28" s="18"/>
      <c r="JJK28" s="19"/>
      <c r="JJP28" s="18"/>
      <c r="JJQ28" s="18"/>
      <c r="JJR28" s="19"/>
      <c r="JJW28" s="18"/>
      <c r="JJX28" s="18"/>
      <c r="JJY28" s="19"/>
      <c r="JKD28" s="18"/>
      <c r="JKE28" s="18"/>
      <c r="JKF28" s="19"/>
      <c r="JKK28" s="18"/>
      <c r="JKL28" s="18"/>
      <c r="JKM28" s="19"/>
      <c r="JKR28" s="18"/>
      <c r="JKS28" s="18"/>
      <c r="JKT28" s="19"/>
      <c r="JKY28" s="18"/>
      <c r="JKZ28" s="18"/>
      <c r="JLA28" s="19"/>
      <c r="JLF28" s="18"/>
      <c r="JLG28" s="18"/>
      <c r="JLH28" s="19"/>
      <c r="JLM28" s="18"/>
      <c r="JLN28" s="18"/>
      <c r="JLO28" s="19"/>
      <c r="JLT28" s="18"/>
      <c r="JLU28" s="18"/>
      <c r="JLV28" s="19"/>
      <c r="JMA28" s="18"/>
      <c r="JMB28" s="18"/>
      <c r="JMC28" s="19"/>
      <c r="JMH28" s="18"/>
      <c r="JMI28" s="18"/>
      <c r="JMJ28" s="19"/>
      <c r="JMO28" s="18"/>
      <c r="JMP28" s="18"/>
      <c r="JMQ28" s="19"/>
      <c r="JMV28" s="18"/>
      <c r="JMW28" s="18"/>
      <c r="JMX28" s="19"/>
      <c r="JNC28" s="18"/>
      <c r="JND28" s="18"/>
      <c r="JNE28" s="19"/>
      <c r="JNJ28" s="18"/>
      <c r="JNK28" s="18"/>
      <c r="JNL28" s="19"/>
      <c r="JNQ28" s="18"/>
      <c r="JNR28" s="18"/>
      <c r="JNS28" s="19"/>
      <c r="JNX28" s="18"/>
      <c r="JNY28" s="18"/>
      <c r="JNZ28" s="19"/>
      <c r="JOE28" s="18"/>
      <c r="JOF28" s="18"/>
      <c r="JOG28" s="19"/>
      <c r="JOL28" s="18"/>
      <c r="JOM28" s="18"/>
      <c r="JON28" s="19"/>
      <c r="JOS28" s="18"/>
      <c r="JOT28" s="18"/>
      <c r="JOU28" s="19"/>
      <c r="JOZ28" s="18"/>
      <c r="JPA28" s="18"/>
      <c r="JPB28" s="19"/>
      <c r="JPG28" s="18"/>
      <c r="JPH28" s="18"/>
      <c r="JPI28" s="19"/>
      <c r="JPN28" s="18"/>
      <c r="JPO28" s="18"/>
      <c r="JPP28" s="19"/>
      <c r="JPU28" s="18"/>
      <c r="JPV28" s="18"/>
      <c r="JPW28" s="19"/>
      <c r="JQB28" s="18"/>
      <c r="JQC28" s="18"/>
      <c r="JQD28" s="19"/>
      <c r="JQI28" s="18"/>
      <c r="JQJ28" s="18"/>
      <c r="JQK28" s="19"/>
      <c r="JQP28" s="18"/>
      <c r="JQQ28" s="18"/>
      <c r="JQR28" s="19"/>
      <c r="JQW28" s="18"/>
      <c r="JQX28" s="18"/>
      <c r="JQY28" s="19"/>
      <c r="JRD28" s="18"/>
      <c r="JRE28" s="18"/>
      <c r="JRF28" s="19"/>
      <c r="JRK28" s="18"/>
      <c r="JRL28" s="18"/>
      <c r="JRM28" s="19"/>
      <c r="JRR28" s="18"/>
      <c r="JRS28" s="18"/>
      <c r="JRT28" s="19"/>
      <c r="JRY28" s="18"/>
      <c r="JRZ28" s="18"/>
      <c r="JSA28" s="19"/>
      <c r="JSF28" s="18"/>
      <c r="JSG28" s="18"/>
      <c r="JSH28" s="19"/>
      <c r="JSM28" s="18"/>
      <c r="JSN28" s="18"/>
      <c r="JSO28" s="19"/>
      <c r="JST28" s="18"/>
      <c r="JSU28" s="18"/>
      <c r="JSV28" s="19"/>
      <c r="JTA28" s="18"/>
      <c r="JTB28" s="18"/>
      <c r="JTC28" s="19"/>
      <c r="JTH28" s="18"/>
      <c r="JTI28" s="18"/>
      <c r="JTJ28" s="19"/>
      <c r="JTO28" s="18"/>
      <c r="JTP28" s="18"/>
      <c r="JTQ28" s="19"/>
      <c r="JTV28" s="18"/>
      <c r="JTW28" s="18"/>
      <c r="JTX28" s="19"/>
      <c r="JUC28" s="18"/>
      <c r="JUD28" s="18"/>
      <c r="JUE28" s="19"/>
      <c r="JUJ28" s="18"/>
      <c r="JUK28" s="18"/>
      <c r="JUL28" s="19"/>
      <c r="JUQ28" s="18"/>
      <c r="JUR28" s="18"/>
      <c r="JUS28" s="19"/>
      <c r="JUX28" s="18"/>
      <c r="JUY28" s="18"/>
      <c r="JUZ28" s="19"/>
      <c r="JVE28" s="18"/>
      <c r="JVF28" s="18"/>
      <c r="JVG28" s="19"/>
      <c r="JVL28" s="18"/>
      <c r="JVM28" s="18"/>
      <c r="JVN28" s="19"/>
      <c r="JVS28" s="18"/>
      <c r="JVT28" s="18"/>
      <c r="JVU28" s="19"/>
      <c r="JVZ28" s="18"/>
      <c r="JWA28" s="18"/>
      <c r="JWB28" s="19"/>
      <c r="JWG28" s="18"/>
      <c r="JWH28" s="18"/>
      <c r="JWI28" s="19"/>
      <c r="JWN28" s="18"/>
      <c r="JWO28" s="18"/>
      <c r="JWP28" s="19"/>
      <c r="JWU28" s="18"/>
      <c r="JWV28" s="18"/>
      <c r="JWW28" s="19"/>
      <c r="JXB28" s="18"/>
      <c r="JXC28" s="18"/>
      <c r="JXD28" s="19"/>
      <c r="JXI28" s="18"/>
      <c r="JXJ28" s="18"/>
      <c r="JXK28" s="19"/>
      <c r="JXP28" s="18"/>
      <c r="JXQ28" s="18"/>
      <c r="JXR28" s="19"/>
      <c r="JXW28" s="18"/>
      <c r="JXX28" s="18"/>
      <c r="JXY28" s="19"/>
      <c r="JYD28" s="18"/>
      <c r="JYE28" s="18"/>
      <c r="JYF28" s="19"/>
      <c r="JYK28" s="18"/>
      <c r="JYL28" s="18"/>
      <c r="JYM28" s="19"/>
      <c r="JYR28" s="18"/>
      <c r="JYS28" s="18"/>
      <c r="JYT28" s="19"/>
      <c r="JYY28" s="18"/>
      <c r="JYZ28" s="18"/>
      <c r="JZA28" s="19"/>
      <c r="JZF28" s="18"/>
      <c r="JZG28" s="18"/>
      <c r="JZH28" s="19"/>
      <c r="JZM28" s="18"/>
      <c r="JZN28" s="18"/>
      <c r="JZO28" s="19"/>
      <c r="JZT28" s="18"/>
      <c r="JZU28" s="18"/>
      <c r="JZV28" s="19"/>
      <c r="KAA28" s="18"/>
      <c r="KAB28" s="18"/>
      <c r="KAC28" s="19"/>
      <c r="KAH28" s="18"/>
      <c r="KAI28" s="18"/>
      <c r="KAJ28" s="19"/>
      <c r="KAO28" s="18"/>
      <c r="KAP28" s="18"/>
      <c r="KAQ28" s="19"/>
      <c r="KAV28" s="18"/>
      <c r="KAW28" s="18"/>
      <c r="KAX28" s="19"/>
      <c r="KBC28" s="18"/>
      <c r="KBD28" s="18"/>
      <c r="KBE28" s="19"/>
      <c r="KBJ28" s="18"/>
      <c r="KBK28" s="18"/>
      <c r="KBL28" s="19"/>
      <c r="KBQ28" s="18"/>
      <c r="KBR28" s="18"/>
      <c r="KBS28" s="19"/>
      <c r="KBX28" s="18"/>
      <c r="KBY28" s="18"/>
      <c r="KBZ28" s="19"/>
      <c r="KCE28" s="18"/>
      <c r="KCF28" s="18"/>
      <c r="KCG28" s="19"/>
      <c r="KCL28" s="18"/>
      <c r="KCM28" s="18"/>
      <c r="KCN28" s="19"/>
      <c r="KCS28" s="18"/>
      <c r="KCT28" s="18"/>
      <c r="KCU28" s="19"/>
      <c r="KCZ28" s="18"/>
      <c r="KDA28" s="18"/>
      <c r="KDB28" s="19"/>
      <c r="KDG28" s="18"/>
      <c r="KDH28" s="18"/>
      <c r="KDI28" s="19"/>
      <c r="KDN28" s="18"/>
      <c r="KDO28" s="18"/>
      <c r="KDP28" s="19"/>
      <c r="KDU28" s="18"/>
      <c r="KDV28" s="18"/>
      <c r="KDW28" s="19"/>
      <c r="KEB28" s="18"/>
      <c r="KEC28" s="18"/>
      <c r="KED28" s="19"/>
      <c r="KEI28" s="18"/>
      <c r="KEJ28" s="18"/>
      <c r="KEK28" s="19"/>
      <c r="KEP28" s="18"/>
      <c r="KEQ28" s="18"/>
      <c r="KER28" s="19"/>
      <c r="KEW28" s="18"/>
      <c r="KEX28" s="18"/>
      <c r="KEY28" s="19"/>
      <c r="KFD28" s="18"/>
      <c r="KFE28" s="18"/>
      <c r="KFF28" s="19"/>
      <c r="KFK28" s="18"/>
      <c r="KFL28" s="18"/>
      <c r="KFM28" s="19"/>
      <c r="KFR28" s="18"/>
      <c r="KFS28" s="18"/>
      <c r="KFT28" s="19"/>
      <c r="KFY28" s="18"/>
      <c r="KFZ28" s="18"/>
      <c r="KGA28" s="19"/>
      <c r="KGF28" s="18"/>
      <c r="KGG28" s="18"/>
      <c r="KGH28" s="19"/>
      <c r="KGM28" s="18"/>
      <c r="KGN28" s="18"/>
      <c r="KGO28" s="19"/>
      <c r="KGT28" s="18"/>
      <c r="KGU28" s="18"/>
      <c r="KGV28" s="19"/>
      <c r="KHA28" s="18"/>
      <c r="KHB28" s="18"/>
      <c r="KHC28" s="19"/>
      <c r="KHH28" s="18"/>
      <c r="KHI28" s="18"/>
      <c r="KHJ28" s="19"/>
      <c r="KHO28" s="18"/>
      <c r="KHP28" s="18"/>
      <c r="KHQ28" s="19"/>
      <c r="KHV28" s="18"/>
      <c r="KHW28" s="18"/>
      <c r="KHX28" s="19"/>
      <c r="KIC28" s="18"/>
      <c r="KID28" s="18"/>
      <c r="KIE28" s="19"/>
      <c r="KIJ28" s="18"/>
      <c r="KIK28" s="18"/>
      <c r="KIL28" s="19"/>
      <c r="KIQ28" s="18"/>
      <c r="KIR28" s="18"/>
      <c r="KIS28" s="19"/>
      <c r="KIX28" s="18"/>
      <c r="KIY28" s="18"/>
      <c r="KIZ28" s="19"/>
      <c r="KJE28" s="18"/>
      <c r="KJF28" s="18"/>
      <c r="KJG28" s="19"/>
      <c r="KJL28" s="18"/>
      <c r="KJM28" s="18"/>
      <c r="KJN28" s="19"/>
      <c r="KJS28" s="18"/>
      <c r="KJT28" s="18"/>
      <c r="KJU28" s="19"/>
      <c r="KJZ28" s="18"/>
      <c r="KKA28" s="18"/>
      <c r="KKB28" s="19"/>
      <c r="KKG28" s="18"/>
      <c r="KKH28" s="18"/>
      <c r="KKI28" s="19"/>
      <c r="KKN28" s="18"/>
      <c r="KKO28" s="18"/>
      <c r="KKP28" s="19"/>
      <c r="KKU28" s="18"/>
      <c r="KKV28" s="18"/>
      <c r="KKW28" s="19"/>
      <c r="KLB28" s="18"/>
      <c r="KLC28" s="18"/>
      <c r="KLD28" s="19"/>
      <c r="KLI28" s="18"/>
      <c r="KLJ28" s="18"/>
      <c r="KLK28" s="19"/>
      <c r="KLP28" s="18"/>
      <c r="KLQ28" s="18"/>
      <c r="KLR28" s="19"/>
      <c r="KLW28" s="18"/>
      <c r="KLX28" s="18"/>
      <c r="KLY28" s="19"/>
      <c r="KMD28" s="18"/>
      <c r="KME28" s="18"/>
      <c r="KMF28" s="19"/>
      <c r="KMK28" s="18"/>
      <c r="KML28" s="18"/>
      <c r="KMM28" s="19"/>
      <c r="KMR28" s="18"/>
      <c r="KMS28" s="18"/>
      <c r="KMT28" s="19"/>
      <c r="KMY28" s="18"/>
      <c r="KMZ28" s="18"/>
      <c r="KNA28" s="19"/>
      <c r="KNF28" s="18"/>
      <c r="KNG28" s="18"/>
      <c r="KNH28" s="19"/>
      <c r="KNM28" s="18"/>
      <c r="KNN28" s="18"/>
      <c r="KNO28" s="19"/>
      <c r="KNT28" s="18"/>
      <c r="KNU28" s="18"/>
      <c r="KNV28" s="19"/>
      <c r="KOA28" s="18"/>
      <c r="KOB28" s="18"/>
      <c r="KOC28" s="19"/>
      <c r="KOH28" s="18"/>
      <c r="KOI28" s="18"/>
      <c r="KOJ28" s="19"/>
      <c r="KOO28" s="18"/>
      <c r="KOP28" s="18"/>
      <c r="KOQ28" s="19"/>
      <c r="KOV28" s="18"/>
      <c r="KOW28" s="18"/>
      <c r="KOX28" s="19"/>
      <c r="KPC28" s="18"/>
      <c r="KPD28" s="18"/>
      <c r="KPE28" s="19"/>
      <c r="KPJ28" s="18"/>
      <c r="KPK28" s="18"/>
      <c r="KPL28" s="19"/>
      <c r="KPQ28" s="18"/>
      <c r="KPR28" s="18"/>
      <c r="KPS28" s="19"/>
      <c r="KPX28" s="18"/>
      <c r="KPY28" s="18"/>
      <c r="KPZ28" s="19"/>
      <c r="KQE28" s="18"/>
      <c r="KQF28" s="18"/>
      <c r="KQG28" s="19"/>
      <c r="KQL28" s="18"/>
      <c r="KQM28" s="18"/>
      <c r="KQN28" s="19"/>
      <c r="KQS28" s="18"/>
      <c r="KQT28" s="18"/>
      <c r="KQU28" s="19"/>
      <c r="KQZ28" s="18"/>
      <c r="KRA28" s="18"/>
      <c r="KRB28" s="19"/>
      <c r="KRG28" s="18"/>
      <c r="KRH28" s="18"/>
      <c r="KRI28" s="19"/>
      <c r="KRN28" s="18"/>
      <c r="KRO28" s="18"/>
      <c r="KRP28" s="19"/>
      <c r="KRU28" s="18"/>
      <c r="KRV28" s="18"/>
      <c r="KRW28" s="19"/>
      <c r="KSB28" s="18"/>
      <c r="KSC28" s="18"/>
      <c r="KSD28" s="19"/>
      <c r="KSI28" s="18"/>
      <c r="KSJ28" s="18"/>
      <c r="KSK28" s="19"/>
      <c r="KSP28" s="18"/>
      <c r="KSQ28" s="18"/>
      <c r="KSR28" s="19"/>
      <c r="KSW28" s="18"/>
      <c r="KSX28" s="18"/>
      <c r="KSY28" s="19"/>
      <c r="KTD28" s="18"/>
      <c r="KTE28" s="18"/>
      <c r="KTF28" s="19"/>
      <c r="KTK28" s="18"/>
      <c r="KTL28" s="18"/>
      <c r="KTM28" s="19"/>
      <c r="KTR28" s="18"/>
      <c r="KTS28" s="18"/>
      <c r="KTT28" s="19"/>
      <c r="KTY28" s="18"/>
      <c r="KTZ28" s="18"/>
      <c r="KUA28" s="19"/>
      <c r="KUF28" s="18"/>
      <c r="KUG28" s="18"/>
      <c r="KUH28" s="19"/>
      <c r="KUM28" s="18"/>
      <c r="KUN28" s="18"/>
      <c r="KUO28" s="19"/>
      <c r="KUT28" s="18"/>
      <c r="KUU28" s="18"/>
      <c r="KUV28" s="19"/>
      <c r="KVA28" s="18"/>
      <c r="KVB28" s="18"/>
      <c r="KVC28" s="19"/>
      <c r="KVH28" s="18"/>
      <c r="KVI28" s="18"/>
      <c r="KVJ28" s="19"/>
      <c r="KVO28" s="18"/>
      <c r="KVP28" s="18"/>
      <c r="KVQ28" s="19"/>
      <c r="KVV28" s="18"/>
      <c r="KVW28" s="18"/>
      <c r="KVX28" s="19"/>
      <c r="KWC28" s="18"/>
      <c r="KWD28" s="18"/>
      <c r="KWE28" s="19"/>
      <c r="KWJ28" s="18"/>
      <c r="KWK28" s="18"/>
      <c r="KWL28" s="19"/>
      <c r="KWQ28" s="18"/>
      <c r="KWR28" s="18"/>
      <c r="KWS28" s="19"/>
      <c r="KWX28" s="18"/>
      <c r="KWY28" s="18"/>
      <c r="KWZ28" s="19"/>
      <c r="KXE28" s="18"/>
      <c r="KXF28" s="18"/>
      <c r="KXG28" s="19"/>
      <c r="KXL28" s="18"/>
      <c r="KXM28" s="18"/>
      <c r="KXN28" s="19"/>
      <c r="KXS28" s="18"/>
      <c r="KXT28" s="18"/>
      <c r="KXU28" s="19"/>
      <c r="KXZ28" s="18"/>
      <c r="KYA28" s="18"/>
      <c r="KYB28" s="19"/>
      <c r="KYG28" s="18"/>
      <c r="KYH28" s="18"/>
      <c r="KYI28" s="19"/>
      <c r="KYN28" s="18"/>
      <c r="KYO28" s="18"/>
      <c r="KYP28" s="19"/>
      <c r="KYU28" s="18"/>
      <c r="KYV28" s="18"/>
      <c r="KYW28" s="19"/>
      <c r="KZB28" s="18"/>
      <c r="KZC28" s="18"/>
      <c r="KZD28" s="19"/>
      <c r="KZI28" s="18"/>
      <c r="KZJ28" s="18"/>
      <c r="KZK28" s="19"/>
      <c r="KZP28" s="18"/>
      <c r="KZQ28" s="18"/>
      <c r="KZR28" s="19"/>
      <c r="KZW28" s="18"/>
      <c r="KZX28" s="18"/>
      <c r="KZY28" s="19"/>
      <c r="LAD28" s="18"/>
      <c r="LAE28" s="18"/>
      <c r="LAF28" s="19"/>
      <c r="LAK28" s="18"/>
      <c r="LAL28" s="18"/>
      <c r="LAM28" s="19"/>
      <c r="LAR28" s="18"/>
      <c r="LAS28" s="18"/>
      <c r="LAT28" s="19"/>
      <c r="LAY28" s="18"/>
      <c r="LAZ28" s="18"/>
      <c r="LBA28" s="19"/>
      <c r="LBF28" s="18"/>
      <c r="LBG28" s="18"/>
      <c r="LBH28" s="19"/>
      <c r="LBM28" s="18"/>
      <c r="LBN28" s="18"/>
      <c r="LBO28" s="19"/>
      <c r="LBT28" s="18"/>
      <c r="LBU28" s="18"/>
      <c r="LBV28" s="19"/>
      <c r="LCA28" s="18"/>
      <c r="LCB28" s="18"/>
      <c r="LCC28" s="19"/>
      <c r="LCH28" s="18"/>
      <c r="LCI28" s="18"/>
      <c r="LCJ28" s="19"/>
      <c r="LCO28" s="18"/>
      <c r="LCP28" s="18"/>
      <c r="LCQ28" s="19"/>
      <c r="LCV28" s="18"/>
      <c r="LCW28" s="18"/>
      <c r="LCX28" s="19"/>
      <c r="LDC28" s="18"/>
      <c r="LDD28" s="18"/>
      <c r="LDE28" s="19"/>
      <c r="LDJ28" s="18"/>
      <c r="LDK28" s="18"/>
      <c r="LDL28" s="19"/>
      <c r="LDQ28" s="18"/>
      <c r="LDR28" s="18"/>
      <c r="LDS28" s="19"/>
      <c r="LDX28" s="18"/>
      <c r="LDY28" s="18"/>
      <c r="LDZ28" s="19"/>
      <c r="LEE28" s="18"/>
      <c r="LEF28" s="18"/>
      <c r="LEG28" s="19"/>
      <c r="LEL28" s="18"/>
      <c r="LEM28" s="18"/>
      <c r="LEN28" s="19"/>
      <c r="LES28" s="18"/>
      <c r="LET28" s="18"/>
      <c r="LEU28" s="19"/>
      <c r="LEZ28" s="18"/>
      <c r="LFA28" s="18"/>
      <c r="LFB28" s="19"/>
      <c r="LFG28" s="18"/>
      <c r="LFH28" s="18"/>
      <c r="LFI28" s="19"/>
      <c r="LFN28" s="18"/>
      <c r="LFO28" s="18"/>
      <c r="LFP28" s="19"/>
      <c r="LFU28" s="18"/>
      <c r="LFV28" s="18"/>
      <c r="LFW28" s="19"/>
      <c r="LGB28" s="18"/>
      <c r="LGC28" s="18"/>
      <c r="LGD28" s="19"/>
      <c r="LGI28" s="18"/>
      <c r="LGJ28" s="18"/>
      <c r="LGK28" s="19"/>
      <c r="LGP28" s="18"/>
      <c r="LGQ28" s="18"/>
      <c r="LGR28" s="19"/>
      <c r="LGW28" s="18"/>
      <c r="LGX28" s="18"/>
      <c r="LGY28" s="19"/>
      <c r="LHD28" s="18"/>
      <c r="LHE28" s="18"/>
      <c r="LHF28" s="19"/>
      <c r="LHK28" s="18"/>
      <c r="LHL28" s="18"/>
      <c r="LHM28" s="19"/>
      <c r="LHR28" s="18"/>
      <c r="LHS28" s="18"/>
      <c r="LHT28" s="19"/>
      <c r="LHY28" s="18"/>
      <c r="LHZ28" s="18"/>
      <c r="LIA28" s="19"/>
      <c r="LIF28" s="18"/>
      <c r="LIG28" s="18"/>
      <c r="LIH28" s="19"/>
      <c r="LIM28" s="18"/>
      <c r="LIN28" s="18"/>
      <c r="LIO28" s="19"/>
      <c r="LIT28" s="18"/>
      <c r="LIU28" s="18"/>
      <c r="LIV28" s="19"/>
      <c r="LJA28" s="18"/>
      <c r="LJB28" s="18"/>
      <c r="LJC28" s="19"/>
      <c r="LJH28" s="18"/>
      <c r="LJI28" s="18"/>
      <c r="LJJ28" s="19"/>
      <c r="LJO28" s="18"/>
      <c r="LJP28" s="18"/>
      <c r="LJQ28" s="19"/>
      <c r="LJV28" s="18"/>
      <c r="LJW28" s="18"/>
      <c r="LJX28" s="19"/>
      <c r="LKC28" s="18"/>
      <c r="LKD28" s="18"/>
      <c r="LKE28" s="19"/>
      <c r="LKJ28" s="18"/>
      <c r="LKK28" s="18"/>
      <c r="LKL28" s="19"/>
      <c r="LKQ28" s="18"/>
      <c r="LKR28" s="18"/>
      <c r="LKS28" s="19"/>
      <c r="LKX28" s="18"/>
      <c r="LKY28" s="18"/>
      <c r="LKZ28" s="19"/>
      <c r="LLE28" s="18"/>
      <c r="LLF28" s="18"/>
      <c r="LLG28" s="19"/>
      <c r="LLL28" s="18"/>
      <c r="LLM28" s="18"/>
      <c r="LLN28" s="19"/>
      <c r="LLS28" s="18"/>
      <c r="LLT28" s="18"/>
      <c r="LLU28" s="19"/>
      <c r="LLZ28" s="18"/>
      <c r="LMA28" s="18"/>
      <c r="LMB28" s="19"/>
      <c r="LMG28" s="18"/>
      <c r="LMH28" s="18"/>
      <c r="LMI28" s="19"/>
      <c r="LMN28" s="18"/>
      <c r="LMO28" s="18"/>
      <c r="LMP28" s="19"/>
      <c r="LMU28" s="18"/>
      <c r="LMV28" s="18"/>
      <c r="LMW28" s="19"/>
      <c r="LNB28" s="18"/>
      <c r="LNC28" s="18"/>
      <c r="LND28" s="19"/>
      <c r="LNI28" s="18"/>
      <c r="LNJ28" s="18"/>
      <c r="LNK28" s="19"/>
      <c r="LNP28" s="18"/>
      <c r="LNQ28" s="18"/>
      <c r="LNR28" s="19"/>
      <c r="LNW28" s="18"/>
      <c r="LNX28" s="18"/>
      <c r="LNY28" s="19"/>
      <c r="LOD28" s="18"/>
      <c r="LOE28" s="18"/>
      <c r="LOF28" s="19"/>
      <c r="LOK28" s="18"/>
      <c r="LOL28" s="18"/>
      <c r="LOM28" s="19"/>
      <c r="LOR28" s="18"/>
      <c r="LOS28" s="18"/>
      <c r="LOT28" s="19"/>
      <c r="LOY28" s="18"/>
      <c r="LOZ28" s="18"/>
      <c r="LPA28" s="19"/>
      <c r="LPF28" s="18"/>
      <c r="LPG28" s="18"/>
      <c r="LPH28" s="19"/>
      <c r="LPM28" s="18"/>
      <c r="LPN28" s="18"/>
      <c r="LPO28" s="19"/>
      <c r="LPT28" s="18"/>
      <c r="LPU28" s="18"/>
      <c r="LPV28" s="19"/>
      <c r="LQA28" s="18"/>
      <c r="LQB28" s="18"/>
      <c r="LQC28" s="19"/>
      <c r="LQH28" s="18"/>
      <c r="LQI28" s="18"/>
      <c r="LQJ28" s="19"/>
      <c r="LQO28" s="18"/>
      <c r="LQP28" s="18"/>
      <c r="LQQ28" s="19"/>
      <c r="LQV28" s="18"/>
      <c r="LQW28" s="18"/>
      <c r="LQX28" s="19"/>
      <c r="LRC28" s="18"/>
      <c r="LRD28" s="18"/>
      <c r="LRE28" s="19"/>
      <c r="LRJ28" s="18"/>
      <c r="LRK28" s="18"/>
      <c r="LRL28" s="19"/>
      <c r="LRQ28" s="18"/>
      <c r="LRR28" s="18"/>
      <c r="LRS28" s="19"/>
      <c r="LRX28" s="18"/>
      <c r="LRY28" s="18"/>
      <c r="LRZ28" s="19"/>
      <c r="LSE28" s="18"/>
      <c r="LSF28" s="18"/>
      <c r="LSG28" s="19"/>
      <c r="LSL28" s="18"/>
      <c r="LSM28" s="18"/>
      <c r="LSN28" s="19"/>
      <c r="LSS28" s="18"/>
      <c r="LST28" s="18"/>
      <c r="LSU28" s="19"/>
      <c r="LSZ28" s="18"/>
      <c r="LTA28" s="18"/>
      <c r="LTB28" s="19"/>
      <c r="LTG28" s="18"/>
      <c r="LTH28" s="18"/>
      <c r="LTI28" s="19"/>
      <c r="LTN28" s="18"/>
      <c r="LTO28" s="18"/>
      <c r="LTP28" s="19"/>
      <c r="LTU28" s="18"/>
      <c r="LTV28" s="18"/>
      <c r="LTW28" s="19"/>
      <c r="LUB28" s="18"/>
      <c r="LUC28" s="18"/>
      <c r="LUD28" s="19"/>
      <c r="LUI28" s="18"/>
      <c r="LUJ28" s="18"/>
      <c r="LUK28" s="19"/>
      <c r="LUP28" s="18"/>
      <c r="LUQ28" s="18"/>
      <c r="LUR28" s="19"/>
      <c r="LUW28" s="18"/>
      <c r="LUX28" s="18"/>
      <c r="LUY28" s="19"/>
      <c r="LVD28" s="18"/>
      <c r="LVE28" s="18"/>
      <c r="LVF28" s="19"/>
      <c r="LVK28" s="18"/>
      <c r="LVL28" s="18"/>
      <c r="LVM28" s="19"/>
      <c r="LVR28" s="18"/>
      <c r="LVS28" s="18"/>
      <c r="LVT28" s="19"/>
      <c r="LVY28" s="18"/>
      <c r="LVZ28" s="18"/>
      <c r="LWA28" s="19"/>
      <c r="LWF28" s="18"/>
      <c r="LWG28" s="18"/>
      <c r="LWH28" s="19"/>
      <c r="LWM28" s="18"/>
      <c r="LWN28" s="18"/>
      <c r="LWO28" s="19"/>
      <c r="LWT28" s="18"/>
      <c r="LWU28" s="18"/>
      <c r="LWV28" s="19"/>
      <c r="LXA28" s="18"/>
      <c r="LXB28" s="18"/>
      <c r="LXC28" s="19"/>
      <c r="LXH28" s="18"/>
      <c r="LXI28" s="18"/>
      <c r="LXJ28" s="19"/>
      <c r="LXO28" s="18"/>
      <c r="LXP28" s="18"/>
      <c r="LXQ28" s="19"/>
      <c r="LXV28" s="18"/>
      <c r="LXW28" s="18"/>
      <c r="LXX28" s="19"/>
      <c r="LYC28" s="18"/>
      <c r="LYD28" s="18"/>
      <c r="LYE28" s="19"/>
      <c r="LYJ28" s="18"/>
      <c r="LYK28" s="18"/>
      <c r="LYL28" s="19"/>
      <c r="LYQ28" s="18"/>
      <c r="LYR28" s="18"/>
      <c r="LYS28" s="19"/>
      <c r="LYX28" s="18"/>
      <c r="LYY28" s="18"/>
      <c r="LYZ28" s="19"/>
      <c r="LZE28" s="18"/>
      <c r="LZF28" s="18"/>
      <c r="LZG28" s="19"/>
      <c r="LZL28" s="18"/>
      <c r="LZM28" s="18"/>
      <c r="LZN28" s="19"/>
      <c r="LZS28" s="18"/>
      <c r="LZT28" s="18"/>
      <c r="LZU28" s="19"/>
      <c r="LZZ28" s="18"/>
      <c r="MAA28" s="18"/>
      <c r="MAB28" s="19"/>
      <c r="MAG28" s="18"/>
      <c r="MAH28" s="18"/>
      <c r="MAI28" s="19"/>
      <c r="MAN28" s="18"/>
      <c r="MAO28" s="18"/>
      <c r="MAP28" s="19"/>
      <c r="MAU28" s="18"/>
      <c r="MAV28" s="18"/>
      <c r="MAW28" s="19"/>
      <c r="MBB28" s="18"/>
      <c r="MBC28" s="18"/>
      <c r="MBD28" s="19"/>
      <c r="MBI28" s="18"/>
      <c r="MBJ28" s="18"/>
      <c r="MBK28" s="19"/>
      <c r="MBP28" s="18"/>
      <c r="MBQ28" s="18"/>
      <c r="MBR28" s="19"/>
      <c r="MBW28" s="18"/>
      <c r="MBX28" s="18"/>
      <c r="MBY28" s="19"/>
      <c r="MCD28" s="18"/>
      <c r="MCE28" s="18"/>
      <c r="MCF28" s="19"/>
      <c r="MCK28" s="18"/>
      <c r="MCL28" s="18"/>
      <c r="MCM28" s="19"/>
      <c r="MCR28" s="18"/>
      <c r="MCS28" s="18"/>
      <c r="MCT28" s="19"/>
      <c r="MCY28" s="18"/>
      <c r="MCZ28" s="18"/>
      <c r="MDA28" s="19"/>
      <c r="MDF28" s="18"/>
      <c r="MDG28" s="18"/>
      <c r="MDH28" s="19"/>
      <c r="MDM28" s="18"/>
      <c r="MDN28" s="18"/>
      <c r="MDO28" s="19"/>
      <c r="MDT28" s="18"/>
      <c r="MDU28" s="18"/>
      <c r="MDV28" s="19"/>
      <c r="MEA28" s="18"/>
      <c r="MEB28" s="18"/>
      <c r="MEC28" s="19"/>
      <c r="MEH28" s="18"/>
      <c r="MEI28" s="18"/>
      <c r="MEJ28" s="19"/>
      <c r="MEO28" s="18"/>
      <c r="MEP28" s="18"/>
      <c r="MEQ28" s="19"/>
      <c r="MEV28" s="18"/>
      <c r="MEW28" s="18"/>
      <c r="MEX28" s="19"/>
      <c r="MFC28" s="18"/>
      <c r="MFD28" s="18"/>
      <c r="MFE28" s="19"/>
      <c r="MFJ28" s="18"/>
      <c r="MFK28" s="18"/>
      <c r="MFL28" s="19"/>
      <c r="MFQ28" s="18"/>
      <c r="MFR28" s="18"/>
      <c r="MFS28" s="19"/>
      <c r="MFX28" s="18"/>
      <c r="MFY28" s="18"/>
      <c r="MFZ28" s="19"/>
      <c r="MGE28" s="18"/>
      <c r="MGF28" s="18"/>
      <c r="MGG28" s="19"/>
      <c r="MGL28" s="18"/>
      <c r="MGM28" s="18"/>
      <c r="MGN28" s="19"/>
      <c r="MGS28" s="18"/>
      <c r="MGT28" s="18"/>
      <c r="MGU28" s="19"/>
      <c r="MGZ28" s="18"/>
      <c r="MHA28" s="18"/>
      <c r="MHB28" s="19"/>
      <c r="MHG28" s="18"/>
      <c r="MHH28" s="18"/>
      <c r="MHI28" s="19"/>
      <c r="MHN28" s="18"/>
      <c r="MHO28" s="18"/>
      <c r="MHP28" s="19"/>
      <c r="MHU28" s="18"/>
      <c r="MHV28" s="18"/>
      <c r="MHW28" s="19"/>
      <c r="MIB28" s="18"/>
      <c r="MIC28" s="18"/>
      <c r="MID28" s="19"/>
      <c r="MII28" s="18"/>
      <c r="MIJ28" s="18"/>
      <c r="MIK28" s="19"/>
      <c r="MIP28" s="18"/>
      <c r="MIQ28" s="18"/>
      <c r="MIR28" s="19"/>
      <c r="MIW28" s="18"/>
      <c r="MIX28" s="18"/>
      <c r="MIY28" s="19"/>
      <c r="MJD28" s="18"/>
      <c r="MJE28" s="18"/>
      <c r="MJF28" s="19"/>
      <c r="MJK28" s="18"/>
      <c r="MJL28" s="18"/>
      <c r="MJM28" s="19"/>
      <c r="MJR28" s="18"/>
      <c r="MJS28" s="18"/>
      <c r="MJT28" s="19"/>
      <c r="MJY28" s="18"/>
      <c r="MJZ28" s="18"/>
      <c r="MKA28" s="19"/>
      <c r="MKF28" s="18"/>
      <c r="MKG28" s="18"/>
      <c r="MKH28" s="19"/>
      <c r="MKM28" s="18"/>
      <c r="MKN28" s="18"/>
      <c r="MKO28" s="19"/>
      <c r="MKT28" s="18"/>
      <c r="MKU28" s="18"/>
      <c r="MKV28" s="19"/>
      <c r="MLA28" s="18"/>
      <c r="MLB28" s="18"/>
      <c r="MLC28" s="19"/>
      <c r="MLH28" s="18"/>
      <c r="MLI28" s="18"/>
      <c r="MLJ28" s="19"/>
      <c r="MLO28" s="18"/>
      <c r="MLP28" s="18"/>
      <c r="MLQ28" s="19"/>
      <c r="MLV28" s="18"/>
      <c r="MLW28" s="18"/>
      <c r="MLX28" s="19"/>
      <c r="MMC28" s="18"/>
      <c r="MMD28" s="18"/>
      <c r="MME28" s="19"/>
      <c r="MMJ28" s="18"/>
      <c r="MMK28" s="18"/>
      <c r="MML28" s="19"/>
      <c r="MMQ28" s="18"/>
      <c r="MMR28" s="18"/>
      <c r="MMS28" s="19"/>
      <c r="MMX28" s="18"/>
      <c r="MMY28" s="18"/>
      <c r="MMZ28" s="19"/>
      <c r="MNE28" s="18"/>
      <c r="MNF28" s="18"/>
      <c r="MNG28" s="19"/>
      <c r="MNL28" s="18"/>
      <c r="MNM28" s="18"/>
      <c r="MNN28" s="19"/>
      <c r="MNS28" s="18"/>
      <c r="MNT28" s="18"/>
      <c r="MNU28" s="19"/>
      <c r="MNZ28" s="18"/>
      <c r="MOA28" s="18"/>
      <c r="MOB28" s="19"/>
      <c r="MOG28" s="18"/>
      <c r="MOH28" s="18"/>
      <c r="MOI28" s="19"/>
      <c r="MON28" s="18"/>
      <c r="MOO28" s="18"/>
      <c r="MOP28" s="19"/>
      <c r="MOU28" s="18"/>
      <c r="MOV28" s="18"/>
      <c r="MOW28" s="19"/>
      <c r="MPB28" s="18"/>
      <c r="MPC28" s="18"/>
      <c r="MPD28" s="19"/>
      <c r="MPI28" s="18"/>
      <c r="MPJ28" s="18"/>
      <c r="MPK28" s="19"/>
      <c r="MPP28" s="18"/>
      <c r="MPQ28" s="18"/>
      <c r="MPR28" s="19"/>
      <c r="MPW28" s="18"/>
      <c r="MPX28" s="18"/>
      <c r="MPY28" s="19"/>
      <c r="MQD28" s="18"/>
      <c r="MQE28" s="18"/>
      <c r="MQF28" s="19"/>
      <c r="MQK28" s="18"/>
      <c r="MQL28" s="18"/>
      <c r="MQM28" s="19"/>
      <c r="MQR28" s="18"/>
      <c r="MQS28" s="18"/>
      <c r="MQT28" s="19"/>
      <c r="MQY28" s="18"/>
      <c r="MQZ28" s="18"/>
      <c r="MRA28" s="19"/>
      <c r="MRF28" s="18"/>
      <c r="MRG28" s="18"/>
      <c r="MRH28" s="19"/>
      <c r="MRM28" s="18"/>
      <c r="MRN28" s="18"/>
      <c r="MRO28" s="19"/>
      <c r="MRT28" s="18"/>
      <c r="MRU28" s="18"/>
      <c r="MRV28" s="19"/>
      <c r="MSA28" s="18"/>
      <c r="MSB28" s="18"/>
      <c r="MSC28" s="19"/>
      <c r="MSH28" s="18"/>
      <c r="MSI28" s="18"/>
      <c r="MSJ28" s="19"/>
      <c r="MSO28" s="18"/>
      <c r="MSP28" s="18"/>
      <c r="MSQ28" s="19"/>
      <c r="MSV28" s="18"/>
      <c r="MSW28" s="18"/>
      <c r="MSX28" s="19"/>
      <c r="MTC28" s="18"/>
      <c r="MTD28" s="18"/>
      <c r="MTE28" s="19"/>
      <c r="MTJ28" s="18"/>
      <c r="MTK28" s="18"/>
      <c r="MTL28" s="19"/>
      <c r="MTQ28" s="18"/>
      <c r="MTR28" s="18"/>
      <c r="MTS28" s="19"/>
      <c r="MTX28" s="18"/>
      <c r="MTY28" s="18"/>
      <c r="MTZ28" s="19"/>
      <c r="MUE28" s="18"/>
      <c r="MUF28" s="18"/>
      <c r="MUG28" s="19"/>
      <c r="MUL28" s="18"/>
      <c r="MUM28" s="18"/>
      <c r="MUN28" s="19"/>
      <c r="MUS28" s="18"/>
      <c r="MUT28" s="18"/>
      <c r="MUU28" s="19"/>
      <c r="MUZ28" s="18"/>
      <c r="MVA28" s="18"/>
      <c r="MVB28" s="19"/>
      <c r="MVG28" s="18"/>
      <c r="MVH28" s="18"/>
      <c r="MVI28" s="19"/>
      <c r="MVN28" s="18"/>
      <c r="MVO28" s="18"/>
      <c r="MVP28" s="19"/>
      <c r="MVU28" s="18"/>
      <c r="MVV28" s="18"/>
      <c r="MVW28" s="19"/>
      <c r="MWB28" s="18"/>
      <c r="MWC28" s="18"/>
      <c r="MWD28" s="19"/>
      <c r="MWI28" s="18"/>
      <c r="MWJ28" s="18"/>
      <c r="MWK28" s="19"/>
      <c r="MWP28" s="18"/>
      <c r="MWQ28" s="18"/>
      <c r="MWR28" s="19"/>
      <c r="MWW28" s="18"/>
      <c r="MWX28" s="18"/>
      <c r="MWY28" s="19"/>
      <c r="MXD28" s="18"/>
      <c r="MXE28" s="18"/>
      <c r="MXF28" s="19"/>
      <c r="MXK28" s="18"/>
      <c r="MXL28" s="18"/>
      <c r="MXM28" s="19"/>
      <c r="MXR28" s="18"/>
      <c r="MXS28" s="18"/>
      <c r="MXT28" s="19"/>
      <c r="MXY28" s="18"/>
      <c r="MXZ28" s="18"/>
      <c r="MYA28" s="19"/>
      <c r="MYF28" s="18"/>
      <c r="MYG28" s="18"/>
      <c r="MYH28" s="19"/>
      <c r="MYM28" s="18"/>
      <c r="MYN28" s="18"/>
      <c r="MYO28" s="19"/>
      <c r="MYT28" s="18"/>
      <c r="MYU28" s="18"/>
      <c r="MYV28" s="19"/>
      <c r="MZA28" s="18"/>
      <c r="MZB28" s="18"/>
      <c r="MZC28" s="19"/>
      <c r="MZH28" s="18"/>
      <c r="MZI28" s="18"/>
      <c r="MZJ28" s="19"/>
      <c r="MZO28" s="18"/>
      <c r="MZP28" s="18"/>
      <c r="MZQ28" s="19"/>
      <c r="MZV28" s="18"/>
      <c r="MZW28" s="18"/>
      <c r="MZX28" s="19"/>
      <c r="NAC28" s="18"/>
      <c r="NAD28" s="18"/>
      <c r="NAE28" s="19"/>
      <c r="NAJ28" s="18"/>
      <c r="NAK28" s="18"/>
      <c r="NAL28" s="19"/>
      <c r="NAQ28" s="18"/>
      <c r="NAR28" s="18"/>
      <c r="NAS28" s="19"/>
      <c r="NAX28" s="18"/>
      <c r="NAY28" s="18"/>
      <c r="NAZ28" s="19"/>
      <c r="NBE28" s="18"/>
      <c r="NBF28" s="18"/>
      <c r="NBG28" s="19"/>
      <c r="NBL28" s="18"/>
      <c r="NBM28" s="18"/>
      <c r="NBN28" s="19"/>
      <c r="NBS28" s="18"/>
      <c r="NBT28" s="18"/>
      <c r="NBU28" s="19"/>
      <c r="NBZ28" s="18"/>
      <c r="NCA28" s="18"/>
      <c r="NCB28" s="19"/>
      <c r="NCG28" s="18"/>
      <c r="NCH28" s="18"/>
      <c r="NCI28" s="19"/>
      <c r="NCN28" s="18"/>
      <c r="NCO28" s="18"/>
      <c r="NCP28" s="19"/>
      <c r="NCU28" s="18"/>
      <c r="NCV28" s="18"/>
      <c r="NCW28" s="19"/>
      <c r="NDB28" s="18"/>
      <c r="NDC28" s="18"/>
      <c r="NDD28" s="19"/>
      <c r="NDI28" s="18"/>
      <c r="NDJ28" s="18"/>
      <c r="NDK28" s="19"/>
      <c r="NDP28" s="18"/>
      <c r="NDQ28" s="18"/>
      <c r="NDR28" s="19"/>
      <c r="NDW28" s="18"/>
      <c r="NDX28" s="18"/>
      <c r="NDY28" s="19"/>
      <c r="NED28" s="18"/>
      <c r="NEE28" s="18"/>
      <c r="NEF28" s="19"/>
      <c r="NEK28" s="18"/>
      <c r="NEL28" s="18"/>
      <c r="NEM28" s="19"/>
      <c r="NER28" s="18"/>
      <c r="NES28" s="18"/>
      <c r="NET28" s="19"/>
      <c r="NEY28" s="18"/>
      <c r="NEZ28" s="18"/>
      <c r="NFA28" s="19"/>
      <c r="NFF28" s="18"/>
      <c r="NFG28" s="18"/>
      <c r="NFH28" s="19"/>
      <c r="NFM28" s="18"/>
      <c r="NFN28" s="18"/>
      <c r="NFO28" s="19"/>
      <c r="NFT28" s="18"/>
      <c r="NFU28" s="18"/>
      <c r="NFV28" s="19"/>
      <c r="NGA28" s="18"/>
      <c r="NGB28" s="18"/>
      <c r="NGC28" s="19"/>
      <c r="NGH28" s="18"/>
      <c r="NGI28" s="18"/>
      <c r="NGJ28" s="19"/>
      <c r="NGO28" s="18"/>
      <c r="NGP28" s="18"/>
      <c r="NGQ28" s="19"/>
      <c r="NGV28" s="18"/>
      <c r="NGW28" s="18"/>
      <c r="NGX28" s="19"/>
      <c r="NHC28" s="18"/>
      <c r="NHD28" s="18"/>
      <c r="NHE28" s="19"/>
      <c r="NHJ28" s="18"/>
      <c r="NHK28" s="18"/>
      <c r="NHL28" s="19"/>
      <c r="NHQ28" s="18"/>
      <c r="NHR28" s="18"/>
      <c r="NHS28" s="19"/>
      <c r="NHX28" s="18"/>
      <c r="NHY28" s="18"/>
      <c r="NHZ28" s="19"/>
      <c r="NIE28" s="18"/>
      <c r="NIF28" s="18"/>
      <c r="NIG28" s="19"/>
      <c r="NIL28" s="18"/>
      <c r="NIM28" s="18"/>
      <c r="NIN28" s="19"/>
      <c r="NIS28" s="18"/>
      <c r="NIT28" s="18"/>
      <c r="NIU28" s="19"/>
      <c r="NIZ28" s="18"/>
      <c r="NJA28" s="18"/>
      <c r="NJB28" s="19"/>
      <c r="NJG28" s="18"/>
      <c r="NJH28" s="18"/>
      <c r="NJI28" s="19"/>
      <c r="NJN28" s="18"/>
      <c r="NJO28" s="18"/>
      <c r="NJP28" s="19"/>
      <c r="NJU28" s="18"/>
      <c r="NJV28" s="18"/>
      <c r="NJW28" s="19"/>
      <c r="NKB28" s="18"/>
      <c r="NKC28" s="18"/>
      <c r="NKD28" s="19"/>
      <c r="NKI28" s="18"/>
      <c r="NKJ28" s="18"/>
      <c r="NKK28" s="19"/>
      <c r="NKP28" s="18"/>
      <c r="NKQ28" s="18"/>
      <c r="NKR28" s="19"/>
      <c r="NKW28" s="18"/>
      <c r="NKX28" s="18"/>
      <c r="NKY28" s="19"/>
      <c r="NLD28" s="18"/>
      <c r="NLE28" s="18"/>
      <c r="NLF28" s="19"/>
      <c r="NLK28" s="18"/>
      <c r="NLL28" s="18"/>
      <c r="NLM28" s="19"/>
      <c r="NLR28" s="18"/>
      <c r="NLS28" s="18"/>
      <c r="NLT28" s="19"/>
      <c r="NLY28" s="18"/>
      <c r="NLZ28" s="18"/>
      <c r="NMA28" s="19"/>
      <c r="NMF28" s="18"/>
      <c r="NMG28" s="18"/>
      <c r="NMH28" s="19"/>
      <c r="NMM28" s="18"/>
      <c r="NMN28" s="18"/>
      <c r="NMO28" s="19"/>
      <c r="NMT28" s="18"/>
      <c r="NMU28" s="18"/>
      <c r="NMV28" s="19"/>
      <c r="NNA28" s="18"/>
      <c r="NNB28" s="18"/>
      <c r="NNC28" s="19"/>
      <c r="NNH28" s="18"/>
      <c r="NNI28" s="18"/>
      <c r="NNJ28" s="19"/>
      <c r="NNO28" s="18"/>
      <c r="NNP28" s="18"/>
      <c r="NNQ28" s="19"/>
      <c r="NNV28" s="18"/>
      <c r="NNW28" s="18"/>
      <c r="NNX28" s="19"/>
      <c r="NOC28" s="18"/>
      <c r="NOD28" s="18"/>
      <c r="NOE28" s="19"/>
      <c r="NOJ28" s="18"/>
      <c r="NOK28" s="18"/>
      <c r="NOL28" s="19"/>
      <c r="NOQ28" s="18"/>
      <c r="NOR28" s="18"/>
      <c r="NOS28" s="19"/>
      <c r="NOX28" s="18"/>
      <c r="NOY28" s="18"/>
      <c r="NOZ28" s="19"/>
      <c r="NPE28" s="18"/>
      <c r="NPF28" s="18"/>
      <c r="NPG28" s="19"/>
      <c r="NPL28" s="18"/>
      <c r="NPM28" s="18"/>
      <c r="NPN28" s="19"/>
      <c r="NPS28" s="18"/>
      <c r="NPT28" s="18"/>
      <c r="NPU28" s="19"/>
      <c r="NPZ28" s="18"/>
      <c r="NQA28" s="18"/>
      <c r="NQB28" s="19"/>
      <c r="NQG28" s="18"/>
      <c r="NQH28" s="18"/>
      <c r="NQI28" s="19"/>
      <c r="NQN28" s="18"/>
      <c r="NQO28" s="18"/>
      <c r="NQP28" s="19"/>
      <c r="NQU28" s="18"/>
      <c r="NQV28" s="18"/>
      <c r="NQW28" s="19"/>
      <c r="NRB28" s="18"/>
      <c r="NRC28" s="18"/>
      <c r="NRD28" s="19"/>
      <c r="NRI28" s="18"/>
      <c r="NRJ28" s="18"/>
      <c r="NRK28" s="19"/>
      <c r="NRP28" s="18"/>
      <c r="NRQ28" s="18"/>
      <c r="NRR28" s="19"/>
      <c r="NRW28" s="18"/>
      <c r="NRX28" s="18"/>
      <c r="NRY28" s="19"/>
      <c r="NSD28" s="18"/>
      <c r="NSE28" s="18"/>
      <c r="NSF28" s="19"/>
      <c r="NSK28" s="18"/>
      <c r="NSL28" s="18"/>
      <c r="NSM28" s="19"/>
      <c r="NSR28" s="18"/>
      <c r="NSS28" s="18"/>
      <c r="NST28" s="19"/>
      <c r="NSY28" s="18"/>
      <c r="NSZ28" s="18"/>
      <c r="NTA28" s="19"/>
      <c r="NTF28" s="18"/>
      <c r="NTG28" s="18"/>
      <c r="NTH28" s="19"/>
      <c r="NTM28" s="18"/>
      <c r="NTN28" s="18"/>
      <c r="NTO28" s="19"/>
      <c r="NTT28" s="18"/>
      <c r="NTU28" s="18"/>
      <c r="NTV28" s="19"/>
      <c r="NUA28" s="18"/>
      <c r="NUB28" s="18"/>
      <c r="NUC28" s="19"/>
      <c r="NUH28" s="18"/>
      <c r="NUI28" s="18"/>
      <c r="NUJ28" s="19"/>
      <c r="NUO28" s="18"/>
      <c r="NUP28" s="18"/>
      <c r="NUQ28" s="19"/>
      <c r="NUV28" s="18"/>
      <c r="NUW28" s="18"/>
      <c r="NUX28" s="19"/>
      <c r="NVC28" s="18"/>
      <c r="NVD28" s="18"/>
      <c r="NVE28" s="19"/>
      <c r="NVJ28" s="18"/>
      <c r="NVK28" s="18"/>
      <c r="NVL28" s="19"/>
      <c r="NVQ28" s="18"/>
      <c r="NVR28" s="18"/>
      <c r="NVS28" s="19"/>
      <c r="NVX28" s="18"/>
      <c r="NVY28" s="18"/>
      <c r="NVZ28" s="19"/>
      <c r="NWE28" s="18"/>
      <c r="NWF28" s="18"/>
      <c r="NWG28" s="19"/>
      <c r="NWL28" s="18"/>
      <c r="NWM28" s="18"/>
      <c r="NWN28" s="19"/>
      <c r="NWS28" s="18"/>
      <c r="NWT28" s="18"/>
      <c r="NWU28" s="19"/>
      <c r="NWZ28" s="18"/>
      <c r="NXA28" s="18"/>
      <c r="NXB28" s="19"/>
      <c r="NXG28" s="18"/>
      <c r="NXH28" s="18"/>
      <c r="NXI28" s="19"/>
      <c r="NXN28" s="18"/>
      <c r="NXO28" s="18"/>
      <c r="NXP28" s="19"/>
      <c r="NXU28" s="18"/>
      <c r="NXV28" s="18"/>
      <c r="NXW28" s="19"/>
      <c r="NYB28" s="18"/>
      <c r="NYC28" s="18"/>
      <c r="NYD28" s="19"/>
      <c r="NYI28" s="18"/>
      <c r="NYJ28" s="18"/>
      <c r="NYK28" s="19"/>
      <c r="NYP28" s="18"/>
      <c r="NYQ28" s="18"/>
      <c r="NYR28" s="19"/>
      <c r="NYW28" s="18"/>
      <c r="NYX28" s="18"/>
      <c r="NYY28" s="19"/>
      <c r="NZD28" s="18"/>
      <c r="NZE28" s="18"/>
      <c r="NZF28" s="19"/>
      <c r="NZK28" s="18"/>
      <c r="NZL28" s="18"/>
      <c r="NZM28" s="19"/>
      <c r="NZR28" s="18"/>
      <c r="NZS28" s="18"/>
      <c r="NZT28" s="19"/>
      <c r="NZY28" s="18"/>
      <c r="NZZ28" s="18"/>
      <c r="OAA28" s="19"/>
      <c r="OAF28" s="18"/>
      <c r="OAG28" s="18"/>
      <c r="OAH28" s="19"/>
      <c r="OAM28" s="18"/>
      <c r="OAN28" s="18"/>
      <c r="OAO28" s="19"/>
      <c r="OAT28" s="18"/>
      <c r="OAU28" s="18"/>
      <c r="OAV28" s="19"/>
      <c r="OBA28" s="18"/>
      <c r="OBB28" s="18"/>
      <c r="OBC28" s="19"/>
      <c r="OBH28" s="18"/>
      <c r="OBI28" s="18"/>
      <c r="OBJ28" s="19"/>
      <c r="OBO28" s="18"/>
      <c r="OBP28" s="18"/>
      <c r="OBQ28" s="19"/>
      <c r="OBV28" s="18"/>
      <c r="OBW28" s="18"/>
      <c r="OBX28" s="19"/>
      <c r="OCC28" s="18"/>
      <c r="OCD28" s="18"/>
      <c r="OCE28" s="19"/>
      <c r="OCJ28" s="18"/>
      <c r="OCK28" s="18"/>
      <c r="OCL28" s="19"/>
      <c r="OCQ28" s="18"/>
      <c r="OCR28" s="18"/>
      <c r="OCS28" s="19"/>
      <c r="OCX28" s="18"/>
      <c r="OCY28" s="18"/>
      <c r="OCZ28" s="19"/>
      <c r="ODE28" s="18"/>
      <c r="ODF28" s="18"/>
      <c r="ODG28" s="19"/>
      <c r="ODL28" s="18"/>
      <c r="ODM28" s="18"/>
      <c r="ODN28" s="19"/>
      <c r="ODS28" s="18"/>
      <c r="ODT28" s="18"/>
      <c r="ODU28" s="19"/>
      <c r="ODZ28" s="18"/>
      <c r="OEA28" s="18"/>
      <c r="OEB28" s="19"/>
      <c r="OEG28" s="18"/>
      <c r="OEH28" s="18"/>
      <c r="OEI28" s="19"/>
      <c r="OEN28" s="18"/>
      <c r="OEO28" s="18"/>
      <c r="OEP28" s="19"/>
      <c r="OEU28" s="18"/>
      <c r="OEV28" s="18"/>
      <c r="OEW28" s="19"/>
      <c r="OFB28" s="18"/>
      <c r="OFC28" s="18"/>
      <c r="OFD28" s="19"/>
      <c r="OFI28" s="18"/>
      <c r="OFJ28" s="18"/>
      <c r="OFK28" s="19"/>
      <c r="OFP28" s="18"/>
      <c r="OFQ28" s="18"/>
      <c r="OFR28" s="19"/>
      <c r="OFW28" s="18"/>
      <c r="OFX28" s="18"/>
      <c r="OFY28" s="19"/>
      <c r="OGD28" s="18"/>
      <c r="OGE28" s="18"/>
      <c r="OGF28" s="19"/>
      <c r="OGK28" s="18"/>
      <c r="OGL28" s="18"/>
      <c r="OGM28" s="19"/>
      <c r="OGR28" s="18"/>
      <c r="OGS28" s="18"/>
      <c r="OGT28" s="19"/>
      <c r="OGY28" s="18"/>
      <c r="OGZ28" s="18"/>
      <c r="OHA28" s="19"/>
      <c r="OHF28" s="18"/>
      <c r="OHG28" s="18"/>
      <c r="OHH28" s="19"/>
      <c r="OHM28" s="18"/>
      <c r="OHN28" s="18"/>
      <c r="OHO28" s="19"/>
      <c r="OHT28" s="18"/>
      <c r="OHU28" s="18"/>
      <c r="OHV28" s="19"/>
      <c r="OIA28" s="18"/>
      <c r="OIB28" s="18"/>
      <c r="OIC28" s="19"/>
      <c r="OIH28" s="18"/>
      <c r="OII28" s="18"/>
      <c r="OIJ28" s="19"/>
      <c r="OIO28" s="18"/>
      <c r="OIP28" s="18"/>
      <c r="OIQ28" s="19"/>
      <c r="OIV28" s="18"/>
      <c r="OIW28" s="18"/>
      <c r="OIX28" s="19"/>
      <c r="OJC28" s="18"/>
      <c r="OJD28" s="18"/>
      <c r="OJE28" s="19"/>
      <c r="OJJ28" s="18"/>
      <c r="OJK28" s="18"/>
      <c r="OJL28" s="19"/>
      <c r="OJQ28" s="18"/>
      <c r="OJR28" s="18"/>
      <c r="OJS28" s="19"/>
      <c r="OJX28" s="18"/>
      <c r="OJY28" s="18"/>
      <c r="OJZ28" s="19"/>
      <c r="OKE28" s="18"/>
      <c r="OKF28" s="18"/>
      <c r="OKG28" s="19"/>
      <c r="OKL28" s="18"/>
      <c r="OKM28" s="18"/>
      <c r="OKN28" s="19"/>
      <c r="OKS28" s="18"/>
      <c r="OKT28" s="18"/>
      <c r="OKU28" s="19"/>
      <c r="OKZ28" s="18"/>
      <c r="OLA28" s="18"/>
      <c r="OLB28" s="19"/>
      <c r="OLG28" s="18"/>
      <c r="OLH28" s="18"/>
      <c r="OLI28" s="19"/>
      <c r="OLN28" s="18"/>
      <c r="OLO28" s="18"/>
      <c r="OLP28" s="19"/>
      <c r="OLU28" s="18"/>
      <c r="OLV28" s="18"/>
      <c r="OLW28" s="19"/>
      <c r="OMB28" s="18"/>
      <c r="OMC28" s="18"/>
      <c r="OMD28" s="19"/>
      <c r="OMI28" s="18"/>
      <c r="OMJ28" s="18"/>
      <c r="OMK28" s="19"/>
      <c r="OMP28" s="18"/>
      <c r="OMQ28" s="18"/>
      <c r="OMR28" s="19"/>
      <c r="OMW28" s="18"/>
      <c r="OMX28" s="18"/>
      <c r="OMY28" s="19"/>
      <c r="OND28" s="18"/>
      <c r="ONE28" s="18"/>
      <c r="ONF28" s="19"/>
      <c r="ONK28" s="18"/>
      <c r="ONL28" s="18"/>
      <c r="ONM28" s="19"/>
      <c r="ONR28" s="18"/>
      <c r="ONS28" s="18"/>
      <c r="ONT28" s="19"/>
      <c r="ONY28" s="18"/>
      <c r="ONZ28" s="18"/>
      <c r="OOA28" s="19"/>
      <c r="OOF28" s="18"/>
      <c r="OOG28" s="18"/>
      <c r="OOH28" s="19"/>
      <c r="OOM28" s="18"/>
      <c r="OON28" s="18"/>
      <c r="OOO28" s="19"/>
      <c r="OOT28" s="18"/>
      <c r="OOU28" s="18"/>
      <c r="OOV28" s="19"/>
      <c r="OPA28" s="18"/>
      <c r="OPB28" s="18"/>
      <c r="OPC28" s="19"/>
      <c r="OPH28" s="18"/>
      <c r="OPI28" s="18"/>
      <c r="OPJ28" s="19"/>
      <c r="OPO28" s="18"/>
      <c r="OPP28" s="18"/>
      <c r="OPQ28" s="19"/>
      <c r="OPV28" s="18"/>
      <c r="OPW28" s="18"/>
      <c r="OPX28" s="19"/>
      <c r="OQC28" s="18"/>
      <c r="OQD28" s="18"/>
      <c r="OQE28" s="19"/>
      <c r="OQJ28" s="18"/>
      <c r="OQK28" s="18"/>
      <c r="OQL28" s="19"/>
      <c r="OQQ28" s="18"/>
      <c r="OQR28" s="18"/>
      <c r="OQS28" s="19"/>
      <c r="OQX28" s="18"/>
      <c r="OQY28" s="18"/>
      <c r="OQZ28" s="19"/>
      <c r="ORE28" s="18"/>
      <c r="ORF28" s="18"/>
      <c r="ORG28" s="19"/>
      <c r="ORL28" s="18"/>
      <c r="ORM28" s="18"/>
      <c r="ORN28" s="19"/>
      <c r="ORS28" s="18"/>
      <c r="ORT28" s="18"/>
      <c r="ORU28" s="19"/>
      <c r="ORZ28" s="18"/>
      <c r="OSA28" s="18"/>
      <c r="OSB28" s="19"/>
      <c r="OSG28" s="18"/>
      <c r="OSH28" s="18"/>
      <c r="OSI28" s="19"/>
      <c r="OSN28" s="18"/>
      <c r="OSO28" s="18"/>
      <c r="OSP28" s="19"/>
      <c r="OSU28" s="18"/>
      <c r="OSV28" s="18"/>
      <c r="OSW28" s="19"/>
      <c r="OTB28" s="18"/>
      <c r="OTC28" s="18"/>
      <c r="OTD28" s="19"/>
      <c r="OTI28" s="18"/>
      <c r="OTJ28" s="18"/>
      <c r="OTK28" s="19"/>
      <c r="OTP28" s="18"/>
      <c r="OTQ28" s="18"/>
      <c r="OTR28" s="19"/>
      <c r="OTW28" s="18"/>
      <c r="OTX28" s="18"/>
      <c r="OTY28" s="19"/>
      <c r="OUD28" s="18"/>
      <c r="OUE28" s="18"/>
      <c r="OUF28" s="19"/>
      <c r="OUK28" s="18"/>
      <c r="OUL28" s="18"/>
      <c r="OUM28" s="19"/>
      <c r="OUR28" s="18"/>
      <c r="OUS28" s="18"/>
      <c r="OUT28" s="19"/>
      <c r="OUY28" s="18"/>
      <c r="OUZ28" s="18"/>
      <c r="OVA28" s="19"/>
      <c r="OVF28" s="18"/>
      <c r="OVG28" s="18"/>
      <c r="OVH28" s="19"/>
      <c r="OVM28" s="18"/>
      <c r="OVN28" s="18"/>
      <c r="OVO28" s="19"/>
      <c r="OVT28" s="18"/>
      <c r="OVU28" s="18"/>
      <c r="OVV28" s="19"/>
      <c r="OWA28" s="18"/>
      <c r="OWB28" s="18"/>
      <c r="OWC28" s="19"/>
      <c r="OWH28" s="18"/>
      <c r="OWI28" s="18"/>
      <c r="OWJ28" s="19"/>
      <c r="OWO28" s="18"/>
      <c r="OWP28" s="18"/>
      <c r="OWQ28" s="19"/>
      <c r="OWV28" s="18"/>
      <c r="OWW28" s="18"/>
      <c r="OWX28" s="19"/>
      <c r="OXC28" s="18"/>
      <c r="OXD28" s="18"/>
      <c r="OXE28" s="19"/>
      <c r="OXJ28" s="18"/>
      <c r="OXK28" s="18"/>
      <c r="OXL28" s="19"/>
      <c r="OXQ28" s="18"/>
      <c r="OXR28" s="18"/>
      <c r="OXS28" s="19"/>
      <c r="OXX28" s="18"/>
      <c r="OXY28" s="18"/>
      <c r="OXZ28" s="19"/>
      <c r="OYE28" s="18"/>
      <c r="OYF28" s="18"/>
      <c r="OYG28" s="19"/>
      <c r="OYL28" s="18"/>
      <c r="OYM28" s="18"/>
      <c r="OYN28" s="19"/>
      <c r="OYS28" s="18"/>
      <c r="OYT28" s="18"/>
      <c r="OYU28" s="19"/>
      <c r="OYZ28" s="18"/>
      <c r="OZA28" s="18"/>
      <c r="OZB28" s="19"/>
      <c r="OZG28" s="18"/>
      <c r="OZH28" s="18"/>
      <c r="OZI28" s="19"/>
      <c r="OZN28" s="18"/>
      <c r="OZO28" s="18"/>
      <c r="OZP28" s="19"/>
      <c r="OZU28" s="18"/>
      <c r="OZV28" s="18"/>
      <c r="OZW28" s="19"/>
      <c r="PAB28" s="18"/>
      <c r="PAC28" s="18"/>
      <c r="PAD28" s="19"/>
      <c r="PAI28" s="18"/>
      <c r="PAJ28" s="18"/>
      <c r="PAK28" s="19"/>
      <c r="PAP28" s="18"/>
      <c r="PAQ28" s="18"/>
      <c r="PAR28" s="19"/>
      <c r="PAW28" s="18"/>
      <c r="PAX28" s="18"/>
      <c r="PAY28" s="19"/>
      <c r="PBD28" s="18"/>
      <c r="PBE28" s="18"/>
      <c r="PBF28" s="19"/>
      <c r="PBK28" s="18"/>
      <c r="PBL28" s="18"/>
      <c r="PBM28" s="19"/>
      <c r="PBR28" s="18"/>
      <c r="PBS28" s="18"/>
      <c r="PBT28" s="19"/>
      <c r="PBY28" s="18"/>
      <c r="PBZ28" s="18"/>
      <c r="PCA28" s="19"/>
      <c r="PCF28" s="18"/>
      <c r="PCG28" s="18"/>
      <c r="PCH28" s="19"/>
      <c r="PCM28" s="18"/>
      <c r="PCN28" s="18"/>
      <c r="PCO28" s="19"/>
      <c r="PCT28" s="18"/>
      <c r="PCU28" s="18"/>
      <c r="PCV28" s="19"/>
      <c r="PDA28" s="18"/>
      <c r="PDB28" s="18"/>
      <c r="PDC28" s="19"/>
      <c r="PDH28" s="18"/>
      <c r="PDI28" s="18"/>
      <c r="PDJ28" s="19"/>
      <c r="PDO28" s="18"/>
      <c r="PDP28" s="18"/>
      <c r="PDQ28" s="19"/>
      <c r="PDV28" s="18"/>
      <c r="PDW28" s="18"/>
      <c r="PDX28" s="19"/>
      <c r="PEC28" s="18"/>
      <c r="PED28" s="18"/>
      <c r="PEE28" s="19"/>
      <c r="PEJ28" s="18"/>
      <c r="PEK28" s="18"/>
      <c r="PEL28" s="19"/>
      <c r="PEQ28" s="18"/>
      <c r="PER28" s="18"/>
      <c r="PES28" s="19"/>
      <c r="PEX28" s="18"/>
      <c r="PEY28" s="18"/>
      <c r="PEZ28" s="19"/>
      <c r="PFE28" s="18"/>
      <c r="PFF28" s="18"/>
      <c r="PFG28" s="19"/>
      <c r="PFL28" s="18"/>
      <c r="PFM28" s="18"/>
      <c r="PFN28" s="19"/>
      <c r="PFS28" s="18"/>
      <c r="PFT28" s="18"/>
      <c r="PFU28" s="19"/>
      <c r="PFZ28" s="18"/>
      <c r="PGA28" s="18"/>
      <c r="PGB28" s="19"/>
      <c r="PGG28" s="18"/>
      <c r="PGH28" s="18"/>
      <c r="PGI28" s="19"/>
      <c r="PGN28" s="18"/>
      <c r="PGO28" s="18"/>
      <c r="PGP28" s="19"/>
      <c r="PGU28" s="18"/>
      <c r="PGV28" s="18"/>
      <c r="PGW28" s="19"/>
      <c r="PHB28" s="18"/>
      <c r="PHC28" s="18"/>
      <c r="PHD28" s="19"/>
      <c r="PHI28" s="18"/>
      <c r="PHJ28" s="18"/>
      <c r="PHK28" s="19"/>
      <c r="PHP28" s="18"/>
      <c r="PHQ28" s="18"/>
      <c r="PHR28" s="19"/>
      <c r="PHW28" s="18"/>
      <c r="PHX28" s="18"/>
      <c r="PHY28" s="19"/>
      <c r="PID28" s="18"/>
      <c r="PIE28" s="18"/>
      <c r="PIF28" s="19"/>
      <c r="PIK28" s="18"/>
      <c r="PIL28" s="18"/>
      <c r="PIM28" s="19"/>
      <c r="PIR28" s="18"/>
      <c r="PIS28" s="18"/>
      <c r="PIT28" s="19"/>
      <c r="PIY28" s="18"/>
      <c r="PIZ28" s="18"/>
      <c r="PJA28" s="19"/>
      <c r="PJF28" s="18"/>
      <c r="PJG28" s="18"/>
      <c r="PJH28" s="19"/>
      <c r="PJM28" s="18"/>
      <c r="PJN28" s="18"/>
      <c r="PJO28" s="19"/>
      <c r="PJT28" s="18"/>
      <c r="PJU28" s="18"/>
      <c r="PJV28" s="19"/>
      <c r="PKA28" s="18"/>
      <c r="PKB28" s="18"/>
      <c r="PKC28" s="19"/>
      <c r="PKH28" s="18"/>
      <c r="PKI28" s="18"/>
      <c r="PKJ28" s="19"/>
      <c r="PKO28" s="18"/>
      <c r="PKP28" s="18"/>
      <c r="PKQ28" s="19"/>
      <c r="PKV28" s="18"/>
      <c r="PKW28" s="18"/>
      <c r="PKX28" s="19"/>
      <c r="PLC28" s="18"/>
      <c r="PLD28" s="18"/>
      <c r="PLE28" s="19"/>
      <c r="PLJ28" s="18"/>
      <c r="PLK28" s="18"/>
      <c r="PLL28" s="19"/>
      <c r="PLQ28" s="18"/>
      <c r="PLR28" s="18"/>
      <c r="PLS28" s="19"/>
      <c r="PLX28" s="18"/>
      <c r="PLY28" s="18"/>
      <c r="PLZ28" s="19"/>
      <c r="PME28" s="18"/>
      <c r="PMF28" s="18"/>
      <c r="PMG28" s="19"/>
      <c r="PML28" s="18"/>
      <c r="PMM28" s="18"/>
      <c r="PMN28" s="19"/>
      <c r="PMS28" s="18"/>
      <c r="PMT28" s="18"/>
      <c r="PMU28" s="19"/>
      <c r="PMZ28" s="18"/>
      <c r="PNA28" s="18"/>
      <c r="PNB28" s="19"/>
      <c r="PNG28" s="18"/>
      <c r="PNH28" s="18"/>
      <c r="PNI28" s="19"/>
      <c r="PNN28" s="18"/>
      <c r="PNO28" s="18"/>
      <c r="PNP28" s="19"/>
      <c r="PNU28" s="18"/>
      <c r="PNV28" s="18"/>
      <c r="PNW28" s="19"/>
      <c r="POB28" s="18"/>
      <c r="POC28" s="18"/>
      <c r="POD28" s="19"/>
      <c r="POI28" s="18"/>
      <c r="POJ28" s="18"/>
      <c r="POK28" s="19"/>
      <c r="POP28" s="18"/>
      <c r="POQ28" s="18"/>
      <c r="POR28" s="19"/>
      <c r="POW28" s="18"/>
      <c r="POX28" s="18"/>
      <c r="POY28" s="19"/>
      <c r="PPD28" s="18"/>
      <c r="PPE28" s="18"/>
      <c r="PPF28" s="19"/>
      <c r="PPK28" s="18"/>
      <c r="PPL28" s="18"/>
      <c r="PPM28" s="19"/>
      <c r="PPR28" s="18"/>
      <c r="PPS28" s="18"/>
      <c r="PPT28" s="19"/>
      <c r="PPY28" s="18"/>
      <c r="PPZ28" s="18"/>
      <c r="PQA28" s="19"/>
      <c r="PQF28" s="18"/>
      <c r="PQG28" s="18"/>
      <c r="PQH28" s="19"/>
      <c r="PQM28" s="18"/>
      <c r="PQN28" s="18"/>
      <c r="PQO28" s="19"/>
      <c r="PQT28" s="18"/>
      <c r="PQU28" s="18"/>
      <c r="PQV28" s="19"/>
      <c r="PRA28" s="18"/>
      <c r="PRB28" s="18"/>
      <c r="PRC28" s="19"/>
      <c r="PRH28" s="18"/>
      <c r="PRI28" s="18"/>
      <c r="PRJ28" s="19"/>
      <c r="PRO28" s="18"/>
      <c r="PRP28" s="18"/>
      <c r="PRQ28" s="19"/>
      <c r="PRV28" s="18"/>
      <c r="PRW28" s="18"/>
      <c r="PRX28" s="19"/>
      <c r="PSC28" s="18"/>
      <c r="PSD28" s="18"/>
      <c r="PSE28" s="19"/>
      <c r="PSJ28" s="18"/>
      <c r="PSK28" s="18"/>
      <c r="PSL28" s="19"/>
      <c r="PSQ28" s="18"/>
      <c r="PSR28" s="18"/>
      <c r="PSS28" s="19"/>
      <c r="PSX28" s="18"/>
      <c r="PSY28" s="18"/>
      <c r="PSZ28" s="19"/>
      <c r="PTE28" s="18"/>
      <c r="PTF28" s="18"/>
      <c r="PTG28" s="19"/>
      <c r="PTL28" s="18"/>
      <c r="PTM28" s="18"/>
      <c r="PTN28" s="19"/>
      <c r="PTS28" s="18"/>
      <c r="PTT28" s="18"/>
      <c r="PTU28" s="19"/>
      <c r="PTZ28" s="18"/>
      <c r="PUA28" s="18"/>
      <c r="PUB28" s="19"/>
      <c r="PUG28" s="18"/>
      <c r="PUH28" s="18"/>
      <c r="PUI28" s="19"/>
      <c r="PUN28" s="18"/>
      <c r="PUO28" s="18"/>
      <c r="PUP28" s="19"/>
      <c r="PUU28" s="18"/>
      <c r="PUV28" s="18"/>
      <c r="PUW28" s="19"/>
      <c r="PVB28" s="18"/>
      <c r="PVC28" s="18"/>
      <c r="PVD28" s="19"/>
      <c r="PVI28" s="18"/>
      <c r="PVJ28" s="18"/>
      <c r="PVK28" s="19"/>
      <c r="PVP28" s="18"/>
      <c r="PVQ28" s="18"/>
      <c r="PVR28" s="19"/>
      <c r="PVW28" s="18"/>
      <c r="PVX28" s="18"/>
      <c r="PVY28" s="19"/>
      <c r="PWD28" s="18"/>
      <c r="PWE28" s="18"/>
      <c r="PWF28" s="19"/>
      <c r="PWK28" s="18"/>
      <c r="PWL28" s="18"/>
      <c r="PWM28" s="19"/>
      <c r="PWR28" s="18"/>
      <c r="PWS28" s="18"/>
      <c r="PWT28" s="19"/>
      <c r="PWY28" s="18"/>
      <c r="PWZ28" s="18"/>
      <c r="PXA28" s="19"/>
      <c r="PXF28" s="18"/>
      <c r="PXG28" s="18"/>
      <c r="PXH28" s="19"/>
      <c r="PXM28" s="18"/>
      <c r="PXN28" s="18"/>
      <c r="PXO28" s="19"/>
      <c r="PXT28" s="18"/>
      <c r="PXU28" s="18"/>
      <c r="PXV28" s="19"/>
      <c r="PYA28" s="18"/>
      <c r="PYB28" s="18"/>
      <c r="PYC28" s="19"/>
      <c r="PYH28" s="18"/>
      <c r="PYI28" s="18"/>
      <c r="PYJ28" s="19"/>
      <c r="PYO28" s="18"/>
      <c r="PYP28" s="18"/>
      <c r="PYQ28" s="19"/>
      <c r="PYV28" s="18"/>
      <c r="PYW28" s="18"/>
      <c r="PYX28" s="19"/>
      <c r="PZC28" s="18"/>
      <c r="PZD28" s="18"/>
      <c r="PZE28" s="19"/>
      <c r="PZJ28" s="18"/>
      <c r="PZK28" s="18"/>
      <c r="PZL28" s="19"/>
      <c r="PZQ28" s="18"/>
      <c r="PZR28" s="18"/>
      <c r="PZS28" s="19"/>
      <c r="PZX28" s="18"/>
      <c r="PZY28" s="18"/>
      <c r="PZZ28" s="19"/>
      <c r="QAE28" s="18"/>
      <c r="QAF28" s="18"/>
      <c r="QAG28" s="19"/>
      <c r="QAL28" s="18"/>
      <c r="QAM28" s="18"/>
      <c r="QAN28" s="19"/>
      <c r="QAS28" s="18"/>
      <c r="QAT28" s="18"/>
      <c r="QAU28" s="19"/>
      <c r="QAZ28" s="18"/>
      <c r="QBA28" s="18"/>
      <c r="QBB28" s="19"/>
      <c r="QBG28" s="18"/>
      <c r="QBH28" s="18"/>
      <c r="QBI28" s="19"/>
      <c r="QBN28" s="18"/>
      <c r="QBO28" s="18"/>
      <c r="QBP28" s="19"/>
      <c r="QBU28" s="18"/>
      <c r="QBV28" s="18"/>
      <c r="QBW28" s="19"/>
      <c r="QCB28" s="18"/>
      <c r="QCC28" s="18"/>
      <c r="QCD28" s="19"/>
      <c r="QCI28" s="18"/>
      <c r="QCJ28" s="18"/>
      <c r="QCK28" s="19"/>
      <c r="QCP28" s="18"/>
      <c r="QCQ28" s="18"/>
      <c r="QCR28" s="19"/>
      <c r="QCW28" s="18"/>
      <c r="QCX28" s="18"/>
      <c r="QCY28" s="19"/>
      <c r="QDD28" s="18"/>
      <c r="QDE28" s="18"/>
      <c r="QDF28" s="19"/>
      <c r="QDK28" s="18"/>
      <c r="QDL28" s="18"/>
      <c r="QDM28" s="19"/>
      <c r="QDR28" s="18"/>
      <c r="QDS28" s="18"/>
      <c r="QDT28" s="19"/>
      <c r="QDY28" s="18"/>
      <c r="QDZ28" s="18"/>
      <c r="QEA28" s="19"/>
      <c r="QEF28" s="18"/>
      <c r="QEG28" s="18"/>
      <c r="QEH28" s="19"/>
      <c r="QEM28" s="18"/>
      <c r="QEN28" s="18"/>
      <c r="QEO28" s="19"/>
      <c r="QET28" s="18"/>
      <c r="QEU28" s="18"/>
      <c r="QEV28" s="19"/>
      <c r="QFA28" s="18"/>
      <c r="QFB28" s="18"/>
      <c r="QFC28" s="19"/>
      <c r="QFH28" s="18"/>
      <c r="QFI28" s="18"/>
      <c r="QFJ28" s="19"/>
      <c r="QFO28" s="18"/>
      <c r="QFP28" s="18"/>
      <c r="QFQ28" s="19"/>
      <c r="QFV28" s="18"/>
      <c r="QFW28" s="18"/>
      <c r="QFX28" s="19"/>
      <c r="QGC28" s="18"/>
      <c r="QGD28" s="18"/>
      <c r="QGE28" s="19"/>
      <c r="QGJ28" s="18"/>
      <c r="QGK28" s="18"/>
      <c r="QGL28" s="19"/>
      <c r="QGQ28" s="18"/>
      <c r="QGR28" s="18"/>
      <c r="QGS28" s="19"/>
      <c r="QGX28" s="18"/>
      <c r="QGY28" s="18"/>
      <c r="QGZ28" s="19"/>
      <c r="QHE28" s="18"/>
      <c r="QHF28" s="18"/>
      <c r="QHG28" s="19"/>
      <c r="QHL28" s="18"/>
      <c r="QHM28" s="18"/>
      <c r="QHN28" s="19"/>
      <c r="QHS28" s="18"/>
      <c r="QHT28" s="18"/>
      <c r="QHU28" s="19"/>
      <c r="QHZ28" s="18"/>
      <c r="QIA28" s="18"/>
      <c r="QIB28" s="19"/>
      <c r="QIG28" s="18"/>
      <c r="QIH28" s="18"/>
      <c r="QII28" s="19"/>
      <c r="QIN28" s="18"/>
      <c r="QIO28" s="18"/>
      <c r="QIP28" s="19"/>
      <c r="QIU28" s="18"/>
      <c r="QIV28" s="18"/>
      <c r="QIW28" s="19"/>
      <c r="QJB28" s="18"/>
      <c r="QJC28" s="18"/>
      <c r="QJD28" s="19"/>
      <c r="QJI28" s="18"/>
      <c r="QJJ28" s="18"/>
      <c r="QJK28" s="19"/>
      <c r="QJP28" s="18"/>
      <c r="QJQ28" s="18"/>
      <c r="QJR28" s="19"/>
      <c r="QJW28" s="18"/>
      <c r="QJX28" s="18"/>
      <c r="QJY28" s="19"/>
      <c r="QKD28" s="18"/>
      <c r="QKE28" s="18"/>
      <c r="QKF28" s="19"/>
      <c r="QKK28" s="18"/>
      <c r="QKL28" s="18"/>
      <c r="QKM28" s="19"/>
      <c r="QKR28" s="18"/>
      <c r="QKS28" s="18"/>
      <c r="QKT28" s="19"/>
      <c r="QKY28" s="18"/>
      <c r="QKZ28" s="18"/>
      <c r="QLA28" s="19"/>
      <c r="QLF28" s="18"/>
      <c r="QLG28" s="18"/>
      <c r="QLH28" s="19"/>
      <c r="QLM28" s="18"/>
      <c r="QLN28" s="18"/>
      <c r="QLO28" s="19"/>
      <c r="QLT28" s="18"/>
      <c r="QLU28" s="18"/>
      <c r="QLV28" s="19"/>
      <c r="QMA28" s="18"/>
      <c r="QMB28" s="18"/>
      <c r="QMC28" s="19"/>
      <c r="QMH28" s="18"/>
      <c r="QMI28" s="18"/>
      <c r="QMJ28" s="19"/>
      <c r="QMO28" s="18"/>
      <c r="QMP28" s="18"/>
      <c r="QMQ28" s="19"/>
      <c r="QMV28" s="18"/>
      <c r="QMW28" s="18"/>
      <c r="QMX28" s="19"/>
      <c r="QNC28" s="18"/>
      <c r="QND28" s="18"/>
      <c r="QNE28" s="19"/>
      <c r="QNJ28" s="18"/>
      <c r="QNK28" s="18"/>
      <c r="QNL28" s="19"/>
      <c r="QNQ28" s="18"/>
      <c r="QNR28" s="18"/>
      <c r="QNS28" s="19"/>
      <c r="QNX28" s="18"/>
      <c r="QNY28" s="18"/>
      <c r="QNZ28" s="19"/>
      <c r="QOE28" s="18"/>
      <c r="QOF28" s="18"/>
      <c r="QOG28" s="19"/>
      <c r="QOL28" s="18"/>
      <c r="QOM28" s="18"/>
      <c r="QON28" s="19"/>
      <c r="QOS28" s="18"/>
      <c r="QOT28" s="18"/>
      <c r="QOU28" s="19"/>
      <c r="QOZ28" s="18"/>
      <c r="QPA28" s="18"/>
      <c r="QPB28" s="19"/>
      <c r="QPG28" s="18"/>
      <c r="QPH28" s="18"/>
      <c r="QPI28" s="19"/>
      <c r="QPN28" s="18"/>
      <c r="QPO28" s="18"/>
      <c r="QPP28" s="19"/>
      <c r="QPU28" s="18"/>
      <c r="QPV28" s="18"/>
      <c r="QPW28" s="19"/>
      <c r="QQB28" s="18"/>
      <c r="QQC28" s="18"/>
      <c r="QQD28" s="19"/>
      <c r="QQI28" s="18"/>
      <c r="QQJ28" s="18"/>
      <c r="QQK28" s="19"/>
      <c r="QQP28" s="18"/>
      <c r="QQQ28" s="18"/>
      <c r="QQR28" s="19"/>
      <c r="QQW28" s="18"/>
      <c r="QQX28" s="18"/>
      <c r="QQY28" s="19"/>
      <c r="QRD28" s="18"/>
      <c r="QRE28" s="18"/>
      <c r="QRF28" s="19"/>
      <c r="QRK28" s="18"/>
      <c r="QRL28" s="18"/>
      <c r="QRM28" s="19"/>
      <c r="QRR28" s="18"/>
      <c r="QRS28" s="18"/>
      <c r="QRT28" s="19"/>
      <c r="QRY28" s="18"/>
      <c r="QRZ28" s="18"/>
      <c r="QSA28" s="19"/>
      <c r="QSF28" s="18"/>
      <c r="QSG28" s="18"/>
      <c r="QSH28" s="19"/>
      <c r="QSM28" s="18"/>
      <c r="QSN28" s="18"/>
      <c r="QSO28" s="19"/>
      <c r="QST28" s="18"/>
      <c r="QSU28" s="18"/>
      <c r="QSV28" s="19"/>
      <c r="QTA28" s="18"/>
      <c r="QTB28" s="18"/>
      <c r="QTC28" s="19"/>
      <c r="QTH28" s="18"/>
      <c r="QTI28" s="18"/>
      <c r="QTJ28" s="19"/>
      <c r="QTO28" s="18"/>
      <c r="QTP28" s="18"/>
      <c r="QTQ28" s="19"/>
      <c r="QTV28" s="18"/>
      <c r="QTW28" s="18"/>
      <c r="QTX28" s="19"/>
      <c r="QUC28" s="18"/>
      <c r="QUD28" s="18"/>
      <c r="QUE28" s="19"/>
      <c r="QUJ28" s="18"/>
      <c r="QUK28" s="18"/>
      <c r="QUL28" s="19"/>
      <c r="QUQ28" s="18"/>
      <c r="QUR28" s="18"/>
      <c r="QUS28" s="19"/>
      <c r="QUX28" s="18"/>
      <c r="QUY28" s="18"/>
      <c r="QUZ28" s="19"/>
      <c r="QVE28" s="18"/>
      <c r="QVF28" s="18"/>
      <c r="QVG28" s="19"/>
      <c r="QVL28" s="18"/>
      <c r="QVM28" s="18"/>
      <c r="QVN28" s="19"/>
      <c r="QVS28" s="18"/>
      <c r="QVT28" s="18"/>
      <c r="QVU28" s="19"/>
      <c r="QVZ28" s="18"/>
      <c r="QWA28" s="18"/>
      <c r="QWB28" s="19"/>
      <c r="QWG28" s="18"/>
      <c r="QWH28" s="18"/>
      <c r="QWI28" s="19"/>
      <c r="QWN28" s="18"/>
      <c r="QWO28" s="18"/>
      <c r="QWP28" s="19"/>
      <c r="QWU28" s="18"/>
      <c r="QWV28" s="18"/>
      <c r="QWW28" s="19"/>
      <c r="QXB28" s="18"/>
      <c r="QXC28" s="18"/>
      <c r="QXD28" s="19"/>
      <c r="QXI28" s="18"/>
      <c r="QXJ28" s="18"/>
      <c r="QXK28" s="19"/>
      <c r="QXP28" s="18"/>
      <c r="QXQ28" s="18"/>
      <c r="QXR28" s="19"/>
      <c r="QXW28" s="18"/>
      <c r="QXX28" s="18"/>
      <c r="QXY28" s="19"/>
      <c r="QYD28" s="18"/>
      <c r="QYE28" s="18"/>
      <c r="QYF28" s="19"/>
      <c r="QYK28" s="18"/>
      <c r="QYL28" s="18"/>
      <c r="QYM28" s="19"/>
      <c r="QYR28" s="18"/>
      <c r="QYS28" s="18"/>
      <c r="QYT28" s="19"/>
      <c r="QYY28" s="18"/>
      <c r="QYZ28" s="18"/>
      <c r="QZA28" s="19"/>
      <c r="QZF28" s="18"/>
      <c r="QZG28" s="18"/>
      <c r="QZH28" s="19"/>
      <c r="QZM28" s="18"/>
      <c r="QZN28" s="18"/>
      <c r="QZO28" s="19"/>
      <c r="QZT28" s="18"/>
      <c r="QZU28" s="18"/>
      <c r="QZV28" s="19"/>
      <c r="RAA28" s="18"/>
      <c r="RAB28" s="18"/>
      <c r="RAC28" s="19"/>
      <c r="RAH28" s="18"/>
      <c r="RAI28" s="18"/>
      <c r="RAJ28" s="19"/>
      <c r="RAO28" s="18"/>
      <c r="RAP28" s="18"/>
      <c r="RAQ28" s="19"/>
      <c r="RAV28" s="18"/>
      <c r="RAW28" s="18"/>
      <c r="RAX28" s="19"/>
      <c r="RBC28" s="18"/>
      <c r="RBD28" s="18"/>
      <c r="RBE28" s="19"/>
      <c r="RBJ28" s="18"/>
      <c r="RBK28" s="18"/>
      <c r="RBL28" s="19"/>
      <c r="RBQ28" s="18"/>
      <c r="RBR28" s="18"/>
      <c r="RBS28" s="19"/>
      <c r="RBX28" s="18"/>
      <c r="RBY28" s="18"/>
      <c r="RBZ28" s="19"/>
      <c r="RCE28" s="18"/>
      <c r="RCF28" s="18"/>
      <c r="RCG28" s="19"/>
      <c r="RCL28" s="18"/>
      <c r="RCM28" s="18"/>
      <c r="RCN28" s="19"/>
      <c r="RCS28" s="18"/>
      <c r="RCT28" s="18"/>
      <c r="RCU28" s="19"/>
      <c r="RCZ28" s="18"/>
      <c r="RDA28" s="18"/>
      <c r="RDB28" s="19"/>
      <c r="RDG28" s="18"/>
      <c r="RDH28" s="18"/>
      <c r="RDI28" s="19"/>
      <c r="RDN28" s="18"/>
      <c r="RDO28" s="18"/>
      <c r="RDP28" s="19"/>
      <c r="RDU28" s="18"/>
      <c r="RDV28" s="18"/>
      <c r="RDW28" s="19"/>
      <c r="REB28" s="18"/>
      <c r="REC28" s="18"/>
      <c r="RED28" s="19"/>
      <c r="REI28" s="18"/>
      <c r="REJ28" s="18"/>
      <c r="REK28" s="19"/>
      <c r="REP28" s="18"/>
      <c r="REQ28" s="18"/>
      <c r="RER28" s="19"/>
      <c r="REW28" s="18"/>
      <c r="REX28" s="18"/>
      <c r="REY28" s="19"/>
      <c r="RFD28" s="18"/>
      <c r="RFE28" s="18"/>
      <c r="RFF28" s="19"/>
      <c r="RFK28" s="18"/>
      <c r="RFL28" s="18"/>
      <c r="RFM28" s="19"/>
      <c r="RFR28" s="18"/>
      <c r="RFS28" s="18"/>
      <c r="RFT28" s="19"/>
      <c r="RFY28" s="18"/>
      <c r="RFZ28" s="18"/>
      <c r="RGA28" s="19"/>
      <c r="RGF28" s="18"/>
      <c r="RGG28" s="18"/>
      <c r="RGH28" s="19"/>
      <c r="RGM28" s="18"/>
      <c r="RGN28" s="18"/>
      <c r="RGO28" s="19"/>
      <c r="RGT28" s="18"/>
      <c r="RGU28" s="18"/>
      <c r="RGV28" s="19"/>
      <c r="RHA28" s="18"/>
      <c r="RHB28" s="18"/>
      <c r="RHC28" s="19"/>
      <c r="RHH28" s="18"/>
      <c r="RHI28" s="18"/>
      <c r="RHJ28" s="19"/>
      <c r="RHO28" s="18"/>
      <c r="RHP28" s="18"/>
      <c r="RHQ28" s="19"/>
      <c r="RHV28" s="18"/>
      <c r="RHW28" s="18"/>
      <c r="RHX28" s="19"/>
      <c r="RIC28" s="18"/>
      <c r="RID28" s="18"/>
      <c r="RIE28" s="19"/>
      <c r="RIJ28" s="18"/>
      <c r="RIK28" s="18"/>
      <c r="RIL28" s="19"/>
      <c r="RIQ28" s="18"/>
      <c r="RIR28" s="18"/>
      <c r="RIS28" s="19"/>
      <c r="RIX28" s="18"/>
      <c r="RIY28" s="18"/>
      <c r="RIZ28" s="19"/>
      <c r="RJE28" s="18"/>
      <c r="RJF28" s="18"/>
      <c r="RJG28" s="19"/>
      <c r="RJL28" s="18"/>
      <c r="RJM28" s="18"/>
      <c r="RJN28" s="19"/>
      <c r="RJS28" s="18"/>
      <c r="RJT28" s="18"/>
      <c r="RJU28" s="19"/>
      <c r="RJZ28" s="18"/>
      <c r="RKA28" s="18"/>
      <c r="RKB28" s="19"/>
      <c r="RKG28" s="18"/>
      <c r="RKH28" s="18"/>
      <c r="RKI28" s="19"/>
      <c r="RKN28" s="18"/>
      <c r="RKO28" s="18"/>
      <c r="RKP28" s="19"/>
      <c r="RKU28" s="18"/>
      <c r="RKV28" s="18"/>
      <c r="RKW28" s="19"/>
      <c r="RLB28" s="18"/>
      <c r="RLC28" s="18"/>
      <c r="RLD28" s="19"/>
      <c r="RLI28" s="18"/>
      <c r="RLJ28" s="18"/>
      <c r="RLK28" s="19"/>
      <c r="RLP28" s="18"/>
      <c r="RLQ28" s="18"/>
      <c r="RLR28" s="19"/>
      <c r="RLW28" s="18"/>
      <c r="RLX28" s="18"/>
      <c r="RLY28" s="19"/>
      <c r="RMD28" s="18"/>
      <c r="RME28" s="18"/>
      <c r="RMF28" s="19"/>
      <c r="RMK28" s="18"/>
      <c r="RML28" s="18"/>
      <c r="RMM28" s="19"/>
      <c r="RMR28" s="18"/>
      <c r="RMS28" s="18"/>
      <c r="RMT28" s="19"/>
      <c r="RMY28" s="18"/>
      <c r="RMZ28" s="18"/>
      <c r="RNA28" s="19"/>
      <c r="RNF28" s="18"/>
      <c r="RNG28" s="18"/>
      <c r="RNH28" s="19"/>
      <c r="RNM28" s="18"/>
      <c r="RNN28" s="18"/>
      <c r="RNO28" s="19"/>
      <c r="RNT28" s="18"/>
      <c r="RNU28" s="18"/>
      <c r="RNV28" s="19"/>
      <c r="ROA28" s="18"/>
      <c r="ROB28" s="18"/>
      <c r="ROC28" s="19"/>
      <c r="ROH28" s="18"/>
      <c r="ROI28" s="18"/>
      <c r="ROJ28" s="19"/>
      <c r="ROO28" s="18"/>
      <c r="ROP28" s="18"/>
      <c r="ROQ28" s="19"/>
      <c r="ROV28" s="18"/>
      <c r="ROW28" s="18"/>
      <c r="ROX28" s="19"/>
      <c r="RPC28" s="18"/>
      <c r="RPD28" s="18"/>
      <c r="RPE28" s="19"/>
      <c r="RPJ28" s="18"/>
      <c r="RPK28" s="18"/>
      <c r="RPL28" s="19"/>
      <c r="RPQ28" s="18"/>
      <c r="RPR28" s="18"/>
      <c r="RPS28" s="19"/>
      <c r="RPX28" s="18"/>
      <c r="RPY28" s="18"/>
      <c r="RPZ28" s="19"/>
      <c r="RQE28" s="18"/>
      <c r="RQF28" s="18"/>
      <c r="RQG28" s="19"/>
      <c r="RQL28" s="18"/>
      <c r="RQM28" s="18"/>
      <c r="RQN28" s="19"/>
      <c r="RQS28" s="18"/>
      <c r="RQT28" s="18"/>
      <c r="RQU28" s="19"/>
      <c r="RQZ28" s="18"/>
      <c r="RRA28" s="18"/>
      <c r="RRB28" s="19"/>
      <c r="RRG28" s="18"/>
      <c r="RRH28" s="18"/>
      <c r="RRI28" s="19"/>
      <c r="RRN28" s="18"/>
      <c r="RRO28" s="18"/>
      <c r="RRP28" s="19"/>
      <c r="RRU28" s="18"/>
      <c r="RRV28" s="18"/>
      <c r="RRW28" s="19"/>
      <c r="RSB28" s="18"/>
      <c r="RSC28" s="18"/>
      <c r="RSD28" s="19"/>
      <c r="RSI28" s="18"/>
      <c r="RSJ28" s="18"/>
      <c r="RSK28" s="19"/>
      <c r="RSP28" s="18"/>
      <c r="RSQ28" s="18"/>
      <c r="RSR28" s="19"/>
      <c r="RSW28" s="18"/>
      <c r="RSX28" s="18"/>
      <c r="RSY28" s="19"/>
      <c r="RTD28" s="18"/>
      <c r="RTE28" s="18"/>
      <c r="RTF28" s="19"/>
      <c r="RTK28" s="18"/>
      <c r="RTL28" s="18"/>
      <c r="RTM28" s="19"/>
      <c r="RTR28" s="18"/>
      <c r="RTS28" s="18"/>
      <c r="RTT28" s="19"/>
      <c r="RTY28" s="18"/>
      <c r="RTZ28" s="18"/>
      <c r="RUA28" s="19"/>
      <c r="RUF28" s="18"/>
      <c r="RUG28" s="18"/>
      <c r="RUH28" s="19"/>
      <c r="RUM28" s="18"/>
      <c r="RUN28" s="18"/>
      <c r="RUO28" s="19"/>
      <c r="RUT28" s="18"/>
      <c r="RUU28" s="18"/>
      <c r="RUV28" s="19"/>
      <c r="RVA28" s="18"/>
      <c r="RVB28" s="18"/>
      <c r="RVC28" s="19"/>
      <c r="RVH28" s="18"/>
      <c r="RVI28" s="18"/>
      <c r="RVJ28" s="19"/>
      <c r="RVO28" s="18"/>
      <c r="RVP28" s="18"/>
      <c r="RVQ28" s="19"/>
      <c r="RVV28" s="18"/>
      <c r="RVW28" s="18"/>
      <c r="RVX28" s="19"/>
      <c r="RWC28" s="18"/>
      <c r="RWD28" s="18"/>
      <c r="RWE28" s="19"/>
      <c r="RWJ28" s="18"/>
      <c r="RWK28" s="18"/>
      <c r="RWL28" s="19"/>
      <c r="RWQ28" s="18"/>
      <c r="RWR28" s="18"/>
      <c r="RWS28" s="19"/>
      <c r="RWX28" s="18"/>
      <c r="RWY28" s="18"/>
      <c r="RWZ28" s="19"/>
      <c r="RXE28" s="18"/>
      <c r="RXF28" s="18"/>
      <c r="RXG28" s="19"/>
      <c r="RXL28" s="18"/>
      <c r="RXM28" s="18"/>
      <c r="RXN28" s="19"/>
      <c r="RXS28" s="18"/>
      <c r="RXT28" s="18"/>
      <c r="RXU28" s="19"/>
      <c r="RXZ28" s="18"/>
      <c r="RYA28" s="18"/>
      <c r="RYB28" s="19"/>
      <c r="RYG28" s="18"/>
      <c r="RYH28" s="18"/>
      <c r="RYI28" s="19"/>
      <c r="RYN28" s="18"/>
      <c r="RYO28" s="18"/>
      <c r="RYP28" s="19"/>
      <c r="RYU28" s="18"/>
      <c r="RYV28" s="18"/>
      <c r="RYW28" s="19"/>
      <c r="RZB28" s="18"/>
      <c r="RZC28" s="18"/>
      <c r="RZD28" s="19"/>
      <c r="RZI28" s="18"/>
      <c r="RZJ28" s="18"/>
      <c r="RZK28" s="19"/>
      <c r="RZP28" s="18"/>
      <c r="RZQ28" s="18"/>
      <c r="RZR28" s="19"/>
      <c r="RZW28" s="18"/>
      <c r="RZX28" s="18"/>
      <c r="RZY28" s="19"/>
      <c r="SAD28" s="18"/>
      <c r="SAE28" s="18"/>
      <c r="SAF28" s="19"/>
      <c r="SAK28" s="18"/>
      <c r="SAL28" s="18"/>
      <c r="SAM28" s="19"/>
      <c r="SAR28" s="18"/>
      <c r="SAS28" s="18"/>
      <c r="SAT28" s="19"/>
      <c r="SAY28" s="18"/>
      <c r="SAZ28" s="18"/>
      <c r="SBA28" s="19"/>
      <c r="SBF28" s="18"/>
      <c r="SBG28" s="18"/>
      <c r="SBH28" s="19"/>
      <c r="SBM28" s="18"/>
      <c r="SBN28" s="18"/>
      <c r="SBO28" s="19"/>
      <c r="SBT28" s="18"/>
      <c r="SBU28" s="18"/>
      <c r="SBV28" s="19"/>
      <c r="SCA28" s="18"/>
      <c r="SCB28" s="18"/>
      <c r="SCC28" s="19"/>
      <c r="SCH28" s="18"/>
      <c r="SCI28" s="18"/>
      <c r="SCJ28" s="19"/>
      <c r="SCO28" s="18"/>
      <c r="SCP28" s="18"/>
      <c r="SCQ28" s="19"/>
      <c r="SCV28" s="18"/>
      <c r="SCW28" s="18"/>
      <c r="SCX28" s="19"/>
      <c r="SDC28" s="18"/>
      <c r="SDD28" s="18"/>
      <c r="SDE28" s="19"/>
      <c r="SDJ28" s="18"/>
      <c r="SDK28" s="18"/>
      <c r="SDL28" s="19"/>
      <c r="SDQ28" s="18"/>
      <c r="SDR28" s="18"/>
      <c r="SDS28" s="19"/>
      <c r="SDX28" s="18"/>
      <c r="SDY28" s="18"/>
      <c r="SDZ28" s="19"/>
      <c r="SEE28" s="18"/>
      <c r="SEF28" s="18"/>
      <c r="SEG28" s="19"/>
      <c r="SEL28" s="18"/>
      <c r="SEM28" s="18"/>
      <c r="SEN28" s="19"/>
      <c r="SES28" s="18"/>
      <c r="SET28" s="18"/>
      <c r="SEU28" s="19"/>
      <c r="SEZ28" s="18"/>
      <c r="SFA28" s="18"/>
      <c r="SFB28" s="19"/>
      <c r="SFG28" s="18"/>
      <c r="SFH28" s="18"/>
      <c r="SFI28" s="19"/>
      <c r="SFN28" s="18"/>
      <c r="SFO28" s="18"/>
      <c r="SFP28" s="19"/>
      <c r="SFU28" s="18"/>
      <c r="SFV28" s="18"/>
      <c r="SFW28" s="19"/>
      <c r="SGB28" s="18"/>
      <c r="SGC28" s="18"/>
      <c r="SGD28" s="19"/>
      <c r="SGI28" s="18"/>
      <c r="SGJ28" s="18"/>
      <c r="SGK28" s="19"/>
      <c r="SGP28" s="18"/>
      <c r="SGQ28" s="18"/>
      <c r="SGR28" s="19"/>
      <c r="SGW28" s="18"/>
      <c r="SGX28" s="18"/>
      <c r="SGY28" s="19"/>
      <c r="SHD28" s="18"/>
      <c r="SHE28" s="18"/>
      <c r="SHF28" s="19"/>
      <c r="SHK28" s="18"/>
      <c r="SHL28" s="18"/>
      <c r="SHM28" s="19"/>
      <c r="SHR28" s="18"/>
      <c r="SHS28" s="18"/>
      <c r="SHT28" s="19"/>
      <c r="SHY28" s="18"/>
      <c r="SHZ28" s="18"/>
      <c r="SIA28" s="19"/>
      <c r="SIF28" s="18"/>
      <c r="SIG28" s="18"/>
      <c r="SIH28" s="19"/>
      <c r="SIM28" s="18"/>
      <c r="SIN28" s="18"/>
      <c r="SIO28" s="19"/>
      <c r="SIT28" s="18"/>
      <c r="SIU28" s="18"/>
      <c r="SIV28" s="19"/>
      <c r="SJA28" s="18"/>
      <c r="SJB28" s="18"/>
      <c r="SJC28" s="19"/>
      <c r="SJH28" s="18"/>
      <c r="SJI28" s="18"/>
      <c r="SJJ28" s="19"/>
      <c r="SJO28" s="18"/>
      <c r="SJP28" s="18"/>
      <c r="SJQ28" s="19"/>
      <c r="SJV28" s="18"/>
      <c r="SJW28" s="18"/>
      <c r="SJX28" s="19"/>
      <c r="SKC28" s="18"/>
      <c r="SKD28" s="18"/>
      <c r="SKE28" s="19"/>
      <c r="SKJ28" s="18"/>
      <c r="SKK28" s="18"/>
      <c r="SKL28" s="19"/>
      <c r="SKQ28" s="18"/>
      <c r="SKR28" s="18"/>
      <c r="SKS28" s="19"/>
      <c r="SKX28" s="18"/>
      <c r="SKY28" s="18"/>
      <c r="SKZ28" s="19"/>
      <c r="SLE28" s="18"/>
      <c r="SLF28" s="18"/>
      <c r="SLG28" s="19"/>
      <c r="SLL28" s="18"/>
      <c r="SLM28" s="18"/>
      <c r="SLN28" s="19"/>
      <c r="SLS28" s="18"/>
      <c r="SLT28" s="18"/>
      <c r="SLU28" s="19"/>
      <c r="SLZ28" s="18"/>
      <c r="SMA28" s="18"/>
      <c r="SMB28" s="19"/>
      <c r="SMG28" s="18"/>
      <c r="SMH28" s="18"/>
      <c r="SMI28" s="19"/>
      <c r="SMN28" s="18"/>
      <c r="SMO28" s="18"/>
      <c r="SMP28" s="19"/>
      <c r="SMU28" s="18"/>
      <c r="SMV28" s="18"/>
      <c r="SMW28" s="19"/>
      <c r="SNB28" s="18"/>
      <c r="SNC28" s="18"/>
      <c r="SND28" s="19"/>
      <c r="SNI28" s="18"/>
      <c r="SNJ28" s="18"/>
      <c r="SNK28" s="19"/>
      <c r="SNP28" s="18"/>
      <c r="SNQ28" s="18"/>
      <c r="SNR28" s="19"/>
      <c r="SNW28" s="18"/>
      <c r="SNX28" s="18"/>
      <c r="SNY28" s="19"/>
      <c r="SOD28" s="18"/>
      <c r="SOE28" s="18"/>
      <c r="SOF28" s="19"/>
      <c r="SOK28" s="18"/>
      <c r="SOL28" s="18"/>
      <c r="SOM28" s="19"/>
      <c r="SOR28" s="18"/>
      <c r="SOS28" s="18"/>
      <c r="SOT28" s="19"/>
      <c r="SOY28" s="18"/>
      <c r="SOZ28" s="18"/>
      <c r="SPA28" s="19"/>
      <c r="SPF28" s="18"/>
      <c r="SPG28" s="18"/>
      <c r="SPH28" s="19"/>
      <c r="SPM28" s="18"/>
      <c r="SPN28" s="18"/>
      <c r="SPO28" s="19"/>
      <c r="SPT28" s="18"/>
      <c r="SPU28" s="18"/>
      <c r="SPV28" s="19"/>
      <c r="SQA28" s="18"/>
      <c r="SQB28" s="18"/>
      <c r="SQC28" s="19"/>
      <c r="SQH28" s="18"/>
      <c r="SQI28" s="18"/>
      <c r="SQJ28" s="19"/>
      <c r="SQO28" s="18"/>
      <c r="SQP28" s="18"/>
      <c r="SQQ28" s="19"/>
      <c r="SQV28" s="18"/>
      <c r="SQW28" s="18"/>
      <c r="SQX28" s="19"/>
      <c r="SRC28" s="18"/>
      <c r="SRD28" s="18"/>
      <c r="SRE28" s="19"/>
      <c r="SRJ28" s="18"/>
      <c r="SRK28" s="18"/>
      <c r="SRL28" s="19"/>
      <c r="SRQ28" s="18"/>
      <c r="SRR28" s="18"/>
      <c r="SRS28" s="19"/>
      <c r="SRX28" s="18"/>
      <c r="SRY28" s="18"/>
      <c r="SRZ28" s="19"/>
      <c r="SSE28" s="18"/>
      <c r="SSF28" s="18"/>
      <c r="SSG28" s="19"/>
      <c r="SSL28" s="18"/>
      <c r="SSM28" s="18"/>
      <c r="SSN28" s="19"/>
      <c r="SSS28" s="18"/>
      <c r="SST28" s="18"/>
      <c r="SSU28" s="19"/>
      <c r="SSZ28" s="18"/>
      <c r="STA28" s="18"/>
      <c r="STB28" s="19"/>
      <c r="STG28" s="18"/>
      <c r="STH28" s="18"/>
      <c r="STI28" s="19"/>
      <c r="STN28" s="18"/>
      <c r="STO28" s="18"/>
      <c r="STP28" s="19"/>
      <c r="STU28" s="18"/>
      <c r="STV28" s="18"/>
      <c r="STW28" s="19"/>
      <c r="SUB28" s="18"/>
      <c r="SUC28" s="18"/>
      <c r="SUD28" s="19"/>
      <c r="SUI28" s="18"/>
      <c r="SUJ28" s="18"/>
      <c r="SUK28" s="19"/>
      <c r="SUP28" s="18"/>
      <c r="SUQ28" s="18"/>
      <c r="SUR28" s="19"/>
      <c r="SUW28" s="18"/>
      <c r="SUX28" s="18"/>
      <c r="SUY28" s="19"/>
      <c r="SVD28" s="18"/>
      <c r="SVE28" s="18"/>
      <c r="SVF28" s="19"/>
      <c r="SVK28" s="18"/>
      <c r="SVL28" s="18"/>
      <c r="SVM28" s="19"/>
      <c r="SVR28" s="18"/>
      <c r="SVS28" s="18"/>
      <c r="SVT28" s="19"/>
      <c r="SVY28" s="18"/>
      <c r="SVZ28" s="18"/>
      <c r="SWA28" s="19"/>
      <c r="SWF28" s="18"/>
      <c r="SWG28" s="18"/>
      <c r="SWH28" s="19"/>
      <c r="SWM28" s="18"/>
      <c r="SWN28" s="18"/>
      <c r="SWO28" s="19"/>
      <c r="SWT28" s="18"/>
      <c r="SWU28" s="18"/>
      <c r="SWV28" s="19"/>
      <c r="SXA28" s="18"/>
      <c r="SXB28" s="18"/>
      <c r="SXC28" s="19"/>
      <c r="SXH28" s="18"/>
      <c r="SXI28" s="18"/>
      <c r="SXJ28" s="19"/>
      <c r="SXO28" s="18"/>
      <c r="SXP28" s="18"/>
      <c r="SXQ28" s="19"/>
      <c r="SXV28" s="18"/>
      <c r="SXW28" s="18"/>
      <c r="SXX28" s="19"/>
      <c r="SYC28" s="18"/>
      <c r="SYD28" s="18"/>
      <c r="SYE28" s="19"/>
      <c r="SYJ28" s="18"/>
      <c r="SYK28" s="18"/>
      <c r="SYL28" s="19"/>
      <c r="SYQ28" s="18"/>
      <c r="SYR28" s="18"/>
      <c r="SYS28" s="19"/>
      <c r="SYX28" s="18"/>
      <c r="SYY28" s="18"/>
      <c r="SYZ28" s="19"/>
      <c r="SZE28" s="18"/>
      <c r="SZF28" s="18"/>
      <c r="SZG28" s="19"/>
      <c r="SZL28" s="18"/>
      <c r="SZM28" s="18"/>
      <c r="SZN28" s="19"/>
      <c r="SZS28" s="18"/>
      <c r="SZT28" s="18"/>
      <c r="SZU28" s="19"/>
      <c r="SZZ28" s="18"/>
      <c r="TAA28" s="18"/>
      <c r="TAB28" s="19"/>
      <c r="TAG28" s="18"/>
      <c r="TAH28" s="18"/>
      <c r="TAI28" s="19"/>
      <c r="TAN28" s="18"/>
      <c r="TAO28" s="18"/>
      <c r="TAP28" s="19"/>
      <c r="TAU28" s="18"/>
      <c r="TAV28" s="18"/>
      <c r="TAW28" s="19"/>
      <c r="TBB28" s="18"/>
      <c r="TBC28" s="18"/>
      <c r="TBD28" s="19"/>
      <c r="TBI28" s="18"/>
      <c r="TBJ28" s="18"/>
      <c r="TBK28" s="19"/>
      <c r="TBP28" s="18"/>
      <c r="TBQ28" s="18"/>
      <c r="TBR28" s="19"/>
      <c r="TBW28" s="18"/>
      <c r="TBX28" s="18"/>
      <c r="TBY28" s="19"/>
      <c r="TCD28" s="18"/>
      <c r="TCE28" s="18"/>
      <c r="TCF28" s="19"/>
      <c r="TCK28" s="18"/>
      <c r="TCL28" s="18"/>
      <c r="TCM28" s="19"/>
      <c r="TCR28" s="18"/>
      <c r="TCS28" s="18"/>
      <c r="TCT28" s="19"/>
      <c r="TCY28" s="18"/>
      <c r="TCZ28" s="18"/>
      <c r="TDA28" s="19"/>
      <c r="TDF28" s="18"/>
      <c r="TDG28" s="18"/>
      <c r="TDH28" s="19"/>
      <c r="TDM28" s="18"/>
      <c r="TDN28" s="18"/>
      <c r="TDO28" s="19"/>
      <c r="TDT28" s="18"/>
      <c r="TDU28" s="18"/>
      <c r="TDV28" s="19"/>
      <c r="TEA28" s="18"/>
      <c r="TEB28" s="18"/>
      <c r="TEC28" s="19"/>
      <c r="TEH28" s="18"/>
      <c r="TEI28" s="18"/>
      <c r="TEJ28" s="19"/>
      <c r="TEO28" s="18"/>
      <c r="TEP28" s="18"/>
      <c r="TEQ28" s="19"/>
      <c r="TEV28" s="18"/>
      <c r="TEW28" s="18"/>
      <c r="TEX28" s="19"/>
      <c r="TFC28" s="18"/>
      <c r="TFD28" s="18"/>
      <c r="TFE28" s="19"/>
      <c r="TFJ28" s="18"/>
      <c r="TFK28" s="18"/>
      <c r="TFL28" s="19"/>
      <c r="TFQ28" s="18"/>
      <c r="TFR28" s="18"/>
      <c r="TFS28" s="19"/>
      <c r="TFX28" s="18"/>
      <c r="TFY28" s="18"/>
      <c r="TFZ28" s="19"/>
      <c r="TGE28" s="18"/>
      <c r="TGF28" s="18"/>
      <c r="TGG28" s="19"/>
      <c r="TGL28" s="18"/>
      <c r="TGM28" s="18"/>
      <c r="TGN28" s="19"/>
      <c r="TGS28" s="18"/>
      <c r="TGT28" s="18"/>
      <c r="TGU28" s="19"/>
      <c r="TGZ28" s="18"/>
      <c r="THA28" s="18"/>
      <c r="THB28" s="19"/>
      <c r="THG28" s="18"/>
      <c r="THH28" s="18"/>
      <c r="THI28" s="19"/>
      <c r="THN28" s="18"/>
      <c r="THO28" s="18"/>
      <c r="THP28" s="19"/>
      <c r="THU28" s="18"/>
      <c r="THV28" s="18"/>
      <c r="THW28" s="19"/>
      <c r="TIB28" s="18"/>
      <c r="TIC28" s="18"/>
      <c r="TID28" s="19"/>
      <c r="TII28" s="18"/>
      <c r="TIJ28" s="18"/>
      <c r="TIK28" s="19"/>
      <c r="TIP28" s="18"/>
      <c r="TIQ28" s="18"/>
      <c r="TIR28" s="19"/>
      <c r="TIW28" s="18"/>
      <c r="TIX28" s="18"/>
      <c r="TIY28" s="19"/>
      <c r="TJD28" s="18"/>
      <c r="TJE28" s="18"/>
      <c r="TJF28" s="19"/>
      <c r="TJK28" s="18"/>
      <c r="TJL28" s="18"/>
      <c r="TJM28" s="19"/>
      <c r="TJR28" s="18"/>
      <c r="TJS28" s="18"/>
      <c r="TJT28" s="19"/>
      <c r="TJY28" s="18"/>
      <c r="TJZ28" s="18"/>
      <c r="TKA28" s="19"/>
      <c r="TKF28" s="18"/>
      <c r="TKG28" s="18"/>
      <c r="TKH28" s="19"/>
      <c r="TKM28" s="18"/>
      <c r="TKN28" s="18"/>
      <c r="TKO28" s="19"/>
      <c r="TKT28" s="18"/>
      <c r="TKU28" s="18"/>
      <c r="TKV28" s="19"/>
      <c r="TLA28" s="18"/>
      <c r="TLB28" s="18"/>
      <c r="TLC28" s="19"/>
      <c r="TLH28" s="18"/>
      <c r="TLI28" s="18"/>
      <c r="TLJ28" s="19"/>
      <c r="TLO28" s="18"/>
      <c r="TLP28" s="18"/>
      <c r="TLQ28" s="19"/>
      <c r="TLV28" s="18"/>
      <c r="TLW28" s="18"/>
      <c r="TLX28" s="19"/>
      <c r="TMC28" s="18"/>
      <c r="TMD28" s="18"/>
      <c r="TME28" s="19"/>
      <c r="TMJ28" s="18"/>
      <c r="TMK28" s="18"/>
      <c r="TML28" s="19"/>
      <c r="TMQ28" s="18"/>
      <c r="TMR28" s="18"/>
      <c r="TMS28" s="19"/>
      <c r="TMX28" s="18"/>
      <c r="TMY28" s="18"/>
      <c r="TMZ28" s="19"/>
      <c r="TNE28" s="18"/>
      <c r="TNF28" s="18"/>
      <c r="TNG28" s="19"/>
      <c r="TNL28" s="18"/>
      <c r="TNM28" s="18"/>
      <c r="TNN28" s="19"/>
      <c r="TNS28" s="18"/>
      <c r="TNT28" s="18"/>
      <c r="TNU28" s="19"/>
      <c r="TNZ28" s="18"/>
      <c r="TOA28" s="18"/>
      <c r="TOB28" s="19"/>
      <c r="TOG28" s="18"/>
      <c r="TOH28" s="18"/>
      <c r="TOI28" s="19"/>
      <c r="TON28" s="18"/>
      <c r="TOO28" s="18"/>
      <c r="TOP28" s="19"/>
      <c r="TOU28" s="18"/>
      <c r="TOV28" s="18"/>
      <c r="TOW28" s="19"/>
      <c r="TPB28" s="18"/>
      <c r="TPC28" s="18"/>
      <c r="TPD28" s="19"/>
      <c r="TPI28" s="18"/>
      <c r="TPJ28" s="18"/>
      <c r="TPK28" s="19"/>
      <c r="TPP28" s="18"/>
      <c r="TPQ28" s="18"/>
      <c r="TPR28" s="19"/>
      <c r="TPW28" s="18"/>
      <c r="TPX28" s="18"/>
      <c r="TPY28" s="19"/>
      <c r="TQD28" s="18"/>
      <c r="TQE28" s="18"/>
      <c r="TQF28" s="19"/>
      <c r="TQK28" s="18"/>
      <c r="TQL28" s="18"/>
      <c r="TQM28" s="19"/>
      <c r="TQR28" s="18"/>
      <c r="TQS28" s="18"/>
      <c r="TQT28" s="19"/>
      <c r="TQY28" s="18"/>
      <c r="TQZ28" s="18"/>
      <c r="TRA28" s="19"/>
      <c r="TRF28" s="18"/>
      <c r="TRG28" s="18"/>
      <c r="TRH28" s="19"/>
      <c r="TRM28" s="18"/>
      <c r="TRN28" s="18"/>
      <c r="TRO28" s="19"/>
      <c r="TRT28" s="18"/>
      <c r="TRU28" s="18"/>
      <c r="TRV28" s="19"/>
      <c r="TSA28" s="18"/>
      <c r="TSB28" s="18"/>
      <c r="TSC28" s="19"/>
      <c r="TSH28" s="18"/>
      <c r="TSI28" s="18"/>
      <c r="TSJ28" s="19"/>
      <c r="TSO28" s="18"/>
      <c r="TSP28" s="18"/>
      <c r="TSQ28" s="19"/>
      <c r="TSV28" s="18"/>
      <c r="TSW28" s="18"/>
      <c r="TSX28" s="19"/>
      <c r="TTC28" s="18"/>
      <c r="TTD28" s="18"/>
      <c r="TTE28" s="19"/>
      <c r="TTJ28" s="18"/>
      <c r="TTK28" s="18"/>
      <c r="TTL28" s="19"/>
      <c r="TTQ28" s="18"/>
      <c r="TTR28" s="18"/>
      <c r="TTS28" s="19"/>
      <c r="TTX28" s="18"/>
      <c r="TTY28" s="18"/>
      <c r="TTZ28" s="19"/>
      <c r="TUE28" s="18"/>
      <c r="TUF28" s="18"/>
      <c r="TUG28" s="19"/>
      <c r="TUL28" s="18"/>
      <c r="TUM28" s="18"/>
      <c r="TUN28" s="19"/>
      <c r="TUS28" s="18"/>
      <c r="TUT28" s="18"/>
      <c r="TUU28" s="19"/>
      <c r="TUZ28" s="18"/>
      <c r="TVA28" s="18"/>
      <c r="TVB28" s="19"/>
      <c r="TVG28" s="18"/>
      <c r="TVH28" s="18"/>
      <c r="TVI28" s="19"/>
      <c r="TVN28" s="18"/>
      <c r="TVO28" s="18"/>
      <c r="TVP28" s="19"/>
      <c r="TVU28" s="18"/>
      <c r="TVV28" s="18"/>
      <c r="TVW28" s="19"/>
      <c r="TWB28" s="18"/>
      <c r="TWC28" s="18"/>
      <c r="TWD28" s="19"/>
      <c r="TWI28" s="18"/>
      <c r="TWJ28" s="18"/>
      <c r="TWK28" s="19"/>
      <c r="TWP28" s="18"/>
      <c r="TWQ28" s="18"/>
      <c r="TWR28" s="19"/>
      <c r="TWW28" s="18"/>
      <c r="TWX28" s="18"/>
      <c r="TWY28" s="19"/>
      <c r="TXD28" s="18"/>
      <c r="TXE28" s="18"/>
      <c r="TXF28" s="19"/>
      <c r="TXK28" s="18"/>
      <c r="TXL28" s="18"/>
      <c r="TXM28" s="19"/>
      <c r="TXR28" s="18"/>
      <c r="TXS28" s="18"/>
      <c r="TXT28" s="19"/>
      <c r="TXY28" s="18"/>
      <c r="TXZ28" s="18"/>
      <c r="TYA28" s="19"/>
      <c r="TYF28" s="18"/>
      <c r="TYG28" s="18"/>
      <c r="TYH28" s="19"/>
      <c r="TYM28" s="18"/>
      <c r="TYN28" s="18"/>
      <c r="TYO28" s="19"/>
      <c r="TYT28" s="18"/>
      <c r="TYU28" s="18"/>
      <c r="TYV28" s="19"/>
      <c r="TZA28" s="18"/>
      <c r="TZB28" s="18"/>
      <c r="TZC28" s="19"/>
      <c r="TZH28" s="18"/>
      <c r="TZI28" s="18"/>
      <c r="TZJ28" s="19"/>
      <c r="TZO28" s="18"/>
      <c r="TZP28" s="18"/>
      <c r="TZQ28" s="19"/>
      <c r="TZV28" s="18"/>
      <c r="TZW28" s="18"/>
      <c r="TZX28" s="19"/>
      <c r="UAC28" s="18"/>
      <c r="UAD28" s="18"/>
      <c r="UAE28" s="19"/>
      <c r="UAJ28" s="18"/>
      <c r="UAK28" s="18"/>
      <c r="UAL28" s="19"/>
      <c r="UAQ28" s="18"/>
      <c r="UAR28" s="18"/>
      <c r="UAS28" s="19"/>
      <c r="UAX28" s="18"/>
      <c r="UAY28" s="18"/>
      <c r="UAZ28" s="19"/>
      <c r="UBE28" s="18"/>
      <c r="UBF28" s="18"/>
      <c r="UBG28" s="19"/>
      <c r="UBL28" s="18"/>
      <c r="UBM28" s="18"/>
      <c r="UBN28" s="19"/>
      <c r="UBS28" s="18"/>
      <c r="UBT28" s="18"/>
      <c r="UBU28" s="19"/>
      <c r="UBZ28" s="18"/>
      <c r="UCA28" s="18"/>
      <c r="UCB28" s="19"/>
      <c r="UCG28" s="18"/>
      <c r="UCH28" s="18"/>
      <c r="UCI28" s="19"/>
      <c r="UCN28" s="18"/>
      <c r="UCO28" s="18"/>
      <c r="UCP28" s="19"/>
      <c r="UCU28" s="18"/>
      <c r="UCV28" s="18"/>
      <c r="UCW28" s="19"/>
      <c r="UDB28" s="18"/>
      <c r="UDC28" s="18"/>
      <c r="UDD28" s="19"/>
      <c r="UDI28" s="18"/>
      <c r="UDJ28" s="18"/>
      <c r="UDK28" s="19"/>
      <c r="UDP28" s="18"/>
      <c r="UDQ28" s="18"/>
      <c r="UDR28" s="19"/>
      <c r="UDW28" s="18"/>
      <c r="UDX28" s="18"/>
      <c r="UDY28" s="19"/>
      <c r="UED28" s="18"/>
      <c r="UEE28" s="18"/>
      <c r="UEF28" s="19"/>
      <c r="UEK28" s="18"/>
      <c r="UEL28" s="18"/>
      <c r="UEM28" s="19"/>
      <c r="UER28" s="18"/>
      <c r="UES28" s="18"/>
      <c r="UET28" s="19"/>
      <c r="UEY28" s="18"/>
      <c r="UEZ28" s="18"/>
      <c r="UFA28" s="19"/>
      <c r="UFF28" s="18"/>
      <c r="UFG28" s="18"/>
      <c r="UFH28" s="19"/>
      <c r="UFM28" s="18"/>
      <c r="UFN28" s="18"/>
      <c r="UFO28" s="19"/>
      <c r="UFT28" s="18"/>
      <c r="UFU28" s="18"/>
      <c r="UFV28" s="19"/>
      <c r="UGA28" s="18"/>
      <c r="UGB28" s="18"/>
      <c r="UGC28" s="19"/>
      <c r="UGH28" s="18"/>
      <c r="UGI28" s="18"/>
      <c r="UGJ28" s="19"/>
      <c r="UGO28" s="18"/>
      <c r="UGP28" s="18"/>
      <c r="UGQ28" s="19"/>
      <c r="UGV28" s="18"/>
      <c r="UGW28" s="18"/>
      <c r="UGX28" s="19"/>
      <c r="UHC28" s="18"/>
      <c r="UHD28" s="18"/>
      <c r="UHE28" s="19"/>
      <c r="UHJ28" s="18"/>
      <c r="UHK28" s="18"/>
      <c r="UHL28" s="19"/>
      <c r="UHQ28" s="18"/>
      <c r="UHR28" s="18"/>
      <c r="UHS28" s="19"/>
      <c r="UHX28" s="18"/>
      <c r="UHY28" s="18"/>
      <c r="UHZ28" s="19"/>
      <c r="UIE28" s="18"/>
      <c r="UIF28" s="18"/>
      <c r="UIG28" s="19"/>
      <c r="UIL28" s="18"/>
      <c r="UIM28" s="18"/>
      <c r="UIN28" s="19"/>
      <c r="UIS28" s="18"/>
      <c r="UIT28" s="18"/>
      <c r="UIU28" s="19"/>
      <c r="UIZ28" s="18"/>
      <c r="UJA28" s="18"/>
      <c r="UJB28" s="19"/>
      <c r="UJG28" s="18"/>
      <c r="UJH28" s="18"/>
      <c r="UJI28" s="19"/>
      <c r="UJN28" s="18"/>
      <c r="UJO28" s="18"/>
      <c r="UJP28" s="19"/>
      <c r="UJU28" s="18"/>
      <c r="UJV28" s="18"/>
      <c r="UJW28" s="19"/>
      <c r="UKB28" s="18"/>
      <c r="UKC28" s="18"/>
      <c r="UKD28" s="19"/>
      <c r="UKI28" s="18"/>
      <c r="UKJ28" s="18"/>
      <c r="UKK28" s="19"/>
      <c r="UKP28" s="18"/>
      <c r="UKQ28" s="18"/>
      <c r="UKR28" s="19"/>
      <c r="UKW28" s="18"/>
      <c r="UKX28" s="18"/>
      <c r="UKY28" s="19"/>
      <c r="ULD28" s="18"/>
      <c r="ULE28" s="18"/>
      <c r="ULF28" s="19"/>
      <c r="ULK28" s="18"/>
      <c r="ULL28" s="18"/>
      <c r="ULM28" s="19"/>
      <c r="ULR28" s="18"/>
      <c r="ULS28" s="18"/>
      <c r="ULT28" s="19"/>
      <c r="ULY28" s="18"/>
      <c r="ULZ28" s="18"/>
      <c r="UMA28" s="19"/>
      <c r="UMF28" s="18"/>
      <c r="UMG28" s="18"/>
      <c r="UMH28" s="19"/>
      <c r="UMM28" s="18"/>
      <c r="UMN28" s="18"/>
      <c r="UMO28" s="19"/>
      <c r="UMT28" s="18"/>
      <c r="UMU28" s="18"/>
      <c r="UMV28" s="19"/>
      <c r="UNA28" s="18"/>
      <c r="UNB28" s="18"/>
      <c r="UNC28" s="19"/>
      <c r="UNH28" s="18"/>
      <c r="UNI28" s="18"/>
      <c r="UNJ28" s="19"/>
      <c r="UNO28" s="18"/>
      <c r="UNP28" s="18"/>
      <c r="UNQ28" s="19"/>
      <c r="UNV28" s="18"/>
      <c r="UNW28" s="18"/>
      <c r="UNX28" s="19"/>
      <c r="UOC28" s="18"/>
      <c r="UOD28" s="18"/>
      <c r="UOE28" s="19"/>
      <c r="UOJ28" s="18"/>
      <c r="UOK28" s="18"/>
      <c r="UOL28" s="19"/>
      <c r="UOQ28" s="18"/>
      <c r="UOR28" s="18"/>
      <c r="UOS28" s="19"/>
      <c r="UOX28" s="18"/>
      <c r="UOY28" s="18"/>
      <c r="UOZ28" s="19"/>
      <c r="UPE28" s="18"/>
      <c r="UPF28" s="18"/>
      <c r="UPG28" s="19"/>
      <c r="UPL28" s="18"/>
      <c r="UPM28" s="18"/>
      <c r="UPN28" s="19"/>
      <c r="UPS28" s="18"/>
      <c r="UPT28" s="18"/>
      <c r="UPU28" s="19"/>
      <c r="UPZ28" s="18"/>
      <c r="UQA28" s="18"/>
      <c r="UQB28" s="19"/>
      <c r="UQG28" s="18"/>
      <c r="UQH28" s="18"/>
      <c r="UQI28" s="19"/>
      <c r="UQN28" s="18"/>
      <c r="UQO28" s="18"/>
      <c r="UQP28" s="19"/>
      <c r="UQU28" s="18"/>
      <c r="UQV28" s="18"/>
      <c r="UQW28" s="19"/>
      <c r="URB28" s="18"/>
      <c r="URC28" s="18"/>
      <c r="URD28" s="19"/>
      <c r="URI28" s="18"/>
      <c r="URJ28" s="18"/>
      <c r="URK28" s="19"/>
      <c r="URP28" s="18"/>
      <c r="URQ28" s="18"/>
      <c r="URR28" s="19"/>
      <c r="URW28" s="18"/>
      <c r="URX28" s="18"/>
      <c r="URY28" s="19"/>
      <c r="USD28" s="18"/>
      <c r="USE28" s="18"/>
      <c r="USF28" s="19"/>
      <c r="USK28" s="18"/>
      <c r="USL28" s="18"/>
      <c r="USM28" s="19"/>
      <c r="USR28" s="18"/>
      <c r="USS28" s="18"/>
      <c r="UST28" s="19"/>
      <c r="USY28" s="18"/>
      <c r="USZ28" s="18"/>
      <c r="UTA28" s="19"/>
      <c r="UTF28" s="18"/>
      <c r="UTG28" s="18"/>
      <c r="UTH28" s="19"/>
      <c r="UTM28" s="18"/>
      <c r="UTN28" s="18"/>
      <c r="UTO28" s="19"/>
      <c r="UTT28" s="18"/>
      <c r="UTU28" s="18"/>
      <c r="UTV28" s="19"/>
      <c r="UUA28" s="18"/>
      <c r="UUB28" s="18"/>
      <c r="UUC28" s="19"/>
      <c r="UUH28" s="18"/>
      <c r="UUI28" s="18"/>
      <c r="UUJ28" s="19"/>
      <c r="UUO28" s="18"/>
      <c r="UUP28" s="18"/>
      <c r="UUQ28" s="19"/>
      <c r="UUV28" s="18"/>
      <c r="UUW28" s="18"/>
      <c r="UUX28" s="19"/>
      <c r="UVC28" s="18"/>
      <c r="UVD28" s="18"/>
      <c r="UVE28" s="19"/>
      <c r="UVJ28" s="18"/>
      <c r="UVK28" s="18"/>
      <c r="UVL28" s="19"/>
      <c r="UVQ28" s="18"/>
      <c r="UVR28" s="18"/>
      <c r="UVS28" s="19"/>
      <c r="UVX28" s="18"/>
      <c r="UVY28" s="18"/>
      <c r="UVZ28" s="19"/>
      <c r="UWE28" s="18"/>
      <c r="UWF28" s="18"/>
      <c r="UWG28" s="19"/>
      <c r="UWL28" s="18"/>
      <c r="UWM28" s="18"/>
      <c r="UWN28" s="19"/>
      <c r="UWS28" s="18"/>
      <c r="UWT28" s="18"/>
      <c r="UWU28" s="19"/>
      <c r="UWZ28" s="18"/>
      <c r="UXA28" s="18"/>
      <c r="UXB28" s="19"/>
      <c r="UXG28" s="18"/>
      <c r="UXH28" s="18"/>
      <c r="UXI28" s="19"/>
      <c r="UXN28" s="18"/>
      <c r="UXO28" s="18"/>
      <c r="UXP28" s="19"/>
      <c r="UXU28" s="18"/>
      <c r="UXV28" s="18"/>
      <c r="UXW28" s="19"/>
      <c r="UYB28" s="18"/>
      <c r="UYC28" s="18"/>
      <c r="UYD28" s="19"/>
      <c r="UYI28" s="18"/>
      <c r="UYJ28" s="18"/>
      <c r="UYK28" s="19"/>
      <c r="UYP28" s="18"/>
      <c r="UYQ28" s="18"/>
      <c r="UYR28" s="19"/>
      <c r="UYW28" s="18"/>
      <c r="UYX28" s="18"/>
      <c r="UYY28" s="19"/>
      <c r="UZD28" s="18"/>
      <c r="UZE28" s="18"/>
      <c r="UZF28" s="19"/>
      <c r="UZK28" s="18"/>
      <c r="UZL28" s="18"/>
      <c r="UZM28" s="19"/>
      <c r="UZR28" s="18"/>
      <c r="UZS28" s="18"/>
      <c r="UZT28" s="19"/>
      <c r="UZY28" s="18"/>
      <c r="UZZ28" s="18"/>
      <c r="VAA28" s="19"/>
      <c r="VAF28" s="18"/>
      <c r="VAG28" s="18"/>
      <c r="VAH28" s="19"/>
      <c r="VAM28" s="18"/>
      <c r="VAN28" s="18"/>
      <c r="VAO28" s="19"/>
      <c r="VAT28" s="18"/>
      <c r="VAU28" s="18"/>
      <c r="VAV28" s="19"/>
      <c r="VBA28" s="18"/>
      <c r="VBB28" s="18"/>
      <c r="VBC28" s="19"/>
      <c r="VBH28" s="18"/>
      <c r="VBI28" s="18"/>
      <c r="VBJ28" s="19"/>
      <c r="VBO28" s="18"/>
      <c r="VBP28" s="18"/>
      <c r="VBQ28" s="19"/>
      <c r="VBV28" s="18"/>
      <c r="VBW28" s="18"/>
      <c r="VBX28" s="19"/>
      <c r="VCC28" s="18"/>
      <c r="VCD28" s="18"/>
      <c r="VCE28" s="19"/>
      <c r="VCJ28" s="18"/>
      <c r="VCK28" s="18"/>
      <c r="VCL28" s="19"/>
      <c r="VCQ28" s="18"/>
      <c r="VCR28" s="18"/>
      <c r="VCS28" s="19"/>
      <c r="VCX28" s="18"/>
      <c r="VCY28" s="18"/>
      <c r="VCZ28" s="19"/>
      <c r="VDE28" s="18"/>
      <c r="VDF28" s="18"/>
      <c r="VDG28" s="19"/>
      <c r="VDL28" s="18"/>
      <c r="VDM28" s="18"/>
      <c r="VDN28" s="19"/>
      <c r="VDS28" s="18"/>
      <c r="VDT28" s="18"/>
      <c r="VDU28" s="19"/>
      <c r="VDZ28" s="18"/>
      <c r="VEA28" s="18"/>
      <c r="VEB28" s="19"/>
      <c r="VEG28" s="18"/>
      <c r="VEH28" s="18"/>
      <c r="VEI28" s="19"/>
      <c r="VEN28" s="18"/>
      <c r="VEO28" s="18"/>
      <c r="VEP28" s="19"/>
      <c r="VEU28" s="18"/>
      <c r="VEV28" s="18"/>
      <c r="VEW28" s="19"/>
      <c r="VFB28" s="18"/>
      <c r="VFC28" s="18"/>
      <c r="VFD28" s="19"/>
      <c r="VFI28" s="18"/>
      <c r="VFJ28" s="18"/>
      <c r="VFK28" s="19"/>
      <c r="VFP28" s="18"/>
      <c r="VFQ28" s="18"/>
      <c r="VFR28" s="19"/>
      <c r="VFW28" s="18"/>
      <c r="VFX28" s="18"/>
      <c r="VFY28" s="19"/>
      <c r="VGD28" s="18"/>
      <c r="VGE28" s="18"/>
      <c r="VGF28" s="19"/>
      <c r="VGK28" s="18"/>
      <c r="VGL28" s="18"/>
      <c r="VGM28" s="19"/>
      <c r="VGR28" s="18"/>
      <c r="VGS28" s="18"/>
      <c r="VGT28" s="19"/>
      <c r="VGY28" s="18"/>
      <c r="VGZ28" s="18"/>
      <c r="VHA28" s="19"/>
      <c r="VHF28" s="18"/>
      <c r="VHG28" s="18"/>
      <c r="VHH28" s="19"/>
      <c r="VHM28" s="18"/>
      <c r="VHN28" s="18"/>
      <c r="VHO28" s="19"/>
      <c r="VHT28" s="18"/>
      <c r="VHU28" s="18"/>
      <c r="VHV28" s="19"/>
      <c r="VIA28" s="18"/>
      <c r="VIB28" s="18"/>
      <c r="VIC28" s="19"/>
      <c r="VIH28" s="18"/>
      <c r="VII28" s="18"/>
      <c r="VIJ28" s="19"/>
      <c r="VIO28" s="18"/>
      <c r="VIP28" s="18"/>
      <c r="VIQ28" s="19"/>
      <c r="VIV28" s="18"/>
      <c r="VIW28" s="18"/>
      <c r="VIX28" s="19"/>
      <c r="VJC28" s="18"/>
      <c r="VJD28" s="18"/>
      <c r="VJE28" s="19"/>
      <c r="VJJ28" s="18"/>
      <c r="VJK28" s="18"/>
      <c r="VJL28" s="19"/>
      <c r="VJQ28" s="18"/>
      <c r="VJR28" s="18"/>
      <c r="VJS28" s="19"/>
      <c r="VJX28" s="18"/>
      <c r="VJY28" s="18"/>
      <c r="VJZ28" s="19"/>
      <c r="VKE28" s="18"/>
      <c r="VKF28" s="18"/>
      <c r="VKG28" s="19"/>
      <c r="VKL28" s="18"/>
      <c r="VKM28" s="18"/>
      <c r="VKN28" s="19"/>
      <c r="VKS28" s="18"/>
      <c r="VKT28" s="18"/>
      <c r="VKU28" s="19"/>
      <c r="VKZ28" s="18"/>
      <c r="VLA28" s="18"/>
      <c r="VLB28" s="19"/>
      <c r="VLG28" s="18"/>
      <c r="VLH28" s="18"/>
      <c r="VLI28" s="19"/>
      <c r="VLN28" s="18"/>
      <c r="VLO28" s="18"/>
      <c r="VLP28" s="19"/>
      <c r="VLU28" s="18"/>
      <c r="VLV28" s="18"/>
      <c r="VLW28" s="19"/>
      <c r="VMB28" s="18"/>
      <c r="VMC28" s="18"/>
      <c r="VMD28" s="19"/>
      <c r="VMI28" s="18"/>
      <c r="VMJ28" s="18"/>
      <c r="VMK28" s="19"/>
      <c r="VMP28" s="18"/>
      <c r="VMQ28" s="18"/>
      <c r="VMR28" s="19"/>
      <c r="VMW28" s="18"/>
      <c r="VMX28" s="18"/>
      <c r="VMY28" s="19"/>
      <c r="VND28" s="18"/>
      <c r="VNE28" s="18"/>
      <c r="VNF28" s="19"/>
      <c r="VNK28" s="18"/>
      <c r="VNL28" s="18"/>
      <c r="VNM28" s="19"/>
      <c r="VNR28" s="18"/>
      <c r="VNS28" s="18"/>
      <c r="VNT28" s="19"/>
      <c r="VNY28" s="18"/>
      <c r="VNZ28" s="18"/>
      <c r="VOA28" s="19"/>
      <c r="VOF28" s="18"/>
      <c r="VOG28" s="18"/>
      <c r="VOH28" s="19"/>
      <c r="VOM28" s="18"/>
      <c r="VON28" s="18"/>
      <c r="VOO28" s="19"/>
      <c r="VOT28" s="18"/>
      <c r="VOU28" s="18"/>
      <c r="VOV28" s="19"/>
      <c r="VPA28" s="18"/>
      <c r="VPB28" s="18"/>
      <c r="VPC28" s="19"/>
      <c r="VPH28" s="18"/>
      <c r="VPI28" s="18"/>
      <c r="VPJ28" s="19"/>
      <c r="VPO28" s="18"/>
      <c r="VPP28" s="18"/>
      <c r="VPQ28" s="19"/>
      <c r="VPV28" s="18"/>
      <c r="VPW28" s="18"/>
      <c r="VPX28" s="19"/>
      <c r="VQC28" s="18"/>
      <c r="VQD28" s="18"/>
      <c r="VQE28" s="19"/>
      <c r="VQJ28" s="18"/>
      <c r="VQK28" s="18"/>
      <c r="VQL28" s="19"/>
      <c r="VQQ28" s="18"/>
      <c r="VQR28" s="18"/>
      <c r="VQS28" s="19"/>
      <c r="VQX28" s="18"/>
      <c r="VQY28" s="18"/>
      <c r="VQZ28" s="19"/>
      <c r="VRE28" s="18"/>
      <c r="VRF28" s="18"/>
      <c r="VRG28" s="19"/>
      <c r="VRL28" s="18"/>
      <c r="VRM28" s="18"/>
      <c r="VRN28" s="19"/>
      <c r="VRS28" s="18"/>
      <c r="VRT28" s="18"/>
      <c r="VRU28" s="19"/>
      <c r="VRZ28" s="18"/>
      <c r="VSA28" s="18"/>
      <c r="VSB28" s="19"/>
      <c r="VSG28" s="18"/>
      <c r="VSH28" s="18"/>
      <c r="VSI28" s="19"/>
      <c r="VSN28" s="18"/>
      <c r="VSO28" s="18"/>
      <c r="VSP28" s="19"/>
      <c r="VSU28" s="18"/>
      <c r="VSV28" s="18"/>
      <c r="VSW28" s="19"/>
      <c r="VTB28" s="18"/>
      <c r="VTC28" s="18"/>
      <c r="VTD28" s="19"/>
      <c r="VTI28" s="18"/>
      <c r="VTJ28" s="18"/>
      <c r="VTK28" s="19"/>
      <c r="VTP28" s="18"/>
      <c r="VTQ28" s="18"/>
      <c r="VTR28" s="19"/>
      <c r="VTW28" s="18"/>
      <c r="VTX28" s="18"/>
      <c r="VTY28" s="19"/>
      <c r="VUD28" s="18"/>
      <c r="VUE28" s="18"/>
      <c r="VUF28" s="19"/>
      <c r="VUK28" s="18"/>
      <c r="VUL28" s="18"/>
      <c r="VUM28" s="19"/>
      <c r="VUR28" s="18"/>
      <c r="VUS28" s="18"/>
      <c r="VUT28" s="19"/>
      <c r="VUY28" s="18"/>
      <c r="VUZ28" s="18"/>
      <c r="VVA28" s="19"/>
      <c r="VVF28" s="18"/>
      <c r="VVG28" s="18"/>
      <c r="VVH28" s="19"/>
      <c r="VVM28" s="18"/>
      <c r="VVN28" s="18"/>
      <c r="VVO28" s="19"/>
      <c r="VVT28" s="18"/>
      <c r="VVU28" s="18"/>
      <c r="VVV28" s="19"/>
      <c r="VWA28" s="18"/>
      <c r="VWB28" s="18"/>
      <c r="VWC28" s="19"/>
      <c r="VWH28" s="18"/>
      <c r="VWI28" s="18"/>
      <c r="VWJ28" s="19"/>
      <c r="VWO28" s="18"/>
      <c r="VWP28" s="18"/>
      <c r="VWQ28" s="19"/>
      <c r="VWV28" s="18"/>
      <c r="VWW28" s="18"/>
      <c r="VWX28" s="19"/>
      <c r="VXC28" s="18"/>
      <c r="VXD28" s="18"/>
      <c r="VXE28" s="19"/>
      <c r="VXJ28" s="18"/>
      <c r="VXK28" s="18"/>
      <c r="VXL28" s="19"/>
      <c r="VXQ28" s="18"/>
      <c r="VXR28" s="18"/>
      <c r="VXS28" s="19"/>
      <c r="VXX28" s="18"/>
      <c r="VXY28" s="18"/>
      <c r="VXZ28" s="19"/>
      <c r="VYE28" s="18"/>
      <c r="VYF28" s="18"/>
      <c r="VYG28" s="19"/>
      <c r="VYL28" s="18"/>
      <c r="VYM28" s="18"/>
      <c r="VYN28" s="19"/>
      <c r="VYS28" s="18"/>
      <c r="VYT28" s="18"/>
      <c r="VYU28" s="19"/>
      <c r="VYZ28" s="18"/>
      <c r="VZA28" s="18"/>
      <c r="VZB28" s="19"/>
      <c r="VZG28" s="18"/>
      <c r="VZH28" s="18"/>
      <c r="VZI28" s="19"/>
      <c r="VZN28" s="18"/>
      <c r="VZO28" s="18"/>
      <c r="VZP28" s="19"/>
      <c r="VZU28" s="18"/>
      <c r="VZV28" s="18"/>
      <c r="VZW28" s="19"/>
      <c r="WAB28" s="18"/>
      <c r="WAC28" s="18"/>
      <c r="WAD28" s="19"/>
      <c r="WAI28" s="18"/>
      <c r="WAJ28" s="18"/>
      <c r="WAK28" s="19"/>
      <c r="WAP28" s="18"/>
      <c r="WAQ28" s="18"/>
      <c r="WAR28" s="19"/>
      <c r="WAW28" s="18"/>
      <c r="WAX28" s="18"/>
      <c r="WAY28" s="19"/>
      <c r="WBD28" s="18"/>
      <c r="WBE28" s="18"/>
      <c r="WBF28" s="19"/>
      <c r="WBK28" s="18"/>
      <c r="WBL28" s="18"/>
      <c r="WBM28" s="19"/>
      <c r="WBR28" s="18"/>
      <c r="WBS28" s="18"/>
      <c r="WBT28" s="19"/>
      <c r="WBY28" s="18"/>
      <c r="WBZ28" s="18"/>
      <c r="WCA28" s="19"/>
      <c r="WCF28" s="18"/>
      <c r="WCG28" s="18"/>
      <c r="WCH28" s="19"/>
      <c r="WCM28" s="18"/>
      <c r="WCN28" s="18"/>
      <c r="WCO28" s="19"/>
      <c r="WCT28" s="18"/>
      <c r="WCU28" s="18"/>
      <c r="WCV28" s="19"/>
      <c r="WDA28" s="18"/>
      <c r="WDB28" s="18"/>
      <c r="WDC28" s="19"/>
      <c r="WDH28" s="18"/>
      <c r="WDI28" s="18"/>
      <c r="WDJ28" s="19"/>
      <c r="WDO28" s="18"/>
      <c r="WDP28" s="18"/>
      <c r="WDQ28" s="19"/>
      <c r="WDV28" s="18"/>
      <c r="WDW28" s="18"/>
      <c r="WDX28" s="19"/>
      <c r="WEC28" s="18"/>
      <c r="WED28" s="18"/>
      <c r="WEE28" s="19"/>
      <c r="WEJ28" s="18"/>
      <c r="WEK28" s="18"/>
      <c r="WEL28" s="19"/>
      <c r="WEQ28" s="18"/>
      <c r="WER28" s="18"/>
      <c r="WES28" s="19"/>
      <c r="WEX28" s="18"/>
      <c r="WEY28" s="18"/>
      <c r="WEZ28" s="19"/>
      <c r="WFE28" s="18"/>
      <c r="WFF28" s="18"/>
      <c r="WFG28" s="19"/>
      <c r="WFL28" s="18"/>
      <c r="WFM28" s="18"/>
      <c r="WFN28" s="19"/>
      <c r="WFS28" s="18"/>
      <c r="WFT28" s="18"/>
      <c r="WFU28" s="19"/>
      <c r="WFZ28" s="18"/>
      <c r="WGA28" s="18"/>
      <c r="WGB28" s="19"/>
      <c r="WGG28" s="18"/>
      <c r="WGH28" s="18"/>
      <c r="WGI28" s="19"/>
      <c r="WGN28" s="18"/>
      <c r="WGO28" s="18"/>
      <c r="WGP28" s="19"/>
      <c r="WGU28" s="18"/>
      <c r="WGV28" s="18"/>
      <c r="WGW28" s="19"/>
      <c r="WHB28" s="18"/>
      <c r="WHC28" s="18"/>
      <c r="WHD28" s="19"/>
      <c r="WHI28" s="18"/>
      <c r="WHJ28" s="18"/>
      <c r="WHK28" s="19"/>
      <c r="WHP28" s="18"/>
      <c r="WHQ28" s="18"/>
      <c r="WHR28" s="19"/>
      <c r="WHW28" s="18"/>
      <c r="WHX28" s="18"/>
      <c r="WHY28" s="19"/>
      <c r="WID28" s="18"/>
      <c r="WIE28" s="18"/>
      <c r="WIF28" s="19"/>
      <c r="WIK28" s="18"/>
      <c r="WIL28" s="18"/>
      <c r="WIM28" s="19"/>
      <c r="WIR28" s="18"/>
      <c r="WIS28" s="18"/>
      <c r="WIT28" s="19"/>
      <c r="WIY28" s="18"/>
      <c r="WIZ28" s="18"/>
      <c r="WJA28" s="19"/>
      <c r="WJF28" s="18"/>
      <c r="WJG28" s="18"/>
      <c r="WJH28" s="19"/>
      <c r="WJM28" s="18"/>
      <c r="WJN28" s="18"/>
      <c r="WJO28" s="19"/>
      <c r="WJT28" s="18"/>
      <c r="WJU28" s="18"/>
      <c r="WJV28" s="19"/>
      <c r="WKA28" s="18"/>
      <c r="WKB28" s="18"/>
      <c r="WKC28" s="19"/>
      <c r="WKH28" s="18"/>
      <c r="WKI28" s="18"/>
      <c r="WKJ28" s="19"/>
      <c r="WKO28" s="18"/>
      <c r="WKP28" s="18"/>
      <c r="WKQ28" s="19"/>
      <c r="WKV28" s="18"/>
      <c r="WKW28" s="18"/>
      <c r="WKX28" s="19"/>
      <c r="WLC28" s="18"/>
      <c r="WLD28" s="18"/>
      <c r="WLE28" s="19"/>
      <c r="WLJ28" s="18"/>
      <c r="WLK28" s="18"/>
      <c r="WLL28" s="19"/>
      <c r="WLQ28" s="18"/>
      <c r="WLR28" s="18"/>
      <c r="WLS28" s="19"/>
      <c r="WLX28" s="18"/>
      <c r="WLY28" s="18"/>
      <c r="WLZ28" s="19"/>
      <c r="WME28" s="18"/>
      <c r="WMF28" s="18"/>
      <c r="WMG28" s="19"/>
      <c r="WML28" s="18"/>
      <c r="WMM28" s="18"/>
      <c r="WMN28" s="19"/>
      <c r="WMS28" s="18"/>
      <c r="WMT28" s="18"/>
      <c r="WMU28" s="19"/>
      <c r="WMZ28" s="18"/>
      <c r="WNA28" s="18"/>
      <c r="WNB28" s="19"/>
      <c r="WNG28" s="18"/>
      <c r="WNH28" s="18"/>
      <c r="WNI28" s="19"/>
      <c r="WNN28" s="18"/>
      <c r="WNO28" s="18"/>
      <c r="WNP28" s="19"/>
      <c r="WNU28" s="18"/>
      <c r="WNV28" s="18"/>
      <c r="WNW28" s="19"/>
      <c r="WOB28" s="18"/>
      <c r="WOC28" s="18"/>
      <c r="WOD28" s="19"/>
      <c r="WOI28" s="18"/>
      <c r="WOJ28" s="18"/>
      <c r="WOK28" s="19"/>
      <c r="WOP28" s="18"/>
      <c r="WOQ28" s="18"/>
      <c r="WOR28" s="19"/>
      <c r="WOW28" s="18"/>
      <c r="WOX28" s="18"/>
      <c r="WOY28" s="19"/>
      <c r="WPD28" s="18"/>
      <c r="WPE28" s="18"/>
      <c r="WPF28" s="19"/>
      <c r="WPK28" s="18"/>
      <c r="WPL28" s="18"/>
      <c r="WPM28" s="19"/>
      <c r="WPR28" s="18"/>
      <c r="WPS28" s="18"/>
      <c r="WPT28" s="19"/>
      <c r="WPY28" s="18"/>
      <c r="WPZ28" s="18"/>
      <c r="WQA28" s="19"/>
      <c r="WQF28" s="18"/>
      <c r="WQG28" s="18"/>
      <c r="WQH28" s="19"/>
      <c r="WQM28" s="18"/>
      <c r="WQN28" s="18"/>
      <c r="WQO28" s="19"/>
      <c r="WQT28" s="18"/>
      <c r="WQU28" s="18"/>
      <c r="WQV28" s="19"/>
      <c r="WRA28" s="18"/>
      <c r="WRB28" s="18"/>
      <c r="WRC28" s="19"/>
      <c r="WRH28" s="18"/>
      <c r="WRI28" s="18"/>
      <c r="WRJ28" s="19"/>
      <c r="WRO28" s="18"/>
      <c r="WRP28" s="18"/>
      <c r="WRQ28" s="19"/>
      <c r="WRV28" s="18"/>
      <c r="WRW28" s="18"/>
      <c r="WRX28" s="19"/>
      <c r="WSC28" s="18"/>
      <c r="WSD28" s="18"/>
      <c r="WSE28" s="19"/>
      <c r="WSJ28" s="18"/>
      <c r="WSK28" s="18"/>
      <c r="WSL28" s="19"/>
      <c r="WSQ28" s="18"/>
      <c r="WSR28" s="18"/>
      <c r="WSS28" s="19"/>
      <c r="WSX28" s="18"/>
      <c r="WSY28" s="18"/>
      <c r="WSZ28" s="19"/>
      <c r="WTE28" s="18"/>
      <c r="WTF28" s="18"/>
      <c r="WTG28" s="19"/>
      <c r="WTL28" s="18"/>
      <c r="WTM28" s="18"/>
      <c r="WTN28" s="19"/>
      <c r="WTS28" s="18"/>
      <c r="WTT28" s="18"/>
      <c r="WTU28" s="19"/>
      <c r="WTZ28" s="18"/>
      <c r="WUA28" s="18"/>
      <c r="WUB28" s="19"/>
      <c r="WUG28" s="18"/>
      <c r="WUH28" s="18"/>
      <c r="WUI28" s="19"/>
      <c r="WUN28" s="18"/>
      <c r="WUO28" s="18"/>
      <c r="WUP28" s="19"/>
      <c r="WUU28" s="18"/>
      <c r="WUV28" s="18"/>
      <c r="WUW28" s="19"/>
      <c r="WVB28" s="18"/>
      <c r="WVC28" s="18"/>
      <c r="WVD28" s="19"/>
      <c r="WVI28" s="18"/>
      <c r="WVJ28" s="18"/>
      <c r="WVK28" s="19"/>
      <c r="WVP28" s="18"/>
      <c r="WVQ28" s="18"/>
      <c r="WVR28" s="19"/>
      <c r="WVW28" s="18"/>
      <c r="WVX28" s="18"/>
      <c r="WVY28" s="19"/>
      <c r="WWD28" s="18"/>
      <c r="WWE28" s="18"/>
      <c r="WWF28" s="19"/>
      <c r="WWK28" s="18"/>
      <c r="WWL28" s="18"/>
      <c r="WWM28" s="19"/>
      <c r="WWR28" s="18"/>
      <c r="WWS28" s="18"/>
      <c r="WWT28" s="19"/>
      <c r="WWY28" s="18"/>
      <c r="WWZ28" s="18"/>
      <c r="WXA28" s="19"/>
      <c r="WXF28" s="18"/>
      <c r="WXG28" s="18"/>
      <c r="WXH28" s="19"/>
      <c r="WXM28" s="18"/>
      <c r="WXN28" s="18"/>
      <c r="WXO28" s="19"/>
      <c r="WXT28" s="18"/>
      <c r="WXU28" s="18"/>
      <c r="WXV28" s="19"/>
      <c r="WYA28" s="18"/>
      <c r="WYB28" s="18"/>
      <c r="WYC28" s="19"/>
      <c r="WYH28" s="18"/>
      <c r="WYI28" s="18"/>
      <c r="WYJ28" s="19"/>
      <c r="WYO28" s="18"/>
      <c r="WYP28" s="18"/>
      <c r="WYQ28" s="19"/>
      <c r="WYV28" s="18"/>
      <c r="WYW28" s="18"/>
      <c r="WYX28" s="19"/>
      <c r="WZC28" s="18"/>
      <c r="WZD28" s="18"/>
      <c r="WZE28" s="19"/>
      <c r="WZJ28" s="18"/>
      <c r="WZK28" s="18"/>
      <c r="WZL28" s="19"/>
      <c r="WZQ28" s="18"/>
      <c r="WZR28" s="18"/>
      <c r="WZS28" s="19"/>
      <c r="WZX28" s="18"/>
      <c r="WZY28" s="18"/>
      <c r="WZZ28" s="19"/>
      <c r="XAE28" s="18"/>
      <c r="XAF28" s="18"/>
      <c r="XAG28" s="19"/>
      <c r="XAL28" s="18"/>
      <c r="XAM28" s="18"/>
      <c r="XAN28" s="19"/>
      <c r="XAS28" s="18"/>
      <c r="XAT28" s="18"/>
      <c r="XAU28" s="19"/>
      <c r="XAZ28" s="18"/>
      <c r="XBA28" s="18"/>
      <c r="XBB28" s="19"/>
      <c r="XBG28" s="18"/>
      <c r="XBH28" s="18"/>
      <c r="XBI28" s="19"/>
      <c r="XBN28" s="18"/>
      <c r="XBO28" s="18"/>
      <c r="XBP28" s="19"/>
      <c r="XBU28" s="18"/>
      <c r="XBV28" s="18"/>
      <c r="XBW28" s="19"/>
      <c r="XCB28" s="18"/>
      <c r="XCC28" s="18"/>
      <c r="XCD28" s="19"/>
      <c r="XCI28" s="18"/>
      <c r="XCJ28" s="18"/>
      <c r="XCK28" s="19"/>
      <c r="XCP28" s="18"/>
      <c r="XCQ28" s="18"/>
      <c r="XCR28" s="19"/>
      <c r="XCW28" s="18"/>
      <c r="XCX28" s="18"/>
      <c r="XCY28" s="19"/>
      <c r="XDD28" s="18"/>
      <c r="XDE28" s="18"/>
      <c r="XDF28" s="19"/>
      <c r="XDK28" s="18"/>
      <c r="XDL28" s="18"/>
      <c r="XDM28" s="19"/>
      <c r="XDR28" s="18"/>
      <c r="XDS28" s="18"/>
      <c r="XDT28" s="19"/>
      <c r="XDY28" s="18"/>
      <c r="XDZ28" s="18"/>
      <c r="XEA28" s="19"/>
      <c r="XEF28" s="18"/>
      <c r="XEG28" s="18"/>
      <c r="XEH28" s="19"/>
      <c r="XEM28" s="18"/>
      <c r="XEN28" s="18"/>
      <c r="XEO28" s="19"/>
      <c r="XET28" s="18"/>
      <c r="XEU28" s="18"/>
      <c r="XEV28" s="19"/>
      <c r="XFA28" s="18"/>
      <c r="XFB28" s="18"/>
      <c r="XFC28" s="19"/>
    </row>
    <row r="29" spans="1:2047 2052:3069 3074:5120 5125:6142 6147:7164 7169:9215 9220:10237 10242:12288 12293:13310 13315:14332 14337:16383" s="20" customFormat="1">
      <c r="A29" s="31">
        <v>8</v>
      </c>
      <c r="B29" s="18" t="e">
        <f>SUM('Loan Amortization Schedule'!A106+11)</f>
        <v>#VALUE!</v>
      </c>
      <c r="C29" s="19">
        <f>SUM('Loan Amortization Schedule'!B117)</f>
        <v>0</v>
      </c>
      <c r="D29" s="20" t="e">
        <f>SUM('Loan Amortization Schedule'!K117)</f>
        <v>#DIV/0!</v>
      </c>
      <c r="E29" s="20" t="e">
        <f>SUM('Loan Amortization Schedule'!L117)</f>
        <v>#DIV/0!</v>
      </c>
      <c r="F29" s="20" t="e">
        <f>SUM('Loan Amortization Schedule'!M117)</f>
        <v>#DIV/0!</v>
      </c>
      <c r="G29" s="32" t="e">
        <f>SUM('Loan Amortization Schedule'!N117)</f>
        <v>#VALUE!</v>
      </c>
      <c r="H29" s="120" t="e">
        <f t="shared" si="0"/>
        <v>#DIV/0!</v>
      </c>
      <c r="I29" s="129"/>
      <c r="J29" s="130"/>
      <c r="K29" s="131"/>
      <c r="L29" s="131"/>
      <c r="M29" s="131"/>
      <c r="N29" s="97"/>
      <c r="O29" s="18"/>
      <c r="P29" s="18"/>
      <c r="Q29" s="19"/>
      <c r="V29" s="18"/>
      <c r="W29" s="18"/>
      <c r="X29" s="19"/>
      <c r="AC29" s="18"/>
      <c r="AD29" s="18"/>
      <c r="AE29" s="19"/>
      <c r="AJ29" s="18"/>
      <c r="AK29" s="18"/>
      <c r="AL29" s="19"/>
      <c r="AQ29" s="18"/>
      <c r="AR29" s="18"/>
      <c r="AS29" s="19"/>
      <c r="AX29" s="18"/>
      <c r="AY29" s="18"/>
      <c r="AZ29" s="19"/>
      <c r="BE29" s="18"/>
      <c r="BF29" s="18"/>
      <c r="BG29" s="19"/>
      <c r="BL29" s="18"/>
      <c r="BM29" s="18"/>
      <c r="BN29" s="19"/>
      <c r="BS29" s="18"/>
      <c r="BT29" s="18"/>
      <c r="BU29" s="19"/>
      <c r="BZ29" s="18"/>
      <c r="CA29" s="18"/>
      <c r="CB29" s="19"/>
      <c r="CG29" s="18"/>
      <c r="CH29" s="18"/>
      <c r="CI29" s="19"/>
      <c r="CN29" s="18"/>
      <c r="CO29" s="18"/>
      <c r="CP29" s="19"/>
      <c r="CU29" s="18"/>
      <c r="CV29" s="18"/>
      <c r="CW29" s="19"/>
      <c r="DB29" s="18"/>
      <c r="DC29" s="18"/>
      <c r="DD29" s="19"/>
      <c r="DI29" s="18"/>
      <c r="DJ29" s="18"/>
      <c r="DK29" s="19"/>
      <c r="DP29" s="18"/>
      <c r="DQ29" s="18"/>
      <c r="DR29" s="19"/>
      <c r="DW29" s="18"/>
      <c r="DX29" s="18"/>
      <c r="DY29" s="19"/>
      <c r="ED29" s="18"/>
      <c r="EE29" s="18"/>
      <c r="EF29" s="19"/>
      <c r="EK29" s="18"/>
      <c r="EL29" s="18"/>
      <c r="EM29" s="19"/>
      <c r="ER29" s="18"/>
      <c r="ES29" s="18"/>
      <c r="ET29" s="19"/>
      <c r="EY29" s="18"/>
      <c r="EZ29" s="18"/>
      <c r="FA29" s="19"/>
      <c r="FF29" s="18"/>
      <c r="FG29" s="18"/>
      <c r="FH29" s="19"/>
      <c r="FM29" s="18"/>
      <c r="FN29" s="18"/>
      <c r="FO29" s="19"/>
      <c r="FT29" s="18"/>
      <c r="FU29" s="18"/>
      <c r="FV29" s="19"/>
      <c r="GA29" s="18"/>
      <c r="GB29" s="18"/>
      <c r="GC29" s="19"/>
      <c r="GH29" s="18"/>
      <c r="GI29" s="18"/>
      <c r="GJ29" s="19"/>
      <c r="GO29" s="18"/>
      <c r="GP29" s="18"/>
      <c r="GQ29" s="19"/>
      <c r="GV29" s="18"/>
      <c r="GW29" s="18"/>
      <c r="GX29" s="19"/>
      <c r="HC29" s="18"/>
      <c r="HD29" s="18"/>
      <c r="HE29" s="19"/>
      <c r="HJ29" s="18"/>
      <c r="HK29" s="18"/>
      <c r="HL29" s="19"/>
      <c r="HQ29" s="18"/>
      <c r="HR29" s="18"/>
      <c r="HS29" s="19"/>
      <c r="HX29" s="18"/>
      <c r="HY29" s="18"/>
      <c r="HZ29" s="19"/>
      <c r="IE29" s="18"/>
      <c r="IF29" s="18"/>
      <c r="IG29" s="19"/>
      <c r="IL29" s="18"/>
      <c r="IM29" s="18"/>
      <c r="IN29" s="19"/>
      <c r="IS29" s="18"/>
      <c r="IT29" s="18"/>
      <c r="IU29" s="19"/>
      <c r="IZ29" s="18"/>
      <c r="JA29" s="18"/>
      <c r="JB29" s="19"/>
      <c r="JG29" s="18"/>
      <c r="JH29" s="18"/>
      <c r="JI29" s="19"/>
      <c r="JN29" s="18"/>
      <c r="JO29" s="18"/>
      <c r="JP29" s="19"/>
      <c r="JU29" s="18"/>
      <c r="JV29" s="18"/>
      <c r="JW29" s="19"/>
      <c r="KB29" s="18"/>
      <c r="KC29" s="18"/>
      <c r="KD29" s="19"/>
      <c r="KI29" s="18"/>
      <c r="KJ29" s="18"/>
      <c r="KK29" s="19"/>
      <c r="KP29" s="18"/>
      <c r="KQ29" s="18"/>
      <c r="KR29" s="19"/>
      <c r="KW29" s="18"/>
      <c r="KX29" s="18"/>
      <c r="KY29" s="19"/>
      <c r="LD29" s="18"/>
      <c r="LE29" s="18"/>
      <c r="LF29" s="19"/>
      <c r="LK29" s="18"/>
      <c r="LL29" s="18"/>
      <c r="LM29" s="19"/>
      <c r="LR29" s="18"/>
      <c r="LS29" s="18"/>
      <c r="LT29" s="19"/>
      <c r="LY29" s="18"/>
      <c r="LZ29" s="18"/>
      <c r="MA29" s="19"/>
      <c r="MF29" s="18"/>
      <c r="MG29" s="18"/>
      <c r="MH29" s="19"/>
      <c r="MM29" s="18"/>
      <c r="MN29" s="18"/>
      <c r="MO29" s="19"/>
      <c r="MT29" s="18"/>
      <c r="MU29" s="18"/>
      <c r="MV29" s="19"/>
      <c r="NA29" s="18"/>
      <c r="NB29" s="18"/>
      <c r="NC29" s="19"/>
      <c r="NH29" s="18"/>
      <c r="NI29" s="18"/>
      <c r="NJ29" s="19"/>
      <c r="NO29" s="18"/>
      <c r="NP29" s="18"/>
      <c r="NQ29" s="19"/>
      <c r="NV29" s="18"/>
      <c r="NW29" s="18"/>
      <c r="NX29" s="19"/>
      <c r="OC29" s="18"/>
      <c r="OD29" s="18"/>
      <c r="OE29" s="19"/>
      <c r="OJ29" s="18"/>
      <c r="OK29" s="18"/>
      <c r="OL29" s="19"/>
      <c r="OQ29" s="18"/>
      <c r="OR29" s="18"/>
      <c r="OS29" s="19"/>
      <c r="OX29" s="18"/>
      <c r="OY29" s="18"/>
      <c r="OZ29" s="19"/>
      <c r="PE29" s="18"/>
      <c r="PF29" s="18"/>
      <c r="PG29" s="19"/>
      <c r="PL29" s="18"/>
      <c r="PM29" s="18"/>
      <c r="PN29" s="19"/>
      <c r="PS29" s="18"/>
      <c r="PT29" s="18"/>
      <c r="PU29" s="19"/>
      <c r="PZ29" s="18"/>
      <c r="QA29" s="18"/>
      <c r="QB29" s="19"/>
      <c r="QG29" s="18"/>
      <c r="QH29" s="18"/>
      <c r="QI29" s="19"/>
      <c r="QN29" s="18"/>
      <c r="QO29" s="18"/>
      <c r="QP29" s="19"/>
      <c r="QU29" s="18"/>
      <c r="QV29" s="18"/>
      <c r="QW29" s="19"/>
      <c r="RB29" s="18"/>
      <c r="RC29" s="18"/>
      <c r="RD29" s="19"/>
      <c r="RI29" s="18"/>
      <c r="RJ29" s="18"/>
      <c r="RK29" s="19"/>
      <c r="RP29" s="18"/>
      <c r="RQ29" s="18"/>
      <c r="RR29" s="19"/>
      <c r="RW29" s="18"/>
      <c r="RX29" s="18"/>
      <c r="RY29" s="19"/>
      <c r="SD29" s="18"/>
      <c r="SE29" s="18"/>
      <c r="SF29" s="19"/>
      <c r="SK29" s="18"/>
      <c r="SL29" s="18"/>
      <c r="SM29" s="19"/>
      <c r="SR29" s="18"/>
      <c r="SS29" s="18"/>
      <c r="ST29" s="19"/>
      <c r="SY29" s="18"/>
      <c r="SZ29" s="18"/>
      <c r="TA29" s="19"/>
      <c r="TF29" s="18"/>
      <c r="TG29" s="18"/>
      <c r="TH29" s="19"/>
      <c r="TM29" s="18"/>
      <c r="TN29" s="18"/>
      <c r="TO29" s="19"/>
      <c r="TT29" s="18"/>
      <c r="TU29" s="18"/>
      <c r="TV29" s="19"/>
      <c r="UA29" s="18"/>
      <c r="UB29" s="18"/>
      <c r="UC29" s="19"/>
      <c r="UH29" s="18"/>
      <c r="UI29" s="18"/>
      <c r="UJ29" s="19"/>
      <c r="UO29" s="18"/>
      <c r="UP29" s="18"/>
      <c r="UQ29" s="19"/>
      <c r="UV29" s="18"/>
      <c r="UW29" s="18"/>
      <c r="UX29" s="19"/>
      <c r="VC29" s="18"/>
      <c r="VD29" s="18"/>
      <c r="VE29" s="19"/>
      <c r="VJ29" s="18"/>
      <c r="VK29" s="18"/>
      <c r="VL29" s="19"/>
      <c r="VQ29" s="18"/>
      <c r="VR29" s="18"/>
      <c r="VS29" s="19"/>
      <c r="VX29" s="18"/>
      <c r="VY29" s="18"/>
      <c r="VZ29" s="19"/>
      <c r="WE29" s="18"/>
      <c r="WF29" s="18"/>
      <c r="WG29" s="19"/>
      <c r="WL29" s="18"/>
      <c r="WM29" s="18"/>
      <c r="WN29" s="19"/>
      <c r="WS29" s="18"/>
      <c r="WT29" s="18"/>
      <c r="WU29" s="19"/>
      <c r="WZ29" s="18"/>
      <c r="XA29" s="18"/>
      <c r="XB29" s="19"/>
      <c r="XG29" s="18"/>
      <c r="XH29" s="18"/>
      <c r="XI29" s="19"/>
      <c r="XN29" s="18"/>
      <c r="XO29" s="18"/>
      <c r="XP29" s="19"/>
      <c r="XU29" s="18"/>
      <c r="XV29" s="18"/>
      <c r="XW29" s="19"/>
      <c r="YB29" s="18"/>
      <c r="YC29" s="18"/>
      <c r="YD29" s="19"/>
      <c r="YI29" s="18"/>
      <c r="YJ29" s="18"/>
      <c r="YK29" s="19"/>
      <c r="YP29" s="18"/>
      <c r="YQ29" s="18"/>
      <c r="YR29" s="19"/>
      <c r="YW29" s="18"/>
      <c r="YX29" s="18"/>
      <c r="YY29" s="19"/>
      <c r="ZD29" s="18"/>
      <c r="ZE29" s="18"/>
      <c r="ZF29" s="19"/>
      <c r="ZK29" s="18"/>
      <c r="ZL29" s="18"/>
      <c r="ZM29" s="19"/>
      <c r="ZR29" s="18"/>
      <c r="ZS29" s="18"/>
      <c r="ZT29" s="19"/>
      <c r="ZY29" s="18"/>
      <c r="ZZ29" s="18"/>
      <c r="AAA29" s="19"/>
      <c r="AAF29" s="18"/>
      <c r="AAG29" s="18"/>
      <c r="AAH29" s="19"/>
      <c r="AAM29" s="18"/>
      <c r="AAN29" s="18"/>
      <c r="AAO29" s="19"/>
      <c r="AAT29" s="18"/>
      <c r="AAU29" s="18"/>
      <c r="AAV29" s="19"/>
      <c r="ABA29" s="18"/>
      <c r="ABB29" s="18"/>
      <c r="ABC29" s="19"/>
      <c r="ABH29" s="18"/>
      <c r="ABI29" s="18"/>
      <c r="ABJ29" s="19"/>
      <c r="ABO29" s="18"/>
      <c r="ABP29" s="18"/>
      <c r="ABQ29" s="19"/>
      <c r="ABV29" s="18"/>
      <c r="ABW29" s="18"/>
      <c r="ABX29" s="19"/>
      <c r="ACC29" s="18"/>
      <c r="ACD29" s="18"/>
      <c r="ACE29" s="19"/>
      <c r="ACJ29" s="18"/>
      <c r="ACK29" s="18"/>
      <c r="ACL29" s="19"/>
      <c r="ACQ29" s="18"/>
      <c r="ACR29" s="18"/>
      <c r="ACS29" s="19"/>
      <c r="ACX29" s="18"/>
      <c r="ACY29" s="18"/>
      <c r="ACZ29" s="19"/>
      <c r="ADE29" s="18"/>
      <c r="ADF29" s="18"/>
      <c r="ADG29" s="19"/>
      <c r="ADL29" s="18"/>
      <c r="ADM29" s="18"/>
      <c r="ADN29" s="19"/>
      <c r="ADS29" s="18"/>
      <c r="ADT29" s="18"/>
      <c r="ADU29" s="19"/>
      <c r="ADZ29" s="18"/>
      <c r="AEA29" s="18"/>
      <c r="AEB29" s="19"/>
      <c r="AEG29" s="18"/>
      <c r="AEH29" s="18"/>
      <c r="AEI29" s="19"/>
      <c r="AEN29" s="18"/>
      <c r="AEO29" s="18"/>
      <c r="AEP29" s="19"/>
      <c r="AEU29" s="18"/>
      <c r="AEV29" s="18"/>
      <c r="AEW29" s="19"/>
      <c r="AFB29" s="18"/>
      <c r="AFC29" s="18"/>
      <c r="AFD29" s="19"/>
      <c r="AFI29" s="18"/>
      <c r="AFJ29" s="18"/>
      <c r="AFK29" s="19"/>
      <c r="AFP29" s="18"/>
      <c r="AFQ29" s="18"/>
      <c r="AFR29" s="19"/>
      <c r="AFW29" s="18"/>
      <c r="AFX29" s="18"/>
      <c r="AFY29" s="19"/>
      <c r="AGD29" s="18"/>
      <c r="AGE29" s="18"/>
      <c r="AGF29" s="19"/>
      <c r="AGK29" s="18"/>
      <c r="AGL29" s="18"/>
      <c r="AGM29" s="19"/>
      <c r="AGR29" s="18"/>
      <c r="AGS29" s="18"/>
      <c r="AGT29" s="19"/>
      <c r="AGY29" s="18"/>
      <c r="AGZ29" s="18"/>
      <c r="AHA29" s="19"/>
      <c r="AHF29" s="18"/>
      <c r="AHG29" s="18"/>
      <c r="AHH29" s="19"/>
      <c r="AHM29" s="18"/>
      <c r="AHN29" s="18"/>
      <c r="AHO29" s="19"/>
      <c r="AHT29" s="18"/>
      <c r="AHU29" s="18"/>
      <c r="AHV29" s="19"/>
      <c r="AIA29" s="18"/>
      <c r="AIB29" s="18"/>
      <c r="AIC29" s="19"/>
      <c r="AIH29" s="18"/>
      <c r="AII29" s="18"/>
      <c r="AIJ29" s="19"/>
      <c r="AIO29" s="18"/>
      <c r="AIP29" s="18"/>
      <c r="AIQ29" s="19"/>
      <c r="AIV29" s="18"/>
      <c r="AIW29" s="18"/>
      <c r="AIX29" s="19"/>
      <c r="AJC29" s="18"/>
      <c r="AJD29" s="18"/>
      <c r="AJE29" s="19"/>
      <c r="AJJ29" s="18"/>
      <c r="AJK29" s="18"/>
      <c r="AJL29" s="19"/>
      <c r="AJQ29" s="18"/>
      <c r="AJR29" s="18"/>
      <c r="AJS29" s="19"/>
      <c r="AJX29" s="18"/>
      <c r="AJY29" s="18"/>
      <c r="AJZ29" s="19"/>
      <c r="AKE29" s="18"/>
      <c r="AKF29" s="18"/>
      <c r="AKG29" s="19"/>
      <c r="AKL29" s="18"/>
      <c r="AKM29" s="18"/>
      <c r="AKN29" s="19"/>
      <c r="AKS29" s="18"/>
      <c r="AKT29" s="18"/>
      <c r="AKU29" s="19"/>
      <c r="AKZ29" s="18"/>
      <c r="ALA29" s="18"/>
      <c r="ALB29" s="19"/>
      <c r="ALG29" s="18"/>
      <c r="ALH29" s="18"/>
      <c r="ALI29" s="19"/>
      <c r="ALN29" s="18"/>
      <c r="ALO29" s="18"/>
      <c r="ALP29" s="19"/>
      <c r="ALU29" s="18"/>
      <c r="ALV29" s="18"/>
      <c r="ALW29" s="19"/>
      <c r="AMB29" s="18"/>
      <c r="AMC29" s="18"/>
      <c r="AMD29" s="19"/>
      <c r="AMI29" s="18"/>
      <c r="AMJ29" s="18"/>
      <c r="AMK29" s="19"/>
      <c r="AMP29" s="18"/>
      <c r="AMQ29" s="18"/>
      <c r="AMR29" s="19"/>
      <c r="AMW29" s="18"/>
      <c r="AMX29" s="18"/>
      <c r="AMY29" s="19"/>
      <c r="AND29" s="18"/>
      <c r="ANE29" s="18"/>
      <c r="ANF29" s="19"/>
      <c r="ANK29" s="18"/>
      <c r="ANL29" s="18"/>
      <c r="ANM29" s="19"/>
      <c r="ANR29" s="18"/>
      <c r="ANS29" s="18"/>
      <c r="ANT29" s="19"/>
      <c r="ANY29" s="18"/>
      <c r="ANZ29" s="18"/>
      <c r="AOA29" s="19"/>
      <c r="AOF29" s="18"/>
      <c r="AOG29" s="18"/>
      <c r="AOH29" s="19"/>
      <c r="AOM29" s="18"/>
      <c r="AON29" s="18"/>
      <c r="AOO29" s="19"/>
      <c r="AOT29" s="18"/>
      <c r="AOU29" s="18"/>
      <c r="AOV29" s="19"/>
      <c r="APA29" s="18"/>
      <c r="APB29" s="18"/>
      <c r="APC29" s="19"/>
      <c r="APH29" s="18"/>
      <c r="API29" s="18"/>
      <c r="APJ29" s="19"/>
      <c r="APO29" s="18"/>
      <c r="APP29" s="18"/>
      <c r="APQ29" s="19"/>
      <c r="APV29" s="18"/>
      <c r="APW29" s="18"/>
      <c r="APX29" s="19"/>
      <c r="AQC29" s="18"/>
      <c r="AQD29" s="18"/>
      <c r="AQE29" s="19"/>
      <c r="AQJ29" s="18"/>
      <c r="AQK29" s="18"/>
      <c r="AQL29" s="19"/>
      <c r="AQQ29" s="18"/>
      <c r="AQR29" s="18"/>
      <c r="AQS29" s="19"/>
      <c r="AQX29" s="18"/>
      <c r="AQY29" s="18"/>
      <c r="AQZ29" s="19"/>
      <c r="ARE29" s="18"/>
      <c r="ARF29" s="18"/>
      <c r="ARG29" s="19"/>
      <c r="ARL29" s="18"/>
      <c r="ARM29" s="18"/>
      <c r="ARN29" s="19"/>
      <c r="ARS29" s="18"/>
      <c r="ART29" s="18"/>
      <c r="ARU29" s="19"/>
      <c r="ARZ29" s="18"/>
      <c r="ASA29" s="18"/>
      <c r="ASB29" s="19"/>
      <c r="ASG29" s="18"/>
      <c r="ASH29" s="18"/>
      <c r="ASI29" s="19"/>
      <c r="ASN29" s="18"/>
      <c r="ASO29" s="18"/>
      <c r="ASP29" s="19"/>
      <c r="ASU29" s="18"/>
      <c r="ASV29" s="18"/>
      <c r="ASW29" s="19"/>
      <c r="ATB29" s="18"/>
      <c r="ATC29" s="18"/>
      <c r="ATD29" s="19"/>
      <c r="ATI29" s="18"/>
      <c r="ATJ29" s="18"/>
      <c r="ATK29" s="19"/>
      <c r="ATP29" s="18"/>
      <c r="ATQ29" s="18"/>
      <c r="ATR29" s="19"/>
      <c r="ATW29" s="18"/>
      <c r="ATX29" s="18"/>
      <c r="ATY29" s="19"/>
      <c r="AUD29" s="18"/>
      <c r="AUE29" s="18"/>
      <c r="AUF29" s="19"/>
      <c r="AUK29" s="18"/>
      <c r="AUL29" s="18"/>
      <c r="AUM29" s="19"/>
      <c r="AUR29" s="18"/>
      <c r="AUS29" s="18"/>
      <c r="AUT29" s="19"/>
      <c r="AUY29" s="18"/>
      <c r="AUZ29" s="18"/>
      <c r="AVA29" s="19"/>
      <c r="AVF29" s="18"/>
      <c r="AVG29" s="18"/>
      <c r="AVH29" s="19"/>
      <c r="AVM29" s="18"/>
      <c r="AVN29" s="18"/>
      <c r="AVO29" s="19"/>
      <c r="AVT29" s="18"/>
      <c r="AVU29" s="18"/>
      <c r="AVV29" s="19"/>
      <c r="AWA29" s="18"/>
      <c r="AWB29" s="18"/>
      <c r="AWC29" s="19"/>
      <c r="AWH29" s="18"/>
      <c r="AWI29" s="18"/>
      <c r="AWJ29" s="19"/>
      <c r="AWO29" s="18"/>
      <c r="AWP29" s="18"/>
      <c r="AWQ29" s="19"/>
      <c r="AWV29" s="18"/>
      <c r="AWW29" s="18"/>
      <c r="AWX29" s="19"/>
      <c r="AXC29" s="18"/>
      <c r="AXD29" s="18"/>
      <c r="AXE29" s="19"/>
      <c r="AXJ29" s="18"/>
      <c r="AXK29" s="18"/>
      <c r="AXL29" s="19"/>
      <c r="AXQ29" s="18"/>
      <c r="AXR29" s="18"/>
      <c r="AXS29" s="19"/>
      <c r="AXX29" s="18"/>
      <c r="AXY29" s="18"/>
      <c r="AXZ29" s="19"/>
      <c r="AYE29" s="18"/>
      <c r="AYF29" s="18"/>
      <c r="AYG29" s="19"/>
      <c r="AYL29" s="18"/>
      <c r="AYM29" s="18"/>
      <c r="AYN29" s="19"/>
      <c r="AYS29" s="18"/>
      <c r="AYT29" s="18"/>
      <c r="AYU29" s="19"/>
      <c r="AYZ29" s="18"/>
      <c r="AZA29" s="18"/>
      <c r="AZB29" s="19"/>
      <c r="AZG29" s="18"/>
      <c r="AZH29" s="18"/>
      <c r="AZI29" s="19"/>
      <c r="AZN29" s="18"/>
      <c r="AZO29" s="18"/>
      <c r="AZP29" s="19"/>
      <c r="AZU29" s="18"/>
      <c r="AZV29" s="18"/>
      <c r="AZW29" s="19"/>
      <c r="BAB29" s="18"/>
      <c r="BAC29" s="18"/>
      <c r="BAD29" s="19"/>
      <c r="BAI29" s="18"/>
      <c r="BAJ29" s="18"/>
      <c r="BAK29" s="19"/>
      <c r="BAP29" s="18"/>
      <c r="BAQ29" s="18"/>
      <c r="BAR29" s="19"/>
      <c r="BAW29" s="18"/>
      <c r="BAX29" s="18"/>
      <c r="BAY29" s="19"/>
      <c r="BBD29" s="18"/>
      <c r="BBE29" s="18"/>
      <c r="BBF29" s="19"/>
      <c r="BBK29" s="18"/>
      <c r="BBL29" s="18"/>
      <c r="BBM29" s="19"/>
      <c r="BBR29" s="18"/>
      <c r="BBS29" s="18"/>
      <c r="BBT29" s="19"/>
      <c r="BBY29" s="18"/>
      <c r="BBZ29" s="18"/>
      <c r="BCA29" s="19"/>
      <c r="BCF29" s="18"/>
      <c r="BCG29" s="18"/>
      <c r="BCH29" s="19"/>
      <c r="BCM29" s="18"/>
      <c r="BCN29" s="18"/>
      <c r="BCO29" s="19"/>
      <c r="BCT29" s="18"/>
      <c r="BCU29" s="18"/>
      <c r="BCV29" s="19"/>
      <c r="BDA29" s="18"/>
      <c r="BDB29" s="18"/>
      <c r="BDC29" s="19"/>
      <c r="BDH29" s="18"/>
      <c r="BDI29" s="18"/>
      <c r="BDJ29" s="19"/>
      <c r="BDO29" s="18"/>
      <c r="BDP29" s="18"/>
      <c r="BDQ29" s="19"/>
      <c r="BDV29" s="18"/>
      <c r="BDW29" s="18"/>
      <c r="BDX29" s="19"/>
      <c r="BEC29" s="18"/>
      <c r="BED29" s="18"/>
      <c r="BEE29" s="19"/>
      <c r="BEJ29" s="18"/>
      <c r="BEK29" s="18"/>
      <c r="BEL29" s="19"/>
      <c r="BEQ29" s="18"/>
      <c r="BER29" s="18"/>
      <c r="BES29" s="19"/>
      <c r="BEX29" s="18"/>
      <c r="BEY29" s="18"/>
      <c r="BEZ29" s="19"/>
      <c r="BFE29" s="18"/>
      <c r="BFF29" s="18"/>
      <c r="BFG29" s="19"/>
      <c r="BFL29" s="18"/>
      <c r="BFM29" s="18"/>
      <c r="BFN29" s="19"/>
      <c r="BFS29" s="18"/>
      <c r="BFT29" s="18"/>
      <c r="BFU29" s="19"/>
      <c r="BFZ29" s="18"/>
      <c r="BGA29" s="18"/>
      <c r="BGB29" s="19"/>
      <c r="BGG29" s="18"/>
      <c r="BGH29" s="18"/>
      <c r="BGI29" s="19"/>
      <c r="BGN29" s="18"/>
      <c r="BGO29" s="18"/>
      <c r="BGP29" s="19"/>
      <c r="BGU29" s="18"/>
      <c r="BGV29" s="18"/>
      <c r="BGW29" s="19"/>
      <c r="BHB29" s="18"/>
      <c r="BHC29" s="18"/>
      <c r="BHD29" s="19"/>
      <c r="BHI29" s="18"/>
      <c r="BHJ29" s="18"/>
      <c r="BHK29" s="19"/>
      <c r="BHP29" s="18"/>
      <c r="BHQ29" s="18"/>
      <c r="BHR29" s="19"/>
      <c r="BHW29" s="18"/>
      <c r="BHX29" s="18"/>
      <c r="BHY29" s="19"/>
      <c r="BID29" s="18"/>
      <c r="BIE29" s="18"/>
      <c r="BIF29" s="19"/>
      <c r="BIK29" s="18"/>
      <c r="BIL29" s="18"/>
      <c r="BIM29" s="19"/>
      <c r="BIR29" s="18"/>
      <c r="BIS29" s="18"/>
      <c r="BIT29" s="19"/>
      <c r="BIY29" s="18"/>
      <c r="BIZ29" s="18"/>
      <c r="BJA29" s="19"/>
      <c r="BJF29" s="18"/>
      <c r="BJG29" s="18"/>
      <c r="BJH29" s="19"/>
      <c r="BJM29" s="18"/>
      <c r="BJN29" s="18"/>
      <c r="BJO29" s="19"/>
      <c r="BJT29" s="18"/>
      <c r="BJU29" s="18"/>
      <c r="BJV29" s="19"/>
      <c r="BKA29" s="18"/>
      <c r="BKB29" s="18"/>
      <c r="BKC29" s="19"/>
      <c r="BKH29" s="18"/>
      <c r="BKI29" s="18"/>
      <c r="BKJ29" s="19"/>
      <c r="BKO29" s="18"/>
      <c r="BKP29" s="18"/>
      <c r="BKQ29" s="19"/>
      <c r="BKV29" s="18"/>
      <c r="BKW29" s="18"/>
      <c r="BKX29" s="19"/>
      <c r="BLC29" s="18"/>
      <c r="BLD29" s="18"/>
      <c r="BLE29" s="19"/>
      <c r="BLJ29" s="18"/>
      <c r="BLK29" s="18"/>
      <c r="BLL29" s="19"/>
      <c r="BLQ29" s="18"/>
      <c r="BLR29" s="18"/>
      <c r="BLS29" s="19"/>
      <c r="BLX29" s="18"/>
      <c r="BLY29" s="18"/>
      <c r="BLZ29" s="19"/>
      <c r="BME29" s="18"/>
      <c r="BMF29" s="18"/>
      <c r="BMG29" s="19"/>
      <c r="BML29" s="18"/>
      <c r="BMM29" s="18"/>
      <c r="BMN29" s="19"/>
      <c r="BMS29" s="18"/>
      <c r="BMT29" s="18"/>
      <c r="BMU29" s="19"/>
      <c r="BMZ29" s="18"/>
      <c r="BNA29" s="18"/>
      <c r="BNB29" s="19"/>
      <c r="BNG29" s="18"/>
      <c r="BNH29" s="18"/>
      <c r="BNI29" s="19"/>
      <c r="BNN29" s="18"/>
      <c r="BNO29" s="18"/>
      <c r="BNP29" s="19"/>
      <c r="BNU29" s="18"/>
      <c r="BNV29" s="18"/>
      <c r="BNW29" s="19"/>
      <c r="BOB29" s="18"/>
      <c r="BOC29" s="18"/>
      <c r="BOD29" s="19"/>
      <c r="BOI29" s="18"/>
      <c r="BOJ29" s="18"/>
      <c r="BOK29" s="19"/>
      <c r="BOP29" s="18"/>
      <c r="BOQ29" s="18"/>
      <c r="BOR29" s="19"/>
      <c r="BOW29" s="18"/>
      <c r="BOX29" s="18"/>
      <c r="BOY29" s="19"/>
      <c r="BPD29" s="18"/>
      <c r="BPE29" s="18"/>
      <c r="BPF29" s="19"/>
      <c r="BPK29" s="18"/>
      <c r="BPL29" s="18"/>
      <c r="BPM29" s="19"/>
      <c r="BPR29" s="18"/>
      <c r="BPS29" s="18"/>
      <c r="BPT29" s="19"/>
      <c r="BPY29" s="18"/>
      <c r="BPZ29" s="18"/>
      <c r="BQA29" s="19"/>
      <c r="BQF29" s="18"/>
      <c r="BQG29" s="18"/>
      <c r="BQH29" s="19"/>
      <c r="BQM29" s="18"/>
      <c r="BQN29" s="18"/>
      <c r="BQO29" s="19"/>
      <c r="BQT29" s="18"/>
      <c r="BQU29" s="18"/>
      <c r="BQV29" s="19"/>
      <c r="BRA29" s="18"/>
      <c r="BRB29" s="18"/>
      <c r="BRC29" s="19"/>
      <c r="BRH29" s="18"/>
      <c r="BRI29" s="18"/>
      <c r="BRJ29" s="19"/>
      <c r="BRO29" s="18"/>
      <c r="BRP29" s="18"/>
      <c r="BRQ29" s="19"/>
      <c r="BRV29" s="18"/>
      <c r="BRW29" s="18"/>
      <c r="BRX29" s="19"/>
      <c r="BSC29" s="18"/>
      <c r="BSD29" s="18"/>
      <c r="BSE29" s="19"/>
      <c r="BSJ29" s="18"/>
      <c r="BSK29" s="18"/>
      <c r="BSL29" s="19"/>
      <c r="BSQ29" s="18"/>
      <c r="BSR29" s="18"/>
      <c r="BSS29" s="19"/>
      <c r="BSX29" s="18"/>
      <c r="BSY29" s="18"/>
      <c r="BSZ29" s="19"/>
      <c r="BTE29" s="18"/>
      <c r="BTF29" s="18"/>
      <c r="BTG29" s="19"/>
      <c r="BTL29" s="18"/>
      <c r="BTM29" s="18"/>
      <c r="BTN29" s="19"/>
      <c r="BTS29" s="18"/>
      <c r="BTT29" s="18"/>
      <c r="BTU29" s="19"/>
      <c r="BTZ29" s="18"/>
      <c r="BUA29" s="18"/>
      <c r="BUB29" s="19"/>
      <c r="BUG29" s="18"/>
      <c r="BUH29" s="18"/>
      <c r="BUI29" s="19"/>
      <c r="BUN29" s="18"/>
      <c r="BUO29" s="18"/>
      <c r="BUP29" s="19"/>
      <c r="BUU29" s="18"/>
      <c r="BUV29" s="18"/>
      <c r="BUW29" s="19"/>
      <c r="BVB29" s="18"/>
      <c r="BVC29" s="18"/>
      <c r="BVD29" s="19"/>
      <c r="BVI29" s="18"/>
      <c r="BVJ29" s="18"/>
      <c r="BVK29" s="19"/>
      <c r="BVP29" s="18"/>
      <c r="BVQ29" s="18"/>
      <c r="BVR29" s="19"/>
      <c r="BVW29" s="18"/>
      <c r="BVX29" s="18"/>
      <c r="BVY29" s="19"/>
      <c r="BWD29" s="18"/>
      <c r="BWE29" s="18"/>
      <c r="BWF29" s="19"/>
      <c r="BWK29" s="18"/>
      <c r="BWL29" s="18"/>
      <c r="BWM29" s="19"/>
      <c r="BWR29" s="18"/>
      <c r="BWS29" s="18"/>
      <c r="BWT29" s="19"/>
      <c r="BWY29" s="18"/>
      <c r="BWZ29" s="18"/>
      <c r="BXA29" s="19"/>
      <c r="BXF29" s="18"/>
      <c r="BXG29" s="18"/>
      <c r="BXH29" s="19"/>
      <c r="BXM29" s="18"/>
      <c r="BXN29" s="18"/>
      <c r="BXO29" s="19"/>
      <c r="BXT29" s="18"/>
      <c r="BXU29" s="18"/>
      <c r="BXV29" s="19"/>
      <c r="BYA29" s="18"/>
      <c r="BYB29" s="18"/>
      <c r="BYC29" s="19"/>
      <c r="BYH29" s="18"/>
      <c r="BYI29" s="18"/>
      <c r="BYJ29" s="19"/>
      <c r="BYO29" s="18"/>
      <c r="BYP29" s="18"/>
      <c r="BYQ29" s="19"/>
      <c r="BYV29" s="18"/>
      <c r="BYW29" s="18"/>
      <c r="BYX29" s="19"/>
      <c r="BZC29" s="18"/>
      <c r="BZD29" s="18"/>
      <c r="BZE29" s="19"/>
      <c r="BZJ29" s="18"/>
      <c r="BZK29" s="18"/>
      <c r="BZL29" s="19"/>
      <c r="BZQ29" s="18"/>
      <c r="BZR29" s="18"/>
      <c r="BZS29" s="19"/>
      <c r="BZX29" s="18"/>
      <c r="BZY29" s="18"/>
      <c r="BZZ29" s="19"/>
      <c r="CAE29" s="18"/>
      <c r="CAF29" s="18"/>
      <c r="CAG29" s="19"/>
      <c r="CAL29" s="18"/>
      <c r="CAM29" s="18"/>
      <c r="CAN29" s="19"/>
      <c r="CAS29" s="18"/>
      <c r="CAT29" s="18"/>
      <c r="CAU29" s="19"/>
      <c r="CAZ29" s="18"/>
      <c r="CBA29" s="18"/>
      <c r="CBB29" s="19"/>
      <c r="CBG29" s="18"/>
      <c r="CBH29" s="18"/>
      <c r="CBI29" s="19"/>
      <c r="CBN29" s="18"/>
      <c r="CBO29" s="18"/>
      <c r="CBP29" s="19"/>
      <c r="CBU29" s="18"/>
      <c r="CBV29" s="18"/>
      <c r="CBW29" s="19"/>
      <c r="CCB29" s="18"/>
      <c r="CCC29" s="18"/>
      <c r="CCD29" s="19"/>
      <c r="CCI29" s="18"/>
      <c r="CCJ29" s="18"/>
      <c r="CCK29" s="19"/>
      <c r="CCP29" s="18"/>
      <c r="CCQ29" s="18"/>
      <c r="CCR29" s="19"/>
      <c r="CCW29" s="18"/>
      <c r="CCX29" s="18"/>
      <c r="CCY29" s="19"/>
      <c r="CDD29" s="18"/>
      <c r="CDE29" s="18"/>
      <c r="CDF29" s="19"/>
      <c r="CDK29" s="18"/>
      <c r="CDL29" s="18"/>
      <c r="CDM29" s="19"/>
      <c r="CDR29" s="18"/>
      <c r="CDS29" s="18"/>
      <c r="CDT29" s="19"/>
      <c r="CDY29" s="18"/>
      <c r="CDZ29" s="18"/>
      <c r="CEA29" s="19"/>
      <c r="CEF29" s="18"/>
      <c r="CEG29" s="18"/>
      <c r="CEH29" s="19"/>
      <c r="CEM29" s="18"/>
      <c r="CEN29" s="18"/>
      <c r="CEO29" s="19"/>
      <c r="CET29" s="18"/>
      <c r="CEU29" s="18"/>
      <c r="CEV29" s="19"/>
      <c r="CFA29" s="18"/>
      <c r="CFB29" s="18"/>
      <c r="CFC29" s="19"/>
      <c r="CFH29" s="18"/>
      <c r="CFI29" s="18"/>
      <c r="CFJ29" s="19"/>
      <c r="CFO29" s="18"/>
      <c r="CFP29" s="18"/>
      <c r="CFQ29" s="19"/>
      <c r="CFV29" s="18"/>
      <c r="CFW29" s="18"/>
      <c r="CFX29" s="19"/>
      <c r="CGC29" s="18"/>
      <c r="CGD29" s="18"/>
      <c r="CGE29" s="19"/>
      <c r="CGJ29" s="18"/>
      <c r="CGK29" s="18"/>
      <c r="CGL29" s="19"/>
      <c r="CGQ29" s="18"/>
      <c r="CGR29" s="18"/>
      <c r="CGS29" s="19"/>
      <c r="CGX29" s="18"/>
      <c r="CGY29" s="18"/>
      <c r="CGZ29" s="19"/>
      <c r="CHE29" s="18"/>
      <c r="CHF29" s="18"/>
      <c r="CHG29" s="19"/>
      <c r="CHL29" s="18"/>
      <c r="CHM29" s="18"/>
      <c r="CHN29" s="19"/>
      <c r="CHS29" s="18"/>
      <c r="CHT29" s="18"/>
      <c r="CHU29" s="19"/>
      <c r="CHZ29" s="18"/>
      <c r="CIA29" s="18"/>
      <c r="CIB29" s="19"/>
      <c r="CIG29" s="18"/>
      <c r="CIH29" s="18"/>
      <c r="CII29" s="19"/>
      <c r="CIN29" s="18"/>
      <c r="CIO29" s="18"/>
      <c r="CIP29" s="19"/>
      <c r="CIU29" s="18"/>
      <c r="CIV29" s="18"/>
      <c r="CIW29" s="19"/>
      <c r="CJB29" s="18"/>
      <c r="CJC29" s="18"/>
      <c r="CJD29" s="19"/>
      <c r="CJI29" s="18"/>
      <c r="CJJ29" s="18"/>
      <c r="CJK29" s="19"/>
      <c r="CJP29" s="18"/>
      <c r="CJQ29" s="18"/>
      <c r="CJR29" s="19"/>
      <c r="CJW29" s="18"/>
      <c r="CJX29" s="18"/>
      <c r="CJY29" s="19"/>
      <c r="CKD29" s="18"/>
      <c r="CKE29" s="18"/>
      <c r="CKF29" s="19"/>
      <c r="CKK29" s="18"/>
      <c r="CKL29" s="18"/>
      <c r="CKM29" s="19"/>
      <c r="CKR29" s="18"/>
      <c r="CKS29" s="18"/>
      <c r="CKT29" s="19"/>
      <c r="CKY29" s="18"/>
      <c r="CKZ29" s="18"/>
      <c r="CLA29" s="19"/>
      <c r="CLF29" s="18"/>
      <c r="CLG29" s="18"/>
      <c r="CLH29" s="19"/>
      <c r="CLM29" s="18"/>
      <c r="CLN29" s="18"/>
      <c r="CLO29" s="19"/>
      <c r="CLT29" s="18"/>
      <c r="CLU29" s="18"/>
      <c r="CLV29" s="19"/>
      <c r="CMA29" s="18"/>
      <c r="CMB29" s="18"/>
      <c r="CMC29" s="19"/>
      <c r="CMH29" s="18"/>
      <c r="CMI29" s="18"/>
      <c r="CMJ29" s="19"/>
      <c r="CMO29" s="18"/>
      <c r="CMP29" s="18"/>
      <c r="CMQ29" s="19"/>
      <c r="CMV29" s="18"/>
      <c r="CMW29" s="18"/>
      <c r="CMX29" s="19"/>
      <c r="CNC29" s="18"/>
      <c r="CND29" s="18"/>
      <c r="CNE29" s="19"/>
      <c r="CNJ29" s="18"/>
      <c r="CNK29" s="18"/>
      <c r="CNL29" s="19"/>
      <c r="CNQ29" s="18"/>
      <c r="CNR29" s="18"/>
      <c r="CNS29" s="19"/>
      <c r="CNX29" s="18"/>
      <c r="CNY29" s="18"/>
      <c r="CNZ29" s="19"/>
      <c r="COE29" s="18"/>
      <c r="COF29" s="18"/>
      <c r="COG29" s="19"/>
      <c r="COL29" s="18"/>
      <c r="COM29" s="18"/>
      <c r="CON29" s="19"/>
      <c r="COS29" s="18"/>
      <c r="COT29" s="18"/>
      <c r="COU29" s="19"/>
      <c r="COZ29" s="18"/>
      <c r="CPA29" s="18"/>
      <c r="CPB29" s="19"/>
      <c r="CPG29" s="18"/>
      <c r="CPH29" s="18"/>
      <c r="CPI29" s="19"/>
      <c r="CPN29" s="18"/>
      <c r="CPO29" s="18"/>
      <c r="CPP29" s="19"/>
      <c r="CPU29" s="18"/>
      <c r="CPV29" s="18"/>
      <c r="CPW29" s="19"/>
      <c r="CQB29" s="18"/>
      <c r="CQC29" s="18"/>
      <c r="CQD29" s="19"/>
      <c r="CQI29" s="18"/>
      <c r="CQJ29" s="18"/>
      <c r="CQK29" s="19"/>
      <c r="CQP29" s="18"/>
      <c r="CQQ29" s="18"/>
      <c r="CQR29" s="19"/>
      <c r="CQW29" s="18"/>
      <c r="CQX29" s="18"/>
      <c r="CQY29" s="19"/>
      <c r="CRD29" s="18"/>
      <c r="CRE29" s="18"/>
      <c r="CRF29" s="19"/>
      <c r="CRK29" s="18"/>
      <c r="CRL29" s="18"/>
      <c r="CRM29" s="19"/>
      <c r="CRR29" s="18"/>
      <c r="CRS29" s="18"/>
      <c r="CRT29" s="19"/>
      <c r="CRY29" s="18"/>
      <c r="CRZ29" s="18"/>
      <c r="CSA29" s="19"/>
      <c r="CSF29" s="18"/>
      <c r="CSG29" s="18"/>
      <c r="CSH29" s="19"/>
      <c r="CSM29" s="18"/>
      <c r="CSN29" s="18"/>
      <c r="CSO29" s="19"/>
      <c r="CST29" s="18"/>
      <c r="CSU29" s="18"/>
      <c r="CSV29" s="19"/>
      <c r="CTA29" s="18"/>
      <c r="CTB29" s="18"/>
      <c r="CTC29" s="19"/>
      <c r="CTH29" s="18"/>
      <c r="CTI29" s="18"/>
      <c r="CTJ29" s="19"/>
      <c r="CTO29" s="18"/>
      <c r="CTP29" s="18"/>
      <c r="CTQ29" s="19"/>
      <c r="CTV29" s="18"/>
      <c r="CTW29" s="18"/>
      <c r="CTX29" s="19"/>
      <c r="CUC29" s="18"/>
      <c r="CUD29" s="18"/>
      <c r="CUE29" s="19"/>
      <c r="CUJ29" s="18"/>
      <c r="CUK29" s="18"/>
      <c r="CUL29" s="19"/>
      <c r="CUQ29" s="18"/>
      <c r="CUR29" s="18"/>
      <c r="CUS29" s="19"/>
      <c r="CUX29" s="18"/>
      <c r="CUY29" s="18"/>
      <c r="CUZ29" s="19"/>
      <c r="CVE29" s="18"/>
      <c r="CVF29" s="18"/>
      <c r="CVG29" s="19"/>
      <c r="CVL29" s="18"/>
      <c r="CVM29" s="18"/>
      <c r="CVN29" s="19"/>
      <c r="CVS29" s="18"/>
      <c r="CVT29" s="18"/>
      <c r="CVU29" s="19"/>
      <c r="CVZ29" s="18"/>
      <c r="CWA29" s="18"/>
      <c r="CWB29" s="19"/>
      <c r="CWG29" s="18"/>
      <c r="CWH29" s="18"/>
      <c r="CWI29" s="19"/>
      <c r="CWN29" s="18"/>
      <c r="CWO29" s="18"/>
      <c r="CWP29" s="19"/>
      <c r="CWU29" s="18"/>
      <c r="CWV29" s="18"/>
      <c r="CWW29" s="19"/>
      <c r="CXB29" s="18"/>
      <c r="CXC29" s="18"/>
      <c r="CXD29" s="19"/>
      <c r="CXI29" s="18"/>
      <c r="CXJ29" s="18"/>
      <c r="CXK29" s="19"/>
      <c r="CXP29" s="18"/>
      <c r="CXQ29" s="18"/>
      <c r="CXR29" s="19"/>
      <c r="CXW29" s="18"/>
      <c r="CXX29" s="18"/>
      <c r="CXY29" s="19"/>
      <c r="CYD29" s="18"/>
      <c r="CYE29" s="18"/>
      <c r="CYF29" s="19"/>
      <c r="CYK29" s="18"/>
      <c r="CYL29" s="18"/>
      <c r="CYM29" s="19"/>
      <c r="CYR29" s="18"/>
      <c r="CYS29" s="18"/>
      <c r="CYT29" s="19"/>
      <c r="CYY29" s="18"/>
      <c r="CYZ29" s="18"/>
      <c r="CZA29" s="19"/>
      <c r="CZF29" s="18"/>
      <c r="CZG29" s="18"/>
      <c r="CZH29" s="19"/>
      <c r="CZM29" s="18"/>
      <c r="CZN29" s="18"/>
      <c r="CZO29" s="19"/>
      <c r="CZT29" s="18"/>
      <c r="CZU29" s="18"/>
      <c r="CZV29" s="19"/>
      <c r="DAA29" s="18"/>
      <c r="DAB29" s="18"/>
      <c r="DAC29" s="19"/>
      <c r="DAH29" s="18"/>
      <c r="DAI29" s="18"/>
      <c r="DAJ29" s="19"/>
      <c r="DAO29" s="18"/>
      <c r="DAP29" s="18"/>
      <c r="DAQ29" s="19"/>
      <c r="DAV29" s="18"/>
      <c r="DAW29" s="18"/>
      <c r="DAX29" s="19"/>
      <c r="DBC29" s="18"/>
      <c r="DBD29" s="18"/>
      <c r="DBE29" s="19"/>
      <c r="DBJ29" s="18"/>
      <c r="DBK29" s="18"/>
      <c r="DBL29" s="19"/>
      <c r="DBQ29" s="18"/>
      <c r="DBR29" s="18"/>
      <c r="DBS29" s="19"/>
      <c r="DBX29" s="18"/>
      <c r="DBY29" s="18"/>
      <c r="DBZ29" s="19"/>
      <c r="DCE29" s="18"/>
      <c r="DCF29" s="18"/>
      <c r="DCG29" s="19"/>
      <c r="DCL29" s="18"/>
      <c r="DCM29" s="18"/>
      <c r="DCN29" s="19"/>
      <c r="DCS29" s="18"/>
      <c r="DCT29" s="18"/>
      <c r="DCU29" s="19"/>
      <c r="DCZ29" s="18"/>
      <c r="DDA29" s="18"/>
      <c r="DDB29" s="19"/>
      <c r="DDG29" s="18"/>
      <c r="DDH29" s="18"/>
      <c r="DDI29" s="19"/>
      <c r="DDN29" s="18"/>
      <c r="DDO29" s="18"/>
      <c r="DDP29" s="19"/>
      <c r="DDU29" s="18"/>
      <c r="DDV29" s="18"/>
      <c r="DDW29" s="19"/>
      <c r="DEB29" s="18"/>
      <c r="DEC29" s="18"/>
      <c r="DED29" s="19"/>
      <c r="DEI29" s="18"/>
      <c r="DEJ29" s="18"/>
      <c r="DEK29" s="19"/>
      <c r="DEP29" s="18"/>
      <c r="DEQ29" s="18"/>
      <c r="DER29" s="19"/>
      <c r="DEW29" s="18"/>
      <c r="DEX29" s="18"/>
      <c r="DEY29" s="19"/>
      <c r="DFD29" s="18"/>
      <c r="DFE29" s="18"/>
      <c r="DFF29" s="19"/>
      <c r="DFK29" s="18"/>
      <c r="DFL29" s="18"/>
      <c r="DFM29" s="19"/>
      <c r="DFR29" s="18"/>
      <c r="DFS29" s="18"/>
      <c r="DFT29" s="19"/>
      <c r="DFY29" s="18"/>
      <c r="DFZ29" s="18"/>
      <c r="DGA29" s="19"/>
      <c r="DGF29" s="18"/>
      <c r="DGG29" s="18"/>
      <c r="DGH29" s="19"/>
      <c r="DGM29" s="18"/>
      <c r="DGN29" s="18"/>
      <c r="DGO29" s="19"/>
      <c r="DGT29" s="18"/>
      <c r="DGU29" s="18"/>
      <c r="DGV29" s="19"/>
      <c r="DHA29" s="18"/>
      <c r="DHB29" s="18"/>
      <c r="DHC29" s="19"/>
      <c r="DHH29" s="18"/>
      <c r="DHI29" s="18"/>
      <c r="DHJ29" s="19"/>
      <c r="DHO29" s="18"/>
      <c r="DHP29" s="18"/>
      <c r="DHQ29" s="19"/>
      <c r="DHV29" s="18"/>
      <c r="DHW29" s="18"/>
      <c r="DHX29" s="19"/>
      <c r="DIC29" s="18"/>
      <c r="DID29" s="18"/>
      <c r="DIE29" s="19"/>
      <c r="DIJ29" s="18"/>
      <c r="DIK29" s="18"/>
      <c r="DIL29" s="19"/>
      <c r="DIQ29" s="18"/>
      <c r="DIR29" s="18"/>
      <c r="DIS29" s="19"/>
      <c r="DIX29" s="18"/>
      <c r="DIY29" s="18"/>
      <c r="DIZ29" s="19"/>
      <c r="DJE29" s="18"/>
      <c r="DJF29" s="18"/>
      <c r="DJG29" s="19"/>
      <c r="DJL29" s="18"/>
      <c r="DJM29" s="18"/>
      <c r="DJN29" s="19"/>
      <c r="DJS29" s="18"/>
      <c r="DJT29" s="18"/>
      <c r="DJU29" s="19"/>
      <c r="DJZ29" s="18"/>
      <c r="DKA29" s="18"/>
      <c r="DKB29" s="19"/>
      <c r="DKG29" s="18"/>
      <c r="DKH29" s="18"/>
      <c r="DKI29" s="19"/>
      <c r="DKN29" s="18"/>
      <c r="DKO29" s="18"/>
      <c r="DKP29" s="19"/>
      <c r="DKU29" s="18"/>
      <c r="DKV29" s="18"/>
      <c r="DKW29" s="19"/>
      <c r="DLB29" s="18"/>
      <c r="DLC29" s="18"/>
      <c r="DLD29" s="19"/>
      <c r="DLI29" s="18"/>
      <c r="DLJ29" s="18"/>
      <c r="DLK29" s="19"/>
      <c r="DLP29" s="18"/>
      <c r="DLQ29" s="18"/>
      <c r="DLR29" s="19"/>
      <c r="DLW29" s="18"/>
      <c r="DLX29" s="18"/>
      <c r="DLY29" s="19"/>
      <c r="DMD29" s="18"/>
      <c r="DME29" s="18"/>
      <c r="DMF29" s="19"/>
      <c r="DMK29" s="18"/>
      <c r="DML29" s="18"/>
      <c r="DMM29" s="19"/>
      <c r="DMR29" s="18"/>
      <c r="DMS29" s="18"/>
      <c r="DMT29" s="19"/>
      <c r="DMY29" s="18"/>
      <c r="DMZ29" s="18"/>
      <c r="DNA29" s="19"/>
      <c r="DNF29" s="18"/>
      <c r="DNG29" s="18"/>
      <c r="DNH29" s="19"/>
      <c r="DNM29" s="18"/>
      <c r="DNN29" s="18"/>
      <c r="DNO29" s="19"/>
      <c r="DNT29" s="18"/>
      <c r="DNU29" s="18"/>
      <c r="DNV29" s="19"/>
      <c r="DOA29" s="18"/>
      <c r="DOB29" s="18"/>
      <c r="DOC29" s="19"/>
      <c r="DOH29" s="18"/>
      <c r="DOI29" s="18"/>
      <c r="DOJ29" s="19"/>
      <c r="DOO29" s="18"/>
      <c r="DOP29" s="18"/>
      <c r="DOQ29" s="19"/>
      <c r="DOV29" s="18"/>
      <c r="DOW29" s="18"/>
      <c r="DOX29" s="19"/>
      <c r="DPC29" s="18"/>
      <c r="DPD29" s="18"/>
      <c r="DPE29" s="19"/>
      <c r="DPJ29" s="18"/>
      <c r="DPK29" s="18"/>
      <c r="DPL29" s="19"/>
      <c r="DPQ29" s="18"/>
      <c r="DPR29" s="18"/>
      <c r="DPS29" s="19"/>
      <c r="DPX29" s="18"/>
      <c r="DPY29" s="18"/>
      <c r="DPZ29" s="19"/>
      <c r="DQE29" s="18"/>
      <c r="DQF29" s="18"/>
      <c r="DQG29" s="19"/>
      <c r="DQL29" s="18"/>
      <c r="DQM29" s="18"/>
      <c r="DQN29" s="19"/>
      <c r="DQS29" s="18"/>
      <c r="DQT29" s="18"/>
      <c r="DQU29" s="19"/>
      <c r="DQZ29" s="18"/>
      <c r="DRA29" s="18"/>
      <c r="DRB29" s="19"/>
      <c r="DRG29" s="18"/>
      <c r="DRH29" s="18"/>
      <c r="DRI29" s="19"/>
      <c r="DRN29" s="18"/>
      <c r="DRO29" s="18"/>
      <c r="DRP29" s="19"/>
      <c r="DRU29" s="18"/>
      <c r="DRV29" s="18"/>
      <c r="DRW29" s="19"/>
      <c r="DSB29" s="18"/>
      <c r="DSC29" s="18"/>
      <c r="DSD29" s="19"/>
      <c r="DSI29" s="18"/>
      <c r="DSJ29" s="18"/>
      <c r="DSK29" s="19"/>
      <c r="DSP29" s="18"/>
      <c r="DSQ29" s="18"/>
      <c r="DSR29" s="19"/>
      <c r="DSW29" s="18"/>
      <c r="DSX29" s="18"/>
      <c r="DSY29" s="19"/>
      <c r="DTD29" s="18"/>
      <c r="DTE29" s="18"/>
      <c r="DTF29" s="19"/>
      <c r="DTK29" s="18"/>
      <c r="DTL29" s="18"/>
      <c r="DTM29" s="19"/>
      <c r="DTR29" s="18"/>
      <c r="DTS29" s="18"/>
      <c r="DTT29" s="19"/>
      <c r="DTY29" s="18"/>
      <c r="DTZ29" s="18"/>
      <c r="DUA29" s="19"/>
      <c r="DUF29" s="18"/>
      <c r="DUG29" s="18"/>
      <c r="DUH29" s="19"/>
      <c r="DUM29" s="18"/>
      <c r="DUN29" s="18"/>
      <c r="DUO29" s="19"/>
      <c r="DUT29" s="18"/>
      <c r="DUU29" s="18"/>
      <c r="DUV29" s="19"/>
      <c r="DVA29" s="18"/>
      <c r="DVB29" s="18"/>
      <c r="DVC29" s="19"/>
      <c r="DVH29" s="18"/>
      <c r="DVI29" s="18"/>
      <c r="DVJ29" s="19"/>
      <c r="DVO29" s="18"/>
      <c r="DVP29" s="18"/>
      <c r="DVQ29" s="19"/>
      <c r="DVV29" s="18"/>
      <c r="DVW29" s="18"/>
      <c r="DVX29" s="19"/>
      <c r="DWC29" s="18"/>
      <c r="DWD29" s="18"/>
      <c r="DWE29" s="19"/>
      <c r="DWJ29" s="18"/>
      <c r="DWK29" s="18"/>
      <c r="DWL29" s="19"/>
      <c r="DWQ29" s="18"/>
      <c r="DWR29" s="18"/>
      <c r="DWS29" s="19"/>
      <c r="DWX29" s="18"/>
      <c r="DWY29" s="18"/>
      <c r="DWZ29" s="19"/>
      <c r="DXE29" s="18"/>
      <c r="DXF29" s="18"/>
      <c r="DXG29" s="19"/>
      <c r="DXL29" s="18"/>
      <c r="DXM29" s="18"/>
      <c r="DXN29" s="19"/>
      <c r="DXS29" s="18"/>
      <c r="DXT29" s="18"/>
      <c r="DXU29" s="19"/>
      <c r="DXZ29" s="18"/>
      <c r="DYA29" s="18"/>
      <c r="DYB29" s="19"/>
      <c r="DYG29" s="18"/>
      <c r="DYH29" s="18"/>
      <c r="DYI29" s="19"/>
      <c r="DYN29" s="18"/>
      <c r="DYO29" s="18"/>
      <c r="DYP29" s="19"/>
      <c r="DYU29" s="18"/>
      <c r="DYV29" s="18"/>
      <c r="DYW29" s="19"/>
      <c r="DZB29" s="18"/>
      <c r="DZC29" s="18"/>
      <c r="DZD29" s="19"/>
      <c r="DZI29" s="18"/>
      <c r="DZJ29" s="18"/>
      <c r="DZK29" s="19"/>
      <c r="DZP29" s="18"/>
      <c r="DZQ29" s="18"/>
      <c r="DZR29" s="19"/>
      <c r="DZW29" s="18"/>
      <c r="DZX29" s="18"/>
      <c r="DZY29" s="19"/>
      <c r="EAD29" s="18"/>
      <c r="EAE29" s="18"/>
      <c r="EAF29" s="19"/>
      <c r="EAK29" s="18"/>
      <c r="EAL29" s="18"/>
      <c r="EAM29" s="19"/>
      <c r="EAR29" s="18"/>
      <c r="EAS29" s="18"/>
      <c r="EAT29" s="19"/>
      <c r="EAY29" s="18"/>
      <c r="EAZ29" s="18"/>
      <c r="EBA29" s="19"/>
      <c r="EBF29" s="18"/>
      <c r="EBG29" s="18"/>
      <c r="EBH29" s="19"/>
      <c r="EBM29" s="18"/>
      <c r="EBN29" s="18"/>
      <c r="EBO29" s="19"/>
      <c r="EBT29" s="18"/>
      <c r="EBU29" s="18"/>
      <c r="EBV29" s="19"/>
      <c r="ECA29" s="18"/>
      <c r="ECB29" s="18"/>
      <c r="ECC29" s="19"/>
      <c r="ECH29" s="18"/>
      <c r="ECI29" s="18"/>
      <c r="ECJ29" s="19"/>
      <c r="ECO29" s="18"/>
      <c r="ECP29" s="18"/>
      <c r="ECQ29" s="19"/>
      <c r="ECV29" s="18"/>
      <c r="ECW29" s="18"/>
      <c r="ECX29" s="19"/>
      <c r="EDC29" s="18"/>
      <c r="EDD29" s="18"/>
      <c r="EDE29" s="19"/>
      <c r="EDJ29" s="18"/>
      <c r="EDK29" s="18"/>
      <c r="EDL29" s="19"/>
      <c r="EDQ29" s="18"/>
      <c r="EDR29" s="18"/>
      <c r="EDS29" s="19"/>
      <c r="EDX29" s="18"/>
      <c r="EDY29" s="18"/>
      <c r="EDZ29" s="19"/>
      <c r="EEE29" s="18"/>
      <c r="EEF29" s="18"/>
      <c r="EEG29" s="19"/>
      <c r="EEL29" s="18"/>
      <c r="EEM29" s="18"/>
      <c r="EEN29" s="19"/>
      <c r="EES29" s="18"/>
      <c r="EET29" s="18"/>
      <c r="EEU29" s="19"/>
      <c r="EEZ29" s="18"/>
      <c r="EFA29" s="18"/>
      <c r="EFB29" s="19"/>
      <c r="EFG29" s="18"/>
      <c r="EFH29" s="18"/>
      <c r="EFI29" s="19"/>
      <c r="EFN29" s="18"/>
      <c r="EFO29" s="18"/>
      <c r="EFP29" s="19"/>
      <c r="EFU29" s="18"/>
      <c r="EFV29" s="18"/>
      <c r="EFW29" s="19"/>
      <c r="EGB29" s="18"/>
      <c r="EGC29" s="18"/>
      <c r="EGD29" s="19"/>
      <c r="EGI29" s="18"/>
      <c r="EGJ29" s="18"/>
      <c r="EGK29" s="19"/>
      <c r="EGP29" s="18"/>
      <c r="EGQ29" s="18"/>
      <c r="EGR29" s="19"/>
      <c r="EGW29" s="18"/>
      <c r="EGX29" s="18"/>
      <c r="EGY29" s="19"/>
      <c r="EHD29" s="18"/>
      <c r="EHE29" s="18"/>
      <c r="EHF29" s="19"/>
      <c r="EHK29" s="18"/>
      <c r="EHL29" s="18"/>
      <c r="EHM29" s="19"/>
      <c r="EHR29" s="18"/>
      <c r="EHS29" s="18"/>
      <c r="EHT29" s="19"/>
      <c r="EHY29" s="18"/>
      <c r="EHZ29" s="18"/>
      <c r="EIA29" s="19"/>
      <c r="EIF29" s="18"/>
      <c r="EIG29" s="18"/>
      <c r="EIH29" s="19"/>
      <c r="EIM29" s="18"/>
      <c r="EIN29" s="18"/>
      <c r="EIO29" s="19"/>
      <c r="EIT29" s="18"/>
      <c r="EIU29" s="18"/>
      <c r="EIV29" s="19"/>
      <c r="EJA29" s="18"/>
      <c r="EJB29" s="18"/>
      <c r="EJC29" s="19"/>
      <c r="EJH29" s="18"/>
      <c r="EJI29" s="18"/>
      <c r="EJJ29" s="19"/>
      <c r="EJO29" s="18"/>
      <c r="EJP29" s="18"/>
      <c r="EJQ29" s="19"/>
      <c r="EJV29" s="18"/>
      <c r="EJW29" s="18"/>
      <c r="EJX29" s="19"/>
      <c r="EKC29" s="18"/>
      <c r="EKD29" s="18"/>
      <c r="EKE29" s="19"/>
      <c r="EKJ29" s="18"/>
      <c r="EKK29" s="18"/>
      <c r="EKL29" s="19"/>
      <c r="EKQ29" s="18"/>
      <c r="EKR29" s="18"/>
      <c r="EKS29" s="19"/>
      <c r="EKX29" s="18"/>
      <c r="EKY29" s="18"/>
      <c r="EKZ29" s="19"/>
      <c r="ELE29" s="18"/>
      <c r="ELF29" s="18"/>
      <c r="ELG29" s="19"/>
      <c r="ELL29" s="18"/>
      <c r="ELM29" s="18"/>
      <c r="ELN29" s="19"/>
      <c r="ELS29" s="18"/>
      <c r="ELT29" s="18"/>
      <c r="ELU29" s="19"/>
      <c r="ELZ29" s="18"/>
      <c r="EMA29" s="18"/>
      <c r="EMB29" s="19"/>
      <c r="EMG29" s="18"/>
      <c r="EMH29" s="18"/>
      <c r="EMI29" s="19"/>
      <c r="EMN29" s="18"/>
      <c r="EMO29" s="18"/>
      <c r="EMP29" s="19"/>
      <c r="EMU29" s="18"/>
      <c r="EMV29" s="18"/>
      <c r="EMW29" s="19"/>
      <c r="ENB29" s="18"/>
      <c r="ENC29" s="18"/>
      <c r="END29" s="19"/>
      <c r="ENI29" s="18"/>
      <c r="ENJ29" s="18"/>
      <c r="ENK29" s="19"/>
      <c r="ENP29" s="18"/>
      <c r="ENQ29" s="18"/>
      <c r="ENR29" s="19"/>
      <c r="ENW29" s="18"/>
      <c r="ENX29" s="18"/>
      <c r="ENY29" s="19"/>
      <c r="EOD29" s="18"/>
      <c r="EOE29" s="18"/>
      <c r="EOF29" s="19"/>
      <c r="EOK29" s="18"/>
      <c r="EOL29" s="18"/>
      <c r="EOM29" s="19"/>
      <c r="EOR29" s="18"/>
      <c r="EOS29" s="18"/>
      <c r="EOT29" s="19"/>
      <c r="EOY29" s="18"/>
      <c r="EOZ29" s="18"/>
      <c r="EPA29" s="19"/>
      <c r="EPF29" s="18"/>
      <c r="EPG29" s="18"/>
      <c r="EPH29" s="19"/>
      <c r="EPM29" s="18"/>
      <c r="EPN29" s="18"/>
      <c r="EPO29" s="19"/>
      <c r="EPT29" s="18"/>
      <c r="EPU29" s="18"/>
      <c r="EPV29" s="19"/>
      <c r="EQA29" s="18"/>
      <c r="EQB29" s="18"/>
      <c r="EQC29" s="19"/>
      <c r="EQH29" s="18"/>
      <c r="EQI29" s="18"/>
      <c r="EQJ29" s="19"/>
      <c r="EQO29" s="18"/>
      <c r="EQP29" s="18"/>
      <c r="EQQ29" s="19"/>
      <c r="EQV29" s="18"/>
      <c r="EQW29" s="18"/>
      <c r="EQX29" s="19"/>
      <c r="ERC29" s="18"/>
      <c r="ERD29" s="18"/>
      <c r="ERE29" s="19"/>
      <c r="ERJ29" s="18"/>
      <c r="ERK29" s="18"/>
      <c r="ERL29" s="19"/>
      <c r="ERQ29" s="18"/>
      <c r="ERR29" s="18"/>
      <c r="ERS29" s="19"/>
      <c r="ERX29" s="18"/>
      <c r="ERY29" s="18"/>
      <c r="ERZ29" s="19"/>
      <c r="ESE29" s="18"/>
      <c r="ESF29" s="18"/>
      <c r="ESG29" s="19"/>
      <c r="ESL29" s="18"/>
      <c r="ESM29" s="18"/>
      <c r="ESN29" s="19"/>
      <c r="ESS29" s="18"/>
      <c r="EST29" s="18"/>
      <c r="ESU29" s="19"/>
      <c r="ESZ29" s="18"/>
      <c r="ETA29" s="18"/>
      <c r="ETB29" s="19"/>
      <c r="ETG29" s="18"/>
      <c r="ETH29" s="18"/>
      <c r="ETI29" s="19"/>
      <c r="ETN29" s="18"/>
      <c r="ETO29" s="18"/>
      <c r="ETP29" s="19"/>
      <c r="ETU29" s="18"/>
      <c r="ETV29" s="18"/>
      <c r="ETW29" s="19"/>
      <c r="EUB29" s="18"/>
      <c r="EUC29" s="18"/>
      <c r="EUD29" s="19"/>
      <c r="EUI29" s="18"/>
      <c r="EUJ29" s="18"/>
      <c r="EUK29" s="19"/>
      <c r="EUP29" s="18"/>
      <c r="EUQ29" s="18"/>
      <c r="EUR29" s="19"/>
      <c r="EUW29" s="18"/>
      <c r="EUX29" s="18"/>
      <c r="EUY29" s="19"/>
      <c r="EVD29" s="18"/>
      <c r="EVE29" s="18"/>
      <c r="EVF29" s="19"/>
      <c r="EVK29" s="18"/>
      <c r="EVL29" s="18"/>
      <c r="EVM29" s="19"/>
      <c r="EVR29" s="18"/>
      <c r="EVS29" s="18"/>
      <c r="EVT29" s="19"/>
      <c r="EVY29" s="18"/>
      <c r="EVZ29" s="18"/>
      <c r="EWA29" s="19"/>
      <c r="EWF29" s="18"/>
      <c r="EWG29" s="18"/>
      <c r="EWH29" s="19"/>
      <c r="EWM29" s="18"/>
      <c r="EWN29" s="18"/>
      <c r="EWO29" s="19"/>
      <c r="EWT29" s="18"/>
      <c r="EWU29" s="18"/>
      <c r="EWV29" s="19"/>
      <c r="EXA29" s="18"/>
      <c r="EXB29" s="18"/>
      <c r="EXC29" s="19"/>
      <c r="EXH29" s="18"/>
      <c r="EXI29" s="18"/>
      <c r="EXJ29" s="19"/>
      <c r="EXO29" s="18"/>
      <c r="EXP29" s="18"/>
      <c r="EXQ29" s="19"/>
      <c r="EXV29" s="18"/>
      <c r="EXW29" s="18"/>
      <c r="EXX29" s="19"/>
      <c r="EYC29" s="18"/>
      <c r="EYD29" s="18"/>
      <c r="EYE29" s="19"/>
      <c r="EYJ29" s="18"/>
      <c r="EYK29" s="18"/>
      <c r="EYL29" s="19"/>
      <c r="EYQ29" s="18"/>
      <c r="EYR29" s="18"/>
      <c r="EYS29" s="19"/>
      <c r="EYX29" s="18"/>
      <c r="EYY29" s="18"/>
      <c r="EYZ29" s="19"/>
      <c r="EZE29" s="18"/>
      <c r="EZF29" s="18"/>
      <c r="EZG29" s="19"/>
      <c r="EZL29" s="18"/>
      <c r="EZM29" s="18"/>
      <c r="EZN29" s="19"/>
      <c r="EZS29" s="18"/>
      <c r="EZT29" s="18"/>
      <c r="EZU29" s="19"/>
      <c r="EZZ29" s="18"/>
      <c r="FAA29" s="18"/>
      <c r="FAB29" s="19"/>
      <c r="FAG29" s="18"/>
      <c r="FAH29" s="18"/>
      <c r="FAI29" s="19"/>
      <c r="FAN29" s="18"/>
      <c r="FAO29" s="18"/>
      <c r="FAP29" s="19"/>
      <c r="FAU29" s="18"/>
      <c r="FAV29" s="18"/>
      <c r="FAW29" s="19"/>
      <c r="FBB29" s="18"/>
      <c r="FBC29" s="18"/>
      <c r="FBD29" s="19"/>
      <c r="FBI29" s="18"/>
      <c r="FBJ29" s="18"/>
      <c r="FBK29" s="19"/>
      <c r="FBP29" s="18"/>
      <c r="FBQ29" s="18"/>
      <c r="FBR29" s="19"/>
      <c r="FBW29" s="18"/>
      <c r="FBX29" s="18"/>
      <c r="FBY29" s="19"/>
      <c r="FCD29" s="18"/>
      <c r="FCE29" s="18"/>
      <c r="FCF29" s="19"/>
      <c r="FCK29" s="18"/>
      <c r="FCL29" s="18"/>
      <c r="FCM29" s="19"/>
      <c r="FCR29" s="18"/>
      <c r="FCS29" s="18"/>
      <c r="FCT29" s="19"/>
      <c r="FCY29" s="18"/>
      <c r="FCZ29" s="18"/>
      <c r="FDA29" s="19"/>
      <c r="FDF29" s="18"/>
      <c r="FDG29" s="18"/>
      <c r="FDH29" s="19"/>
      <c r="FDM29" s="18"/>
      <c r="FDN29" s="18"/>
      <c r="FDO29" s="19"/>
      <c r="FDT29" s="18"/>
      <c r="FDU29" s="18"/>
      <c r="FDV29" s="19"/>
      <c r="FEA29" s="18"/>
      <c r="FEB29" s="18"/>
      <c r="FEC29" s="19"/>
      <c r="FEH29" s="18"/>
      <c r="FEI29" s="18"/>
      <c r="FEJ29" s="19"/>
      <c r="FEO29" s="18"/>
      <c r="FEP29" s="18"/>
      <c r="FEQ29" s="19"/>
      <c r="FEV29" s="18"/>
      <c r="FEW29" s="18"/>
      <c r="FEX29" s="19"/>
      <c r="FFC29" s="18"/>
      <c r="FFD29" s="18"/>
      <c r="FFE29" s="19"/>
      <c r="FFJ29" s="18"/>
      <c r="FFK29" s="18"/>
      <c r="FFL29" s="19"/>
      <c r="FFQ29" s="18"/>
      <c r="FFR29" s="18"/>
      <c r="FFS29" s="19"/>
      <c r="FFX29" s="18"/>
      <c r="FFY29" s="18"/>
      <c r="FFZ29" s="19"/>
      <c r="FGE29" s="18"/>
      <c r="FGF29" s="18"/>
      <c r="FGG29" s="19"/>
      <c r="FGL29" s="18"/>
      <c r="FGM29" s="18"/>
      <c r="FGN29" s="19"/>
      <c r="FGS29" s="18"/>
      <c r="FGT29" s="18"/>
      <c r="FGU29" s="19"/>
      <c r="FGZ29" s="18"/>
      <c r="FHA29" s="18"/>
      <c r="FHB29" s="19"/>
      <c r="FHG29" s="18"/>
      <c r="FHH29" s="18"/>
      <c r="FHI29" s="19"/>
      <c r="FHN29" s="18"/>
      <c r="FHO29" s="18"/>
      <c r="FHP29" s="19"/>
      <c r="FHU29" s="18"/>
      <c r="FHV29" s="18"/>
      <c r="FHW29" s="19"/>
      <c r="FIB29" s="18"/>
      <c r="FIC29" s="18"/>
      <c r="FID29" s="19"/>
      <c r="FII29" s="18"/>
      <c r="FIJ29" s="18"/>
      <c r="FIK29" s="19"/>
      <c r="FIP29" s="18"/>
      <c r="FIQ29" s="18"/>
      <c r="FIR29" s="19"/>
      <c r="FIW29" s="18"/>
      <c r="FIX29" s="18"/>
      <c r="FIY29" s="19"/>
      <c r="FJD29" s="18"/>
      <c r="FJE29" s="18"/>
      <c r="FJF29" s="19"/>
      <c r="FJK29" s="18"/>
      <c r="FJL29" s="18"/>
      <c r="FJM29" s="19"/>
      <c r="FJR29" s="18"/>
      <c r="FJS29" s="18"/>
      <c r="FJT29" s="19"/>
      <c r="FJY29" s="18"/>
      <c r="FJZ29" s="18"/>
      <c r="FKA29" s="19"/>
      <c r="FKF29" s="18"/>
      <c r="FKG29" s="18"/>
      <c r="FKH29" s="19"/>
      <c r="FKM29" s="18"/>
      <c r="FKN29" s="18"/>
      <c r="FKO29" s="19"/>
      <c r="FKT29" s="18"/>
      <c r="FKU29" s="18"/>
      <c r="FKV29" s="19"/>
      <c r="FLA29" s="18"/>
      <c r="FLB29" s="18"/>
      <c r="FLC29" s="19"/>
      <c r="FLH29" s="18"/>
      <c r="FLI29" s="18"/>
      <c r="FLJ29" s="19"/>
      <c r="FLO29" s="18"/>
      <c r="FLP29" s="18"/>
      <c r="FLQ29" s="19"/>
      <c r="FLV29" s="18"/>
      <c r="FLW29" s="18"/>
      <c r="FLX29" s="19"/>
      <c r="FMC29" s="18"/>
      <c r="FMD29" s="18"/>
      <c r="FME29" s="19"/>
      <c r="FMJ29" s="18"/>
      <c r="FMK29" s="18"/>
      <c r="FML29" s="19"/>
      <c r="FMQ29" s="18"/>
      <c r="FMR29" s="18"/>
      <c r="FMS29" s="19"/>
      <c r="FMX29" s="18"/>
      <c r="FMY29" s="18"/>
      <c r="FMZ29" s="19"/>
      <c r="FNE29" s="18"/>
      <c r="FNF29" s="18"/>
      <c r="FNG29" s="19"/>
      <c r="FNL29" s="18"/>
      <c r="FNM29" s="18"/>
      <c r="FNN29" s="19"/>
      <c r="FNS29" s="18"/>
      <c r="FNT29" s="18"/>
      <c r="FNU29" s="19"/>
      <c r="FNZ29" s="18"/>
      <c r="FOA29" s="18"/>
      <c r="FOB29" s="19"/>
      <c r="FOG29" s="18"/>
      <c r="FOH29" s="18"/>
      <c r="FOI29" s="19"/>
      <c r="FON29" s="18"/>
      <c r="FOO29" s="18"/>
      <c r="FOP29" s="19"/>
      <c r="FOU29" s="18"/>
      <c r="FOV29" s="18"/>
      <c r="FOW29" s="19"/>
      <c r="FPB29" s="18"/>
      <c r="FPC29" s="18"/>
      <c r="FPD29" s="19"/>
      <c r="FPI29" s="18"/>
      <c r="FPJ29" s="18"/>
      <c r="FPK29" s="19"/>
      <c r="FPP29" s="18"/>
      <c r="FPQ29" s="18"/>
      <c r="FPR29" s="19"/>
      <c r="FPW29" s="18"/>
      <c r="FPX29" s="18"/>
      <c r="FPY29" s="19"/>
      <c r="FQD29" s="18"/>
      <c r="FQE29" s="18"/>
      <c r="FQF29" s="19"/>
      <c r="FQK29" s="18"/>
      <c r="FQL29" s="18"/>
      <c r="FQM29" s="19"/>
      <c r="FQR29" s="18"/>
      <c r="FQS29" s="18"/>
      <c r="FQT29" s="19"/>
      <c r="FQY29" s="18"/>
      <c r="FQZ29" s="18"/>
      <c r="FRA29" s="19"/>
      <c r="FRF29" s="18"/>
      <c r="FRG29" s="18"/>
      <c r="FRH29" s="19"/>
      <c r="FRM29" s="18"/>
      <c r="FRN29" s="18"/>
      <c r="FRO29" s="19"/>
      <c r="FRT29" s="18"/>
      <c r="FRU29" s="18"/>
      <c r="FRV29" s="19"/>
      <c r="FSA29" s="18"/>
      <c r="FSB29" s="18"/>
      <c r="FSC29" s="19"/>
      <c r="FSH29" s="18"/>
      <c r="FSI29" s="18"/>
      <c r="FSJ29" s="19"/>
      <c r="FSO29" s="18"/>
      <c r="FSP29" s="18"/>
      <c r="FSQ29" s="19"/>
      <c r="FSV29" s="18"/>
      <c r="FSW29" s="18"/>
      <c r="FSX29" s="19"/>
      <c r="FTC29" s="18"/>
      <c r="FTD29" s="18"/>
      <c r="FTE29" s="19"/>
      <c r="FTJ29" s="18"/>
      <c r="FTK29" s="18"/>
      <c r="FTL29" s="19"/>
      <c r="FTQ29" s="18"/>
      <c r="FTR29" s="18"/>
      <c r="FTS29" s="19"/>
      <c r="FTX29" s="18"/>
      <c r="FTY29" s="18"/>
      <c r="FTZ29" s="19"/>
      <c r="FUE29" s="18"/>
      <c r="FUF29" s="18"/>
      <c r="FUG29" s="19"/>
      <c r="FUL29" s="18"/>
      <c r="FUM29" s="18"/>
      <c r="FUN29" s="19"/>
      <c r="FUS29" s="18"/>
      <c r="FUT29" s="18"/>
      <c r="FUU29" s="19"/>
      <c r="FUZ29" s="18"/>
      <c r="FVA29" s="18"/>
      <c r="FVB29" s="19"/>
      <c r="FVG29" s="18"/>
      <c r="FVH29" s="18"/>
      <c r="FVI29" s="19"/>
      <c r="FVN29" s="18"/>
      <c r="FVO29" s="18"/>
      <c r="FVP29" s="19"/>
      <c r="FVU29" s="18"/>
      <c r="FVV29" s="18"/>
      <c r="FVW29" s="19"/>
      <c r="FWB29" s="18"/>
      <c r="FWC29" s="18"/>
      <c r="FWD29" s="19"/>
      <c r="FWI29" s="18"/>
      <c r="FWJ29" s="18"/>
      <c r="FWK29" s="19"/>
      <c r="FWP29" s="18"/>
      <c r="FWQ29" s="18"/>
      <c r="FWR29" s="19"/>
      <c r="FWW29" s="18"/>
      <c r="FWX29" s="18"/>
      <c r="FWY29" s="19"/>
      <c r="FXD29" s="18"/>
      <c r="FXE29" s="18"/>
      <c r="FXF29" s="19"/>
      <c r="FXK29" s="18"/>
      <c r="FXL29" s="18"/>
      <c r="FXM29" s="19"/>
      <c r="FXR29" s="18"/>
      <c r="FXS29" s="18"/>
      <c r="FXT29" s="19"/>
      <c r="FXY29" s="18"/>
      <c r="FXZ29" s="18"/>
      <c r="FYA29" s="19"/>
      <c r="FYF29" s="18"/>
      <c r="FYG29" s="18"/>
      <c r="FYH29" s="19"/>
      <c r="FYM29" s="18"/>
      <c r="FYN29" s="18"/>
      <c r="FYO29" s="19"/>
      <c r="FYT29" s="18"/>
      <c r="FYU29" s="18"/>
      <c r="FYV29" s="19"/>
      <c r="FZA29" s="18"/>
      <c r="FZB29" s="18"/>
      <c r="FZC29" s="19"/>
      <c r="FZH29" s="18"/>
      <c r="FZI29" s="18"/>
      <c r="FZJ29" s="19"/>
      <c r="FZO29" s="18"/>
      <c r="FZP29" s="18"/>
      <c r="FZQ29" s="19"/>
      <c r="FZV29" s="18"/>
      <c r="FZW29" s="18"/>
      <c r="FZX29" s="19"/>
      <c r="GAC29" s="18"/>
      <c r="GAD29" s="18"/>
      <c r="GAE29" s="19"/>
      <c r="GAJ29" s="18"/>
      <c r="GAK29" s="18"/>
      <c r="GAL29" s="19"/>
      <c r="GAQ29" s="18"/>
      <c r="GAR29" s="18"/>
      <c r="GAS29" s="19"/>
      <c r="GAX29" s="18"/>
      <c r="GAY29" s="18"/>
      <c r="GAZ29" s="19"/>
      <c r="GBE29" s="18"/>
      <c r="GBF29" s="18"/>
      <c r="GBG29" s="19"/>
      <c r="GBL29" s="18"/>
      <c r="GBM29" s="18"/>
      <c r="GBN29" s="19"/>
      <c r="GBS29" s="18"/>
      <c r="GBT29" s="18"/>
      <c r="GBU29" s="19"/>
      <c r="GBZ29" s="18"/>
      <c r="GCA29" s="18"/>
      <c r="GCB29" s="19"/>
      <c r="GCG29" s="18"/>
      <c r="GCH29" s="18"/>
      <c r="GCI29" s="19"/>
      <c r="GCN29" s="18"/>
      <c r="GCO29" s="18"/>
      <c r="GCP29" s="19"/>
      <c r="GCU29" s="18"/>
      <c r="GCV29" s="18"/>
      <c r="GCW29" s="19"/>
      <c r="GDB29" s="18"/>
      <c r="GDC29" s="18"/>
      <c r="GDD29" s="19"/>
      <c r="GDI29" s="18"/>
      <c r="GDJ29" s="18"/>
      <c r="GDK29" s="19"/>
      <c r="GDP29" s="18"/>
      <c r="GDQ29" s="18"/>
      <c r="GDR29" s="19"/>
      <c r="GDW29" s="18"/>
      <c r="GDX29" s="18"/>
      <c r="GDY29" s="19"/>
      <c r="GED29" s="18"/>
      <c r="GEE29" s="18"/>
      <c r="GEF29" s="19"/>
      <c r="GEK29" s="18"/>
      <c r="GEL29" s="18"/>
      <c r="GEM29" s="19"/>
      <c r="GER29" s="18"/>
      <c r="GES29" s="18"/>
      <c r="GET29" s="19"/>
      <c r="GEY29" s="18"/>
      <c r="GEZ29" s="18"/>
      <c r="GFA29" s="19"/>
      <c r="GFF29" s="18"/>
      <c r="GFG29" s="18"/>
      <c r="GFH29" s="19"/>
      <c r="GFM29" s="18"/>
      <c r="GFN29" s="18"/>
      <c r="GFO29" s="19"/>
      <c r="GFT29" s="18"/>
      <c r="GFU29" s="18"/>
      <c r="GFV29" s="19"/>
      <c r="GGA29" s="18"/>
      <c r="GGB29" s="18"/>
      <c r="GGC29" s="19"/>
      <c r="GGH29" s="18"/>
      <c r="GGI29" s="18"/>
      <c r="GGJ29" s="19"/>
      <c r="GGO29" s="18"/>
      <c r="GGP29" s="18"/>
      <c r="GGQ29" s="19"/>
      <c r="GGV29" s="18"/>
      <c r="GGW29" s="18"/>
      <c r="GGX29" s="19"/>
      <c r="GHC29" s="18"/>
      <c r="GHD29" s="18"/>
      <c r="GHE29" s="19"/>
      <c r="GHJ29" s="18"/>
      <c r="GHK29" s="18"/>
      <c r="GHL29" s="19"/>
      <c r="GHQ29" s="18"/>
      <c r="GHR29" s="18"/>
      <c r="GHS29" s="19"/>
      <c r="GHX29" s="18"/>
      <c r="GHY29" s="18"/>
      <c r="GHZ29" s="19"/>
      <c r="GIE29" s="18"/>
      <c r="GIF29" s="18"/>
      <c r="GIG29" s="19"/>
      <c r="GIL29" s="18"/>
      <c r="GIM29" s="18"/>
      <c r="GIN29" s="19"/>
      <c r="GIS29" s="18"/>
      <c r="GIT29" s="18"/>
      <c r="GIU29" s="19"/>
      <c r="GIZ29" s="18"/>
      <c r="GJA29" s="18"/>
      <c r="GJB29" s="19"/>
      <c r="GJG29" s="18"/>
      <c r="GJH29" s="18"/>
      <c r="GJI29" s="19"/>
      <c r="GJN29" s="18"/>
      <c r="GJO29" s="18"/>
      <c r="GJP29" s="19"/>
      <c r="GJU29" s="18"/>
      <c r="GJV29" s="18"/>
      <c r="GJW29" s="19"/>
      <c r="GKB29" s="18"/>
      <c r="GKC29" s="18"/>
      <c r="GKD29" s="19"/>
      <c r="GKI29" s="18"/>
      <c r="GKJ29" s="18"/>
      <c r="GKK29" s="19"/>
      <c r="GKP29" s="18"/>
      <c r="GKQ29" s="18"/>
      <c r="GKR29" s="19"/>
      <c r="GKW29" s="18"/>
      <c r="GKX29" s="18"/>
      <c r="GKY29" s="19"/>
      <c r="GLD29" s="18"/>
      <c r="GLE29" s="18"/>
      <c r="GLF29" s="19"/>
      <c r="GLK29" s="18"/>
      <c r="GLL29" s="18"/>
      <c r="GLM29" s="19"/>
      <c r="GLR29" s="18"/>
      <c r="GLS29" s="18"/>
      <c r="GLT29" s="19"/>
      <c r="GLY29" s="18"/>
      <c r="GLZ29" s="18"/>
      <c r="GMA29" s="19"/>
      <c r="GMF29" s="18"/>
      <c r="GMG29" s="18"/>
      <c r="GMH29" s="19"/>
      <c r="GMM29" s="18"/>
      <c r="GMN29" s="18"/>
      <c r="GMO29" s="19"/>
      <c r="GMT29" s="18"/>
      <c r="GMU29" s="18"/>
      <c r="GMV29" s="19"/>
      <c r="GNA29" s="18"/>
      <c r="GNB29" s="18"/>
      <c r="GNC29" s="19"/>
      <c r="GNH29" s="18"/>
      <c r="GNI29" s="18"/>
      <c r="GNJ29" s="19"/>
      <c r="GNO29" s="18"/>
      <c r="GNP29" s="18"/>
      <c r="GNQ29" s="19"/>
      <c r="GNV29" s="18"/>
      <c r="GNW29" s="18"/>
      <c r="GNX29" s="19"/>
      <c r="GOC29" s="18"/>
      <c r="GOD29" s="18"/>
      <c r="GOE29" s="19"/>
      <c r="GOJ29" s="18"/>
      <c r="GOK29" s="18"/>
      <c r="GOL29" s="19"/>
      <c r="GOQ29" s="18"/>
      <c r="GOR29" s="18"/>
      <c r="GOS29" s="19"/>
      <c r="GOX29" s="18"/>
      <c r="GOY29" s="18"/>
      <c r="GOZ29" s="19"/>
      <c r="GPE29" s="18"/>
      <c r="GPF29" s="18"/>
      <c r="GPG29" s="19"/>
      <c r="GPL29" s="18"/>
      <c r="GPM29" s="18"/>
      <c r="GPN29" s="19"/>
      <c r="GPS29" s="18"/>
      <c r="GPT29" s="18"/>
      <c r="GPU29" s="19"/>
      <c r="GPZ29" s="18"/>
      <c r="GQA29" s="18"/>
      <c r="GQB29" s="19"/>
      <c r="GQG29" s="18"/>
      <c r="GQH29" s="18"/>
      <c r="GQI29" s="19"/>
      <c r="GQN29" s="18"/>
      <c r="GQO29" s="18"/>
      <c r="GQP29" s="19"/>
      <c r="GQU29" s="18"/>
      <c r="GQV29" s="18"/>
      <c r="GQW29" s="19"/>
      <c r="GRB29" s="18"/>
      <c r="GRC29" s="18"/>
      <c r="GRD29" s="19"/>
      <c r="GRI29" s="18"/>
      <c r="GRJ29" s="18"/>
      <c r="GRK29" s="19"/>
      <c r="GRP29" s="18"/>
      <c r="GRQ29" s="18"/>
      <c r="GRR29" s="19"/>
      <c r="GRW29" s="18"/>
      <c r="GRX29" s="18"/>
      <c r="GRY29" s="19"/>
      <c r="GSD29" s="18"/>
      <c r="GSE29" s="18"/>
      <c r="GSF29" s="19"/>
      <c r="GSK29" s="18"/>
      <c r="GSL29" s="18"/>
      <c r="GSM29" s="19"/>
      <c r="GSR29" s="18"/>
      <c r="GSS29" s="18"/>
      <c r="GST29" s="19"/>
      <c r="GSY29" s="18"/>
      <c r="GSZ29" s="18"/>
      <c r="GTA29" s="19"/>
      <c r="GTF29" s="18"/>
      <c r="GTG29" s="18"/>
      <c r="GTH29" s="19"/>
      <c r="GTM29" s="18"/>
      <c r="GTN29" s="18"/>
      <c r="GTO29" s="19"/>
      <c r="GTT29" s="18"/>
      <c r="GTU29" s="18"/>
      <c r="GTV29" s="19"/>
      <c r="GUA29" s="18"/>
      <c r="GUB29" s="18"/>
      <c r="GUC29" s="19"/>
      <c r="GUH29" s="18"/>
      <c r="GUI29" s="18"/>
      <c r="GUJ29" s="19"/>
      <c r="GUO29" s="18"/>
      <c r="GUP29" s="18"/>
      <c r="GUQ29" s="19"/>
      <c r="GUV29" s="18"/>
      <c r="GUW29" s="18"/>
      <c r="GUX29" s="19"/>
      <c r="GVC29" s="18"/>
      <c r="GVD29" s="18"/>
      <c r="GVE29" s="19"/>
      <c r="GVJ29" s="18"/>
      <c r="GVK29" s="18"/>
      <c r="GVL29" s="19"/>
      <c r="GVQ29" s="18"/>
      <c r="GVR29" s="18"/>
      <c r="GVS29" s="19"/>
      <c r="GVX29" s="18"/>
      <c r="GVY29" s="18"/>
      <c r="GVZ29" s="19"/>
      <c r="GWE29" s="18"/>
      <c r="GWF29" s="18"/>
      <c r="GWG29" s="19"/>
      <c r="GWL29" s="18"/>
      <c r="GWM29" s="18"/>
      <c r="GWN29" s="19"/>
      <c r="GWS29" s="18"/>
      <c r="GWT29" s="18"/>
      <c r="GWU29" s="19"/>
      <c r="GWZ29" s="18"/>
      <c r="GXA29" s="18"/>
      <c r="GXB29" s="19"/>
      <c r="GXG29" s="18"/>
      <c r="GXH29" s="18"/>
      <c r="GXI29" s="19"/>
      <c r="GXN29" s="18"/>
      <c r="GXO29" s="18"/>
      <c r="GXP29" s="19"/>
      <c r="GXU29" s="18"/>
      <c r="GXV29" s="18"/>
      <c r="GXW29" s="19"/>
      <c r="GYB29" s="18"/>
      <c r="GYC29" s="18"/>
      <c r="GYD29" s="19"/>
      <c r="GYI29" s="18"/>
      <c r="GYJ29" s="18"/>
      <c r="GYK29" s="19"/>
      <c r="GYP29" s="18"/>
      <c r="GYQ29" s="18"/>
      <c r="GYR29" s="19"/>
      <c r="GYW29" s="18"/>
      <c r="GYX29" s="18"/>
      <c r="GYY29" s="19"/>
      <c r="GZD29" s="18"/>
      <c r="GZE29" s="18"/>
      <c r="GZF29" s="19"/>
      <c r="GZK29" s="18"/>
      <c r="GZL29" s="18"/>
      <c r="GZM29" s="19"/>
      <c r="GZR29" s="18"/>
      <c r="GZS29" s="18"/>
      <c r="GZT29" s="19"/>
      <c r="GZY29" s="18"/>
      <c r="GZZ29" s="18"/>
      <c r="HAA29" s="19"/>
      <c r="HAF29" s="18"/>
      <c r="HAG29" s="18"/>
      <c r="HAH29" s="19"/>
      <c r="HAM29" s="18"/>
      <c r="HAN29" s="18"/>
      <c r="HAO29" s="19"/>
      <c r="HAT29" s="18"/>
      <c r="HAU29" s="18"/>
      <c r="HAV29" s="19"/>
      <c r="HBA29" s="18"/>
      <c r="HBB29" s="18"/>
      <c r="HBC29" s="19"/>
      <c r="HBH29" s="18"/>
      <c r="HBI29" s="18"/>
      <c r="HBJ29" s="19"/>
      <c r="HBO29" s="18"/>
      <c r="HBP29" s="18"/>
      <c r="HBQ29" s="19"/>
      <c r="HBV29" s="18"/>
      <c r="HBW29" s="18"/>
      <c r="HBX29" s="19"/>
      <c r="HCC29" s="18"/>
      <c r="HCD29" s="18"/>
      <c r="HCE29" s="19"/>
      <c r="HCJ29" s="18"/>
      <c r="HCK29" s="18"/>
      <c r="HCL29" s="19"/>
      <c r="HCQ29" s="18"/>
      <c r="HCR29" s="18"/>
      <c r="HCS29" s="19"/>
      <c r="HCX29" s="18"/>
      <c r="HCY29" s="18"/>
      <c r="HCZ29" s="19"/>
      <c r="HDE29" s="18"/>
      <c r="HDF29" s="18"/>
      <c r="HDG29" s="19"/>
      <c r="HDL29" s="18"/>
      <c r="HDM29" s="18"/>
      <c r="HDN29" s="19"/>
      <c r="HDS29" s="18"/>
      <c r="HDT29" s="18"/>
      <c r="HDU29" s="19"/>
      <c r="HDZ29" s="18"/>
      <c r="HEA29" s="18"/>
      <c r="HEB29" s="19"/>
      <c r="HEG29" s="18"/>
      <c r="HEH29" s="18"/>
      <c r="HEI29" s="19"/>
      <c r="HEN29" s="18"/>
      <c r="HEO29" s="18"/>
      <c r="HEP29" s="19"/>
      <c r="HEU29" s="18"/>
      <c r="HEV29" s="18"/>
      <c r="HEW29" s="19"/>
      <c r="HFB29" s="18"/>
      <c r="HFC29" s="18"/>
      <c r="HFD29" s="19"/>
      <c r="HFI29" s="18"/>
      <c r="HFJ29" s="18"/>
      <c r="HFK29" s="19"/>
      <c r="HFP29" s="18"/>
      <c r="HFQ29" s="18"/>
      <c r="HFR29" s="19"/>
      <c r="HFW29" s="18"/>
      <c r="HFX29" s="18"/>
      <c r="HFY29" s="19"/>
      <c r="HGD29" s="18"/>
      <c r="HGE29" s="18"/>
      <c r="HGF29" s="19"/>
      <c r="HGK29" s="18"/>
      <c r="HGL29" s="18"/>
      <c r="HGM29" s="19"/>
      <c r="HGR29" s="18"/>
      <c r="HGS29" s="18"/>
      <c r="HGT29" s="19"/>
      <c r="HGY29" s="18"/>
      <c r="HGZ29" s="18"/>
      <c r="HHA29" s="19"/>
      <c r="HHF29" s="18"/>
      <c r="HHG29" s="18"/>
      <c r="HHH29" s="19"/>
      <c r="HHM29" s="18"/>
      <c r="HHN29" s="18"/>
      <c r="HHO29" s="19"/>
      <c r="HHT29" s="18"/>
      <c r="HHU29" s="18"/>
      <c r="HHV29" s="19"/>
      <c r="HIA29" s="18"/>
      <c r="HIB29" s="18"/>
      <c r="HIC29" s="19"/>
      <c r="HIH29" s="18"/>
      <c r="HII29" s="18"/>
      <c r="HIJ29" s="19"/>
      <c r="HIO29" s="18"/>
      <c r="HIP29" s="18"/>
      <c r="HIQ29" s="19"/>
      <c r="HIV29" s="18"/>
      <c r="HIW29" s="18"/>
      <c r="HIX29" s="19"/>
      <c r="HJC29" s="18"/>
      <c r="HJD29" s="18"/>
      <c r="HJE29" s="19"/>
      <c r="HJJ29" s="18"/>
      <c r="HJK29" s="18"/>
      <c r="HJL29" s="19"/>
      <c r="HJQ29" s="18"/>
      <c r="HJR29" s="18"/>
      <c r="HJS29" s="19"/>
      <c r="HJX29" s="18"/>
      <c r="HJY29" s="18"/>
      <c r="HJZ29" s="19"/>
      <c r="HKE29" s="18"/>
      <c r="HKF29" s="18"/>
      <c r="HKG29" s="19"/>
      <c r="HKL29" s="18"/>
      <c r="HKM29" s="18"/>
      <c r="HKN29" s="19"/>
      <c r="HKS29" s="18"/>
      <c r="HKT29" s="18"/>
      <c r="HKU29" s="19"/>
      <c r="HKZ29" s="18"/>
      <c r="HLA29" s="18"/>
      <c r="HLB29" s="19"/>
      <c r="HLG29" s="18"/>
      <c r="HLH29" s="18"/>
      <c r="HLI29" s="19"/>
      <c r="HLN29" s="18"/>
      <c r="HLO29" s="18"/>
      <c r="HLP29" s="19"/>
      <c r="HLU29" s="18"/>
      <c r="HLV29" s="18"/>
      <c r="HLW29" s="19"/>
      <c r="HMB29" s="18"/>
      <c r="HMC29" s="18"/>
      <c r="HMD29" s="19"/>
      <c r="HMI29" s="18"/>
      <c r="HMJ29" s="18"/>
      <c r="HMK29" s="19"/>
      <c r="HMP29" s="18"/>
      <c r="HMQ29" s="18"/>
      <c r="HMR29" s="19"/>
      <c r="HMW29" s="18"/>
      <c r="HMX29" s="18"/>
      <c r="HMY29" s="19"/>
      <c r="HND29" s="18"/>
      <c r="HNE29" s="18"/>
      <c r="HNF29" s="19"/>
      <c r="HNK29" s="18"/>
      <c r="HNL29" s="18"/>
      <c r="HNM29" s="19"/>
      <c r="HNR29" s="18"/>
      <c r="HNS29" s="18"/>
      <c r="HNT29" s="19"/>
      <c r="HNY29" s="18"/>
      <c r="HNZ29" s="18"/>
      <c r="HOA29" s="19"/>
      <c r="HOF29" s="18"/>
      <c r="HOG29" s="18"/>
      <c r="HOH29" s="19"/>
      <c r="HOM29" s="18"/>
      <c r="HON29" s="18"/>
      <c r="HOO29" s="19"/>
      <c r="HOT29" s="18"/>
      <c r="HOU29" s="18"/>
      <c r="HOV29" s="19"/>
      <c r="HPA29" s="18"/>
      <c r="HPB29" s="18"/>
      <c r="HPC29" s="19"/>
      <c r="HPH29" s="18"/>
      <c r="HPI29" s="18"/>
      <c r="HPJ29" s="19"/>
      <c r="HPO29" s="18"/>
      <c r="HPP29" s="18"/>
      <c r="HPQ29" s="19"/>
      <c r="HPV29" s="18"/>
      <c r="HPW29" s="18"/>
      <c r="HPX29" s="19"/>
      <c r="HQC29" s="18"/>
      <c r="HQD29" s="18"/>
      <c r="HQE29" s="19"/>
      <c r="HQJ29" s="18"/>
      <c r="HQK29" s="18"/>
      <c r="HQL29" s="19"/>
      <c r="HQQ29" s="18"/>
      <c r="HQR29" s="18"/>
      <c r="HQS29" s="19"/>
      <c r="HQX29" s="18"/>
      <c r="HQY29" s="18"/>
      <c r="HQZ29" s="19"/>
      <c r="HRE29" s="18"/>
      <c r="HRF29" s="18"/>
      <c r="HRG29" s="19"/>
      <c r="HRL29" s="18"/>
      <c r="HRM29" s="18"/>
      <c r="HRN29" s="19"/>
      <c r="HRS29" s="18"/>
      <c r="HRT29" s="18"/>
      <c r="HRU29" s="19"/>
      <c r="HRZ29" s="18"/>
      <c r="HSA29" s="18"/>
      <c r="HSB29" s="19"/>
      <c r="HSG29" s="18"/>
      <c r="HSH29" s="18"/>
      <c r="HSI29" s="19"/>
      <c r="HSN29" s="18"/>
      <c r="HSO29" s="18"/>
      <c r="HSP29" s="19"/>
      <c r="HSU29" s="18"/>
      <c r="HSV29" s="18"/>
      <c r="HSW29" s="19"/>
      <c r="HTB29" s="18"/>
      <c r="HTC29" s="18"/>
      <c r="HTD29" s="19"/>
      <c r="HTI29" s="18"/>
      <c r="HTJ29" s="18"/>
      <c r="HTK29" s="19"/>
      <c r="HTP29" s="18"/>
      <c r="HTQ29" s="18"/>
      <c r="HTR29" s="19"/>
      <c r="HTW29" s="18"/>
      <c r="HTX29" s="18"/>
      <c r="HTY29" s="19"/>
      <c r="HUD29" s="18"/>
      <c r="HUE29" s="18"/>
      <c r="HUF29" s="19"/>
      <c r="HUK29" s="18"/>
      <c r="HUL29" s="18"/>
      <c r="HUM29" s="19"/>
      <c r="HUR29" s="18"/>
      <c r="HUS29" s="18"/>
      <c r="HUT29" s="19"/>
      <c r="HUY29" s="18"/>
      <c r="HUZ29" s="18"/>
      <c r="HVA29" s="19"/>
      <c r="HVF29" s="18"/>
      <c r="HVG29" s="18"/>
      <c r="HVH29" s="19"/>
      <c r="HVM29" s="18"/>
      <c r="HVN29" s="18"/>
      <c r="HVO29" s="19"/>
      <c r="HVT29" s="18"/>
      <c r="HVU29" s="18"/>
      <c r="HVV29" s="19"/>
      <c r="HWA29" s="18"/>
      <c r="HWB29" s="18"/>
      <c r="HWC29" s="19"/>
      <c r="HWH29" s="18"/>
      <c r="HWI29" s="18"/>
      <c r="HWJ29" s="19"/>
      <c r="HWO29" s="18"/>
      <c r="HWP29" s="18"/>
      <c r="HWQ29" s="19"/>
      <c r="HWV29" s="18"/>
      <c r="HWW29" s="18"/>
      <c r="HWX29" s="19"/>
      <c r="HXC29" s="18"/>
      <c r="HXD29" s="18"/>
      <c r="HXE29" s="19"/>
      <c r="HXJ29" s="18"/>
      <c r="HXK29" s="18"/>
      <c r="HXL29" s="19"/>
      <c r="HXQ29" s="18"/>
      <c r="HXR29" s="18"/>
      <c r="HXS29" s="19"/>
      <c r="HXX29" s="18"/>
      <c r="HXY29" s="18"/>
      <c r="HXZ29" s="19"/>
      <c r="HYE29" s="18"/>
      <c r="HYF29" s="18"/>
      <c r="HYG29" s="19"/>
      <c r="HYL29" s="18"/>
      <c r="HYM29" s="18"/>
      <c r="HYN29" s="19"/>
      <c r="HYS29" s="18"/>
      <c r="HYT29" s="18"/>
      <c r="HYU29" s="19"/>
      <c r="HYZ29" s="18"/>
      <c r="HZA29" s="18"/>
      <c r="HZB29" s="19"/>
      <c r="HZG29" s="18"/>
      <c r="HZH29" s="18"/>
      <c r="HZI29" s="19"/>
      <c r="HZN29" s="18"/>
      <c r="HZO29" s="18"/>
      <c r="HZP29" s="19"/>
      <c r="HZU29" s="18"/>
      <c r="HZV29" s="18"/>
      <c r="HZW29" s="19"/>
      <c r="IAB29" s="18"/>
      <c r="IAC29" s="18"/>
      <c r="IAD29" s="19"/>
      <c r="IAI29" s="18"/>
      <c r="IAJ29" s="18"/>
      <c r="IAK29" s="19"/>
      <c r="IAP29" s="18"/>
      <c r="IAQ29" s="18"/>
      <c r="IAR29" s="19"/>
      <c r="IAW29" s="18"/>
      <c r="IAX29" s="18"/>
      <c r="IAY29" s="19"/>
      <c r="IBD29" s="18"/>
      <c r="IBE29" s="18"/>
      <c r="IBF29" s="19"/>
      <c r="IBK29" s="18"/>
      <c r="IBL29" s="18"/>
      <c r="IBM29" s="19"/>
      <c r="IBR29" s="18"/>
      <c r="IBS29" s="18"/>
      <c r="IBT29" s="19"/>
      <c r="IBY29" s="18"/>
      <c r="IBZ29" s="18"/>
      <c r="ICA29" s="19"/>
      <c r="ICF29" s="18"/>
      <c r="ICG29" s="18"/>
      <c r="ICH29" s="19"/>
      <c r="ICM29" s="18"/>
      <c r="ICN29" s="18"/>
      <c r="ICO29" s="19"/>
      <c r="ICT29" s="18"/>
      <c r="ICU29" s="18"/>
      <c r="ICV29" s="19"/>
      <c r="IDA29" s="18"/>
      <c r="IDB29" s="18"/>
      <c r="IDC29" s="19"/>
      <c r="IDH29" s="18"/>
      <c r="IDI29" s="18"/>
      <c r="IDJ29" s="19"/>
      <c r="IDO29" s="18"/>
      <c r="IDP29" s="18"/>
      <c r="IDQ29" s="19"/>
      <c r="IDV29" s="18"/>
      <c r="IDW29" s="18"/>
      <c r="IDX29" s="19"/>
      <c r="IEC29" s="18"/>
      <c r="IED29" s="18"/>
      <c r="IEE29" s="19"/>
      <c r="IEJ29" s="18"/>
      <c r="IEK29" s="18"/>
      <c r="IEL29" s="19"/>
      <c r="IEQ29" s="18"/>
      <c r="IER29" s="18"/>
      <c r="IES29" s="19"/>
      <c r="IEX29" s="18"/>
      <c r="IEY29" s="18"/>
      <c r="IEZ29" s="19"/>
      <c r="IFE29" s="18"/>
      <c r="IFF29" s="18"/>
      <c r="IFG29" s="19"/>
      <c r="IFL29" s="18"/>
      <c r="IFM29" s="18"/>
      <c r="IFN29" s="19"/>
      <c r="IFS29" s="18"/>
      <c r="IFT29" s="18"/>
      <c r="IFU29" s="19"/>
      <c r="IFZ29" s="18"/>
      <c r="IGA29" s="18"/>
      <c r="IGB29" s="19"/>
      <c r="IGG29" s="18"/>
      <c r="IGH29" s="18"/>
      <c r="IGI29" s="19"/>
      <c r="IGN29" s="18"/>
      <c r="IGO29" s="18"/>
      <c r="IGP29" s="19"/>
      <c r="IGU29" s="18"/>
      <c r="IGV29" s="18"/>
      <c r="IGW29" s="19"/>
      <c r="IHB29" s="18"/>
      <c r="IHC29" s="18"/>
      <c r="IHD29" s="19"/>
      <c r="IHI29" s="18"/>
      <c r="IHJ29" s="18"/>
      <c r="IHK29" s="19"/>
      <c r="IHP29" s="18"/>
      <c r="IHQ29" s="18"/>
      <c r="IHR29" s="19"/>
      <c r="IHW29" s="18"/>
      <c r="IHX29" s="18"/>
      <c r="IHY29" s="19"/>
      <c r="IID29" s="18"/>
      <c r="IIE29" s="18"/>
      <c r="IIF29" s="19"/>
      <c r="IIK29" s="18"/>
      <c r="IIL29" s="18"/>
      <c r="IIM29" s="19"/>
      <c r="IIR29" s="18"/>
      <c r="IIS29" s="18"/>
      <c r="IIT29" s="19"/>
      <c r="IIY29" s="18"/>
      <c r="IIZ29" s="18"/>
      <c r="IJA29" s="19"/>
      <c r="IJF29" s="18"/>
      <c r="IJG29" s="18"/>
      <c r="IJH29" s="19"/>
      <c r="IJM29" s="18"/>
      <c r="IJN29" s="18"/>
      <c r="IJO29" s="19"/>
      <c r="IJT29" s="18"/>
      <c r="IJU29" s="18"/>
      <c r="IJV29" s="19"/>
      <c r="IKA29" s="18"/>
      <c r="IKB29" s="18"/>
      <c r="IKC29" s="19"/>
      <c r="IKH29" s="18"/>
      <c r="IKI29" s="18"/>
      <c r="IKJ29" s="19"/>
      <c r="IKO29" s="18"/>
      <c r="IKP29" s="18"/>
      <c r="IKQ29" s="19"/>
      <c r="IKV29" s="18"/>
      <c r="IKW29" s="18"/>
      <c r="IKX29" s="19"/>
      <c r="ILC29" s="18"/>
      <c r="ILD29" s="18"/>
      <c r="ILE29" s="19"/>
      <c r="ILJ29" s="18"/>
      <c r="ILK29" s="18"/>
      <c r="ILL29" s="19"/>
      <c r="ILQ29" s="18"/>
      <c r="ILR29" s="18"/>
      <c r="ILS29" s="19"/>
      <c r="ILX29" s="18"/>
      <c r="ILY29" s="18"/>
      <c r="ILZ29" s="19"/>
      <c r="IME29" s="18"/>
      <c r="IMF29" s="18"/>
      <c r="IMG29" s="19"/>
      <c r="IML29" s="18"/>
      <c r="IMM29" s="18"/>
      <c r="IMN29" s="19"/>
      <c r="IMS29" s="18"/>
      <c r="IMT29" s="18"/>
      <c r="IMU29" s="19"/>
      <c r="IMZ29" s="18"/>
      <c r="INA29" s="18"/>
      <c r="INB29" s="19"/>
      <c r="ING29" s="18"/>
      <c r="INH29" s="18"/>
      <c r="INI29" s="19"/>
      <c r="INN29" s="18"/>
      <c r="INO29" s="18"/>
      <c r="INP29" s="19"/>
      <c r="INU29" s="18"/>
      <c r="INV29" s="18"/>
      <c r="INW29" s="19"/>
      <c r="IOB29" s="18"/>
      <c r="IOC29" s="18"/>
      <c r="IOD29" s="19"/>
      <c r="IOI29" s="18"/>
      <c r="IOJ29" s="18"/>
      <c r="IOK29" s="19"/>
      <c r="IOP29" s="18"/>
      <c r="IOQ29" s="18"/>
      <c r="IOR29" s="19"/>
      <c r="IOW29" s="18"/>
      <c r="IOX29" s="18"/>
      <c r="IOY29" s="19"/>
      <c r="IPD29" s="18"/>
      <c r="IPE29" s="18"/>
      <c r="IPF29" s="19"/>
      <c r="IPK29" s="18"/>
      <c r="IPL29" s="18"/>
      <c r="IPM29" s="19"/>
      <c r="IPR29" s="18"/>
      <c r="IPS29" s="18"/>
      <c r="IPT29" s="19"/>
      <c r="IPY29" s="18"/>
      <c r="IPZ29" s="18"/>
      <c r="IQA29" s="19"/>
      <c r="IQF29" s="18"/>
      <c r="IQG29" s="18"/>
      <c r="IQH29" s="19"/>
      <c r="IQM29" s="18"/>
      <c r="IQN29" s="18"/>
      <c r="IQO29" s="19"/>
      <c r="IQT29" s="18"/>
      <c r="IQU29" s="18"/>
      <c r="IQV29" s="19"/>
      <c r="IRA29" s="18"/>
      <c r="IRB29" s="18"/>
      <c r="IRC29" s="19"/>
      <c r="IRH29" s="18"/>
      <c r="IRI29" s="18"/>
      <c r="IRJ29" s="19"/>
      <c r="IRO29" s="18"/>
      <c r="IRP29" s="18"/>
      <c r="IRQ29" s="19"/>
      <c r="IRV29" s="18"/>
      <c r="IRW29" s="18"/>
      <c r="IRX29" s="19"/>
      <c r="ISC29" s="18"/>
      <c r="ISD29" s="18"/>
      <c r="ISE29" s="19"/>
      <c r="ISJ29" s="18"/>
      <c r="ISK29" s="18"/>
      <c r="ISL29" s="19"/>
      <c r="ISQ29" s="18"/>
      <c r="ISR29" s="18"/>
      <c r="ISS29" s="19"/>
      <c r="ISX29" s="18"/>
      <c r="ISY29" s="18"/>
      <c r="ISZ29" s="19"/>
      <c r="ITE29" s="18"/>
      <c r="ITF29" s="18"/>
      <c r="ITG29" s="19"/>
      <c r="ITL29" s="18"/>
      <c r="ITM29" s="18"/>
      <c r="ITN29" s="19"/>
      <c r="ITS29" s="18"/>
      <c r="ITT29" s="18"/>
      <c r="ITU29" s="19"/>
      <c r="ITZ29" s="18"/>
      <c r="IUA29" s="18"/>
      <c r="IUB29" s="19"/>
      <c r="IUG29" s="18"/>
      <c r="IUH29" s="18"/>
      <c r="IUI29" s="19"/>
      <c r="IUN29" s="18"/>
      <c r="IUO29" s="18"/>
      <c r="IUP29" s="19"/>
      <c r="IUU29" s="18"/>
      <c r="IUV29" s="18"/>
      <c r="IUW29" s="19"/>
      <c r="IVB29" s="18"/>
      <c r="IVC29" s="18"/>
      <c r="IVD29" s="19"/>
      <c r="IVI29" s="18"/>
      <c r="IVJ29" s="18"/>
      <c r="IVK29" s="19"/>
      <c r="IVP29" s="18"/>
      <c r="IVQ29" s="18"/>
      <c r="IVR29" s="19"/>
      <c r="IVW29" s="18"/>
      <c r="IVX29" s="18"/>
      <c r="IVY29" s="19"/>
      <c r="IWD29" s="18"/>
      <c r="IWE29" s="18"/>
      <c r="IWF29" s="19"/>
      <c r="IWK29" s="18"/>
      <c r="IWL29" s="18"/>
      <c r="IWM29" s="19"/>
      <c r="IWR29" s="18"/>
      <c r="IWS29" s="18"/>
      <c r="IWT29" s="19"/>
      <c r="IWY29" s="18"/>
      <c r="IWZ29" s="18"/>
      <c r="IXA29" s="19"/>
      <c r="IXF29" s="18"/>
      <c r="IXG29" s="18"/>
      <c r="IXH29" s="19"/>
      <c r="IXM29" s="18"/>
      <c r="IXN29" s="18"/>
      <c r="IXO29" s="19"/>
      <c r="IXT29" s="18"/>
      <c r="IXU29" s="18"/>
      <c r="IXV29" s="19"/>
      <c r="IYA29" s="18"/>
      <c r="IYB29" s="18"/>
      <c r="IYC29" s="19"/>
      <c r="IYH29" s="18"/>
      <c r="IYI29" s="18"/>
      <c r="IYJ29" s="19"/>
      <c r="IYO29" s="18"/>
      <c r="IYP29" s="18"/>
      <c r="IYQ29" s="19"/>
      <c r="IYV29" s="18"/>
      <c r="IYW29" s="18"/>
      <c r="IYX29" s="19"/>
      <c r="IZC29" s="18"/>
      <c r="IZD29" s="18"/>
      <c r="IZE29" s="19"/>
      <c r="IZJ29" s="18"/>
      <c r="IZK29" s="18"/>
      <c r="IZL29" s="19"/>
      <c r="IZQ29" s="18"/>
      <c r="IZR29" s="18"/>
      <c r="IZS29" s="19"/>
      <c r="IZX29" s="18"/>
      <c r="IZY29" s="18"/>
      <c r="IZZ29" s="19"/>
      <c r="JAE29" s="18"/>
      <c r="JAF29" s="18"/>
      <c r="JAG29" s="19"/>
      <c r="JAL29" s="18"/>
      <c r="JAM29" s="18"/>
      <c r="JAN29" s="19"/>
      <c r="JAS29" s="18"/>
      <c r="JAT29" s="18"/>
      <c r="JAU29" s="19"/>
      <c r="JAZ29" s="18"/>
      <c r="JBA29" s="18"/>
      <c r="JBB29" s="19"/>
      <c r="JBG29" s="18"/>
      <c r="JBH29" s="18"/>
      <c r="JBI29" s="19"/>
      <c r="JBN29" s="18"/>
      <c r="JBO29" s="18"/>
      <c r="JBP29" s="19"/>
      <c r="JBU29" s="18"/>
      <c r="JBV29" s="18"/>
      <c r="JBW29" s="19"/>
      <c r="JCB29" s="18"/>
      <c r="JCC29" s="18"/>
      <c r="JCD29" s="19"/>
      <c r="JCI29" s="18"/>
      <c r="JCJ29" s="18"/>
      <c r="JCK29" s="19"/>
      <c r="JCP29" s="18"/>
      <c r="JCQ29" s="18"/>
      <c r="JCR29" s="19"/>
      <c r="JCW29" s="18"/>
      <c r="JCX29" s="18"/>
      <c r="JCY29" s="19"/>
      <c r="JDD29" s="18"/>
      <c r="JDE29" s="18"/>
      <c r="JDF29" s="19"/>
      <c r="JDK29" s="18"/>
      <c r="JDL29" s="18"/>
      <c r="JDM29" s="19"/>
      <c r="JDR29" s="18"/>
      <c r="JDS29" s="18"/>
      <c r="JDT29" s="19"/>
      <c r="JDY29" s="18"/>
      <c r="JDZ29" s="18"/>
      <c r="JEA29" s="19"/>
      <c r="JEF29" s="18"/>
      <c r="JEG29" s="18"/>
      <c r="JEH29" s="19"/>
      <c r="JEM29" s="18"/>
      <c r="JEN29" s="18"/>
      <c r="JEO29" s="19"/>
      <c r="JET29" s="18"/>
      <c r="JEU29" s="18"/>
      <c r="JEV29" s="19"/>
      <c r="JFA29" s="18"/>
      <c r="JFB29" s="18"/>
      <c r="JFC29" s="19"/>
      <c r="JFH29" s="18"/>
      <c r="JFI29" s="18"/>
      <c r="JFJ29" s="19"/>
      <c r="JFO29" s="18"/>
      <c r="JFP29" s="18"/>
      <c r="JFQ29" s="19"/>
      <c r="JFV29" s="18"/>
      <c r="JFW29" s="18"/>
      <c r="JFX29" s="19"/>
      <c r="JGC29" s="18"/>
      <c r="JGD29" s="18"/>
      <c r="JGE29" s="19"/>
      <c r="JGJ29" s="18"/>
      <c r="JGK29" s="18"/>
      <c r="JGL29" s="19"/>
      <c r="JGQ29" s="18"/>
      <c r="JGR29" s="18"/>
      <c r="JGS29" s="19"/>
      <c r="JGX29" s="18"/>
      <c r="JGY29" s="18"/>
      <c r="JGZ29" s="19"/>
      <c r="JHE29" s="18"/>
      <c r="JHF29" s="18"/>
      <c r="JHG29" s="19"/>
      <c r="JHL29" s="18"/>
      <c r="JHM29" s="18"/>
      <c r="JHN29" s="19"/>
      <c r="JHS29" s="18"/>
      <c r="JHT29" s="18"/>
      <c r="JHU29" s="19"/>
      <c r="JHZ29" s="18"/>
      <c r="JIA29" s="18"/>
      <c r="JIB29" s="19"/>
      <c r="JIG29" s="18"/>
      <c r="JIH29" s="18"/>
      <c r="JII29" s="19"/>
      <c r="JIN29" s="18"/>
      <c r="JIO29" s="18"/>
      <c r="JIP29" s="19"/>
      <c r="JIU29" s="18"/>
      <c r="JIV29" s="18"/>
      <c r="JIW29" s="19"/>
      <c r="JJB29" s="18"/>
      <c r="JJC29" s="18"/>
      <c r="JJD29" s="19"/>
      <c r="JJI29" s="18"/>
      <c r="JJJ29" s="18"/>
      <c r="JJK29" s="19"/>
      <c r="JJP29" s="18"/>
      <c r="JJQ29" s="18"/>
      <c r="JJR29" s="19"/>
      <c r="JJW29" s="18"/>
      <c r="JJX29" s="18"/>
      <c r="JJY29" s="19"/>
      <c r="JKD29" s="18"/>
      <c r="JKE29" s="18"/>
      <c r="JKF29" s="19"/>
      <c r="JKK29" s="18"/>
      <c r="JKL29" s="18"/>
      <c r="JKM29" s="19"/>
      <c r="JKR29" s="18"/>
      <c r="JKS29" s="18"/>
      <c r="JKT29" s="19"/>
      <c r="JKY29" s="18"/>
      <c r="JKZ29" s="18"/>
      <c r="JLA29" s="19"/>
      <c r="JLF29" s="18"/>
      <c r="JLG29" s="18"/>
      <c r="JLH29" s="19"/>
      <c r="JLM29" s="18"/>
      <c r="JLN29" s="18"/>
      <c r="JLO29" s="19"/>
      <c r="JLT29" s="18"/>
      <c r="JLU29" s="18"/>
      <c r="JLV29" s="19"/>
      <c r="JMA29" s="18"/>
      <c r="JMB29" s="18"/>
      <c r="JMC29" s="19"/>
      <c r="JMH29" s="18"/>
      <c r="JMI29" s="18"/>
      <c r="JMJ29" s="19"/>
      <c r="JMO29" s="18"/>
      <c r="JMP29" s="18"/>
      <c r="JMQ29" s="19"/>
      <c r="JMV29" s="18"/>
      <c r="JMW29" s="18"/>
      <c r="JMX29" s="19"/>
      <c r="JNC29" s="18"/>
      <c r="JND29" s="18"/>
      <c r="JNE29" s="19"/>
      <c r="JNJ29" s="18"/>
      <c r="JNK29" s="18"/>
      <c r="JNL29" s="19"/>
      <c r="JNQ29" s="18"/>
      <c r="JNR29" s="18"/>
      <c r="JNS29" s="19"/>
      <c r="JNX29" s="18"/>
      <c r="JNY29" s="18"/>
      <c r="JNZ29" s="19"/>
      <c r="JOE29" s="18"/>
      <c r="JOF29" s="18"/>
      <c r="JOG29" s="19"/>
      <c r="JOL29" s="18"/>
      <c r="JOM29" s="18"/>
      <c r="JON29" s="19"/>
      <c r="JOS29" s="18"/>
      <c r="JOT29" s="18"/>
      <c r="JOU29" s="19"/>
      <c r="JOZ29" s="18"/>
      <c r="JPA29" s="18"/>
      <c r="JPB29" s="19"/>
      <c r="JPG29" s="18"/>
      <c r="JPH29" s="18"/>
      <c r="JPI29" s="19"/>
      <c r="JPN29" s="18"/>
      <c r="JPO29" s="18"/>
      <c r="JPP29" s="19"/>
      <c r="JPU29" s="18"/>
      <c r="JPV29" s="18"/>
      <c r="JPW29" s="19"/>
      <c r="JQB29" s="18"/>
      <c r="JQC29" s="18"/>
      <c r="JQD29" s="19"/>
      <c r="JQI29" s="18"/>
      <c r="JQJ29" s="18"/>
      <c r="JQK29" s="19"/>
      <c r="JQP29" s="18"/>
      <c r="JQQ29" s="18"/>
      <c r="JQR29" s="19"/>
      <c r="JQW29" s="18"/>
      <c r="JQX29" s="18"/>
      <c r="JQY29" s="19"/>
      <c r="JRD29" s="18"/>
      <c r="JRE29" s="18"/>
      <c r="JRF29" s="19"/>
      <c r="JRK29" s="18"/>
      <c r="JRL29" s="18"/>
      <c r="JRM29" s="19"/>
      <c r="JRR29" s="18"/>
      <c r="JRS29" s="18"/>
      <c r="JRT29" s="19"/>
      <c r="JRY29" s="18"/>
      <c r="JRZ29" s="18"/>
      <c r="JSA29" s="19"/>
      <c r="JSF29" s="18"/>
      <c r="JSG29" s="18"/>
      <c r="JSH29" s="19"/>
      <c r="JSM29" s="18"/>
      <c r="JSN29" s="18"/>
      <c r="JSO29" s="19"/>
      <c r="JST29" s="18"/>
      <c r="JSU29" s="18"/>
      <c r="JSV29" s="19"/>
      <c r="JTA29" s="18"/>
      <c r="JTB29" s="18"/>
      <c r="JTC29" s="19"/>
      <c r="JTH29" s="18"/>
      <c r="JTI29" s="18"/>
      <c r="JTJ29" s="19"/>
      <c r="JTO29" s="18"/>
      <c r="JTP29" s="18"/>
      <c r="JTQ29" s="19"/>
      <c r="JTV29" s="18"/>
      <c r="JTW29" s="18"/>
      <c r="JTX29" s="19"/>
      <c r="JUC29" s="18"/>
      <c r="JUD29" s="18"/>
      <c r="JUE29" s="19"/>
      <c r="JUJ29" s="18"/>
      <c r="JUK29" s="18"/>
      <c r="JUL29" s="19"/>
      <c r="JUQ29" s="18"/>
      <c r="JUR29" s="18"/>
      <c r="JUS29" s="19"/>
      <c r="JUX29" s="18"/>
      <c r="JUY29" s="18"/>
      <c r="JUZ29" s="19"/>
      <c r="JVE29" s="18"/>
      <c r="JVF29" s="18"/>
      <c r="JVG29" s="19"/>
      <c r="JVL29" s="18"/>
      <c r="JVM29" s="18"/>
      <c r="JVN29" s="19"/>
      <c r="JVS29" s="18"/>
      <c r="JVT29" s="18"/>
      <c r="JVU29" s="19"/>
      <c r="JVZ29" s="18"/>
      <c r="JWA29" s="18"/>
      <c r="JWB29" s="19"/>
      <c r="JWG29" s="18"/>
      <c r="JWH29" s="18"/>
      <c r="JWI29" s="19"/>
      <c r="JWN29" s="18"/>
      <c r="JWO29" s="18"/>
      <c r="JWP29" s="19"/>
      <c r="JWU29" s="18"/>
      <c r="JWV29" s="18"/>
      <c r="JWW29" s="19"/>
      <c r="JXB29" s="18"/>
      <c r="JXC29" s="18"/>
      <c r="JXD29" s="19"/>
      <c r="JXI29" s="18"/>
      <c r="JXJ29" s="18"/>
      <c r="JXK29" s="19"/>
      <c r="JXP29" s="18"/>
      <c r="JXQ29" s="18"/>
      <c r="JXR29" s="19"/>
      <c r="JXW29" s="18"/>
      <c r="JXX29" s="18"/>
      <c r="JXY29" s="19"/>
      <c r="JYD29" s="18"/>
      <c r="JYE29" s="18"/>
      <c r="JYF29" s="19"/>
      <c r="JYK29" s="18"/>
      <c r="JYL29" s="18"/>
      <c r="JYM29" s="19"/>
      <c r="JYR29" s="18"/>
      <c r="JYS29" s="18"/>
      <c r="JYT29" s="19"/>
      <c r="JYY29" s="18"/>
      <c r="JYZ29" s="18"/>
      <c r="JZA29" s="19"/>
      <c r="JZF29" s="18"/>
      <c r="JZG29" s="18"/>
      <c r="JZH29" s="19"/>
      <c r="JZM29" s="18"/>
      <c r="JZN29" s="18"/>
      <c r="JZO29" s="19"/>
      <c r="JZT29" s="18"/>
      <c r="JZU29" s="18"/>
      <c r="JZV29" s="19"/>
      <c r="KAA29" s="18"/>
      <c r="KAB29" s="18"/>
      <c r="KAC29" s="19"/>
      <c r="KAH29" s="18"/>
      <c r="KAI29" s="18"/>
      <c r="KAJ29" s="19"/>
      <c r="KAO29" s="18"/>
      <c r="KAP29" s="18"/>
      <c r="KAQ29" s="19"/>
      <c r="KAV29" s="18"/>
      <c r="KAW29" s="18"/>
      <c r="KAX29" s="19"/>
      <c r="KBC29" s="18"/>
      <c r="KBD29" s="18"/>
      <c r="KBE29" s="19"/>
      <c r="KBJ29" s="18"/>
      <c r="KBK29" s="18"/>
      <c r="KBL29" s="19"/>
      <c r="KBQ29" s="18"/>
      <c r="KBR29" s="18"/>
      <c r="KBS29" s="19"/>
      <c r="KBX29" s="18"/>
      <c r="KBY29" s="18"/>
      <c r="KBZ29" s="19"/>
      <c r="KCE29" s="18"/>
      <c r="KCF29" s="18"/>
      <c r="KCG29" s="19"/>
      <c r="KCL29" s="18"/>
      <c r="KCM29" s="18"/>
      <c r="KCN29" s="19"/>
      <c r="KCS29" s="18"/>
      <c r="KCT29" s="18"/>
      <c r="KCU29" s="19"/>
      <c r="KCZ29" s="18"/>
      <c r="KDA29" s="18"/>
      <c r="KDB29" s="19"/>
      <c r="KDG29" s="18"/>
      <c r="KDH29" s="18"/>
      <c r="KDI29" s="19"/>
      <c r="KDN29" s="18"/>
      <c r="KDO29" s="18"/>
      <c r="KDP29" s="19"/>
      <c r="KDU29" s="18"/>
      <c r="KDV29" s="18"/>
      <c r="KDW29" s="19"/>
      <c r="KEB29" s="18"/>
      <c r="KEC29" s="18"/>
      <c r="KED29" s="19"/>
      <c r="KEI29" s="18"/>
      <c r="KEJ29" s="18"/>
      <c r="KEK29" s="19"/>
      <c r="KEP29" s="18"/>
      <c r="KEQ29" s="18"/>
      <c r="KER29" s="19"/>
      <c r="KEW29" s="18"/>
      <c r="KEX29" s="18"/>
      <c r="KEY29" s="19"/>
      <c r="KFD29" s="18"/>
      <c r="KFE29" s="18"/>
      <c r="KFF29" s="19"/>
      <c r="KFK29" s="18"/>
      <c r="KFL29" s="18"/>
      <c r="KFM29" s="19"/>
      <c r="KFR29" s="18"/>
      <c r="KFS29" s="18"/>
      <c r="KFT29" s="19"/>
      <c r="KFY29" s="18"/>
      <c r="KFZ29" s="18"/>
      <c r="KGA29" s="19"/>
      <c r="KGF29" s="18"/>
      <c r="KGG29" s="18"/>
      <c r="KGH29" s="19"/>
      <c r="KGM29" s="18"/>
      <c r="KGN29" s="18"/>
      <c r="KGO29" s="19"/>
      <c r="KGT29" s="18"/>
      <c r="KGU29" s="18"/>
      <c r="KGV29" s="19"/>
      <c r="KHA29" s="18"/>
      <c r="KHB29" s="18"/>
      <c r="KHC29" s="19"/>
      <c r="KHH29" s="18"/>
      <c r="KHI29" s="18"/>
      <c r="KHJ29" s="19"/>
      <c r="KHO29" s="18"/>
      <c r="KHP29" s="18"/>
      <c r="KHQ29" s="19"/>
      <c r="KHV29" s="18"/>
      <c r="KHW29" s="18"/>
      <c r="KHX29" s="19"/>
      <c r="KIC29" s="18"/>
      <c r="KID29" s="18"/>
      <c r="KIE29" s="19"/>
      <c r="KIJ29" s="18"/>
      <c r="KIK29" s="18"/>
      <c r="KIL29" s="19"/>
      <c r="KIQ29" s="18"/>
      <c r="KIR29" s="18"/>
      <c r="KIS29" s="19"/>
      <c r="KIX29" s="18"/>
      <c r="KIY29" s="18"/>
      <c r="KIZ29" s="19"/>
      <c r="KJE29" s="18"/>
      <c r="KJF29" s="18"/>
      <c r="KJG29" s="19"/>
      <c r="KJL29" s="18"/>
      <c r="KJM29" s="18"/>
      <c r="KJN29" s="19"/>
      <c r="KJS29" s="18"/>
      <c r="KJT29" s="18"/>
      <c r="KJU29" s="19"/>
      <c r="KJZ29" s="18"/>
      <c r="KKA29" s="18"/>
      <c r="KKB29" s="19"/>
      <c r="KKG29" s="18"/>
      <c r="KKH29" s="18"/>
      <c r="KKI29" s="19"/>
      <c r="KKN29" s="18"/>
      <c r="KKO29" s="18"/>
      <c r="KKP29" s="19"/>
      <c r="KKU29" s="18"/>
      <c r="KKV29" s="18"/>
      <c r="KKW29" s="19"/>
      <c r="KLB29" s="18"/>
      <c r="KLC29" s="18"/>
      <c r="KLD29" s="19"/>
      <c r="KLI29" s="18"/>
      <c r="KLJ29" s="18"/>
      <c r="KLK29" s="19"/>
      <c r="KLP29" s="18"/>
      <c r="KLQ29" s="18"/>
      <c r="KLR29" s="19"/>
      <c r="KLW29" s="18"/>
      <c r="KLX29" s="18"/>
      <c r="KLY29" s="19"/>
      <c r="KMD29" s="18"/>
      <c r="KME29" s="18"/>
      <c r="KMF29" s="19"/>
      <c r="KMK29" s="18"/>
      <c r="KML29" s="18"/>
      <c r="KMM29" s="19"/>
      <c r="KMR29" s="18"/>
      <c r="KMS29" s="18"/>
      <c r="KMT29" s="19"/>
      <c r="KMY29" s="18"/>
      <c r="KMZ29" s="18"/>
      <c r="KNA29" s="19"/>
      <c r="KNF29" s="18"/>
      <c r="KNG29" s="18"/>
      <c r="KNH29" s="19"/>
      <c r="KNM29" s="18"/>
      <c r="KNN29" s="18"/>
      <c r="KNO29" s="19"/>
      <c r="KNT29" s="18"/>
      <c r="KNU29" s="18"/>
      <c r="KNV29" s="19"/>
      <c r="KOA29" s="18"/>
      <c r="KOB29" s="18"/>
      <c r="KOC29" s="19"/>
      <c r="KOH29" s="18"/>
      <c r="KOI29" s="18"/>
      <c r="KOJ29" s="19"/>
      <c r="KOO29" s="18"/>
      <c r="KOP29" s="18"/>
      <c r="KOQ29" s="19"/>
      <c r="KOV29" s="18"/>
      <c r="KOW29" s="18"/>
      <c r="KOX29" s="19"/>
      <c r="KPC29" s="18"/>
      <c r="KPD29" s="18"/>
      <c r="KPE29" s="19"/>
      <c r="KPJ29" s="18"/>
      <c r="KPK29" s="18"/>
      <c r="KPL29" s="19"/>
      <c r="KPQ29" s="18"/>
      <c r="KPR29" s="18"/>
      <c r="KPS29" s="19"/>
      <c r="KPX29" s="18"/>
      <c r="KPY29" s="18"/>
      <c r="KPZ29" s="19"/>
      <c r="KQE29" s="18"/>
      <c r="KQF29" s="18"/>
      <c r="KQG29" s="19"/>
      <c r="KQL29" s="18"/>
      <c r="KQM29" s="18"/>
      <c r="KQN29" s="19"/>
      <c r="KQS29" s="18"/>
      <c r="KQT29" s="18"/>
      <c r="KQU29" s="19"/>
      <c r="KQZ29" s="18"/>
      <c r="KRA29" s="18"/>
      <c r="KRB29" s="19"/>
      <c r="KRG29" s="18"/>
      <c r="KRH29" s="18"/>
      <c r="KRI29" s="19"/>
      <c r="KRN29" s="18"/>
      <c r="KRO29" s="18"/>
      <c r="KRP29" s="19"/>
      <c r="KRU29" s="18"/>
      <c r="KRV29" s="18"/>
      <c r="KRW29" s="19"/>
      <c r="KSB29" s="18"/>
      <c r="KSC29" s="18"/>
      <c r="KSD29" s="19"/>
      <c r="KSI29" s="18"/>
      <c r="KSJ29" s="18"/>
      <c r="KSK29" s="19"/>
      <c r="KSP29" s="18"/>
      <c r="KSQ29" s="18"/>
      <c r="KSR29" s="19"/>
      <c r="KSW29" s="18"/>
      <c r="KSX29" s="18"/>
      <c r="KSY29" s="19"/>
      <c r="KTD29" s="18"/>
      <c r="KTE29" s="18"/>
      <c r="KTF29" s="19"/>
      <c r="KTK29" s="18"/>
      <c r="KTL29" s="18"/>
      <c r="KTM29" s="19"/>
      <c r="KTR29" s="18"/>
      <c r="KTS29" s="18"/>
      <c r="KTT29" s="19"/>
      <c r="KTY29" s="18"/>
      <c r="KTZ29" s="18"/>
      <c r="KUA29" s="19"/>
      <c r="KUF29" s="18"/>
      <c r="KUG29" s="18"/>
      <c r="KUH29" s="19"/>
      <c r="KUM29" s="18"/>
      <c r="KUN29" s="18"/>
      <c r="KUO29" s="19"/>
      <c r="KUT29" s="18"/>
      <c r="KUU29" s="18"/>
      <c r="KUV29" s="19"/>
      <c r="KVA29" s="18"/>
      <c r="KVB29" s="18"/>
      <c r="KVC29" s="19"/>
      <c r="KVH29" s="18"/>
      <c r="KVI29" s="18"/>
      <c r="KVJ29" s="19"/>
      <c r="KVO29" s="18"/>
      <c r="KVP29" s="18"/>
      <c r="KVQ29" s="19"/>
      <c r="KVV29" s="18"/>
      <c r="KVW29" s="18"/>
      <c r="KVX29" s="19"/>
      <c r="KWC29" s="18"/>
      <c r="KWD29" s="18"/>
      <c r="KWE29" s="19"/>
      <c r="KWJ29" s="18"/>
      <c r="KWK29" s="18"/>
      <c r="KWL29" s="19"/>
      <c r="KWQ29" s="18"/>
      <c r="KWR29" s="18"/>
      <c r="KWS29" s="19"/>
      <c r="KWX29" s="18"/>
      <c r="KWY29" s="18"/>
      <c r="KWZ29" s="19"/>
      <c r="KXE29" s="18"/>
      <c r="KXF29" s="18"/>
      <c r="KXG29" s="19"/>
      <c r="KXL29" s="18"/>
      <c r="KXM29" s="18"/>
      <c r="KXN29" s="19"/>
      <c r="KXS29" s="18"/>
      <c r="KXT29" s="18"/>
      <c r="KXU29" s="19"/>
      <c r="KXZ29" s="18"/>
      <c r="KYA29" s="18"/>
      <c r="KYB29" s="19"/>
      <c r="KYG29" s="18"/>
      <c r="KYH29" s="18"/>
      <c r="KYI29" s="19"/>
      <c r="KYN29" s="18"/>
      <c r="KYO29" s="18"/>
      <c r="KYP29" s="19"/>
      <c r="KYU29" s="18"/>
      <c r="KYV29" s="18"/>
      <c r="KYW29" s="19"/>
      <c r="KZB29" s="18"/>
      <c r="KZC29" s="18"/>
      <c r="KZD29" s="19"/>
      <c r="KZI29" s="18"/>
      <c r="KZJ29" s="18"/>
      <c r="KZK29" s="19"/>
      <c r="KZP29" s="18"/>
      <c r="KZQ29" s="18"/>
      <c r="KZR29" s="19"/>
      <c r="KZW29" s="18"/>
      <c r="KZX29" s="18"/>
      <c r="KZY29" s="19"/>
      <c r="LAD29" s="18"/>
      <c r="LAE29" s="18"/>
      <c r="LAF29" s="19"/>
      <c r="LAK29" s="18"/>
      <c r="LAL29" s="18"/>
      <c r="LAM29" s="19"/>
      <c r="LAR29" s="18"/>
      <c r="LAS29" s="18"/>
      <c r="LAT29" s="19"/>
      <c r="LAY29" s="18"/>
      <c r="LAZ29" s="18"/>
      <c r="LBA29" s="19"/>
      <c r="LBF29" s="18"/>
      <c r="LBG29" s="18"/>
      <c r="LBH29" s="19"/>
      <c r="LBM29" s="18"/>
      <c r="LBN29" s="18"/>
      <c r="LBO29" s="19"/>
      <c r="LBT29" s="18"/>
      <c r="LBU29" s="18"/>
      <c r="LBV29" s="19"/>
      <c r="LCA29" s="18"/>
      <c r="LCB29" s="18"/>
      <c r="LCC29" s="19"/>
      <c r="LCH29" s="18"/>
      <c r="LCI29" s="18"/>
      <c r="LCJ29" s="19"/>
      <c r="LCO29" s="18"/>
      <c r="LCP29" s="18"/>
      <c r="LCQ29" s="19"/>
      <c r="LCV29" s="18"/>
      <c r="LCW29" s="18"/>
      <c r="LCX29" s="19"/>
      <c r="LDC29" s="18"/>
      <c r="LDD29" s="18"/>
      <c r="LDE29" s="19"/>
      <c r="LDJ29" s="18"/>
      <c r="LDK29" s="18"/>
      <c r="LDL29" s="19"/>
      <c r="LDQ29" s="18"/>
      <c r="LDR29" s="18"/>
      <c r="LDS29" s="19"/>
      <c r="LDX29" s="18"/>
      <c r="LDY29" s="18"/>
      <c r="LDZ29" s="19"/>
      <c r="LEE29" s="18"/>
      <c r="LEF29" s="18"/>
      <c r="LEG29" s="19"/>
      <c r="LEL29" s="18"/>
      <c r="LEM29" s="18"/>
      <c r="LEN29" s="19"/>
      <c r="LES29" s="18"/>
      <c r="LET29" s="18"/>
      <c r="LEU29" s="19"/>
      <c r="LEZ29" s="18"/>
      <c r="LFA29" s="18"/>
      <c r="LFB29" s="19"/>
      <c r="LFG29" s="18"/>
      <c r="LFH29" s="18"/>
      <c r="LFI29" s="19"/>
      <c r="LFN29" s="18"/>
      <c r="LFO29" s="18"/>
      <c r="LFP29" s="19"/>
      <c r="LFU29" s="18"/>
      <c r="LFV29" s="18"/>
      <c r="LFW29" s="19"/>
      <c r="LGB29" s="18"/>
      <c r="LGC29" s="18"/>
      <c r="LGD29" s="19"/>
      <c r="LGI29" s="18"/>
      <c r="LGJ29" s="18"/>
      <c r="LGK29" s="19"/>
      <c r="LGP29" s="18"/>
      <c r="LGQ29" s="18"/>
      <c r="LGR29" s="19"/>
      <c r="LGW29" s="18"/>
      <c r="LGX29" s="18"/>
      <c r="LGY29" s="19"/>
      <c r="LHD29" s="18"/>
      <c r="LHE29" s="18"/>
      <c r="LHF29" s="19"/>
      <c r="LHK29" s="18"/>
      <c r="LHL29" s="18"/>
      <c r="LHM29" s="19"/>
      <c r="LHR29" s="18"/>
      <c r="LHS29" s="18"/>
      <c r="LHT29" s="19"/>
      <c r="LHY29" s="18"/>
      <c r="LHZ29" s="18"/>
      <c r="LIA29" s="19"/>
      <c r="LIF29" s="18"/>
      <c r="LIG29" s="18"/>
      <c r="LIH29" s="19"/>
      <c r="LIM29" s="18"/>
      <c r="LIN29" s="18"/>
      <c r="LIO29" s="19"/>
      <c r="LIT29" s="18"/>
      <c r="LIU29" s="18"/>
      <c r="LIV29" s="19"/>
      <c r="LJA29" s="18"/>
      <c r="LJB29" s="18"/>
      <c r="LJC29" s="19"/>
      <c r="LJH29" s="18"/>
      <c r="LJI29" s="18"/>
      <c r="LJJ29" s="19"/>
      <c r="LJO29" s="18"/>
      <c r="LJP29" s="18"/>
      <c r="LJQ29" s="19"/>
      <c r="LJV29" s="18"/>
      <c r="LJW29" s="18"/>
      <c r="LJX29" s="19"/>
      <c r="LKC29" s="18"/>
      <c r="LKD29" s="18"/>
      <c r="LKE29" s="19"/>
      <c r="LKJ29" s="18"/>
      <c r="LKK29" s="18"/>
      <c r="LKL29" s="19"/>
      <c r="LKQ29" s="18"/>
      <c r="LKR29" s="18"/>
      <c r="LKS29" s="19"/>
      <c r="LKX29" s="18"/>
      <c r="LKY29" s="18"/>
      <c r="LKZ29" s="19"/>
      <c r="LLE29" s="18"/>
      <c r="LLF29" s="18"/>
      <c r="LLG29" s="19"/>
      <c r="LLL29" s="18"/>
      <c r="LLM29" s="18"/>
      <c r="LLN29" s="19"/>
      <c r="LLS29" s="18"/>
      <c r="LLT29" s="18"/>
      <c r="LLU29" s="19"/>
      <c r="LLZ29" s="18"/>
      <c r="LMA29" s="18"/>
      <c r="LMB29" s="19"/>
      <c r="LMG29" s="18"/>
      <c r="LMH29" s="18"/>
      <c r="LMI29" s="19"/>
      <c r="LMN29" s="18"/>
      <c r="LMO29" s="18"/>
      <c r="LMP29" s="19"/>
      <c r="LMU29" s="18"/>
      <c r="LMV29" s="18"/>
      <c r="LMW29" s="19"/>
      <c r="LNB29" s="18"/>
      <c r="LNC29" s="18"/>
      <c r="LND29" s="19"/>
      <c r="LNI29" s="18"/>
      <c r="LNJ29" s="18"/>
      <c r="LNK29" s="19"/>
      <c r="LNP29" s="18"/>
      <c r="LNQ29" s="18"/>
      <c r="LNR29" s="19"/>
      <c r="LNW29" s="18"/>
      <c r="LNX29" s="18"/>
      <c r="LNY29" s="19"/>
      <c r="LOD29" s="18"/>
      <c r="LOE29" s="18"/>
      <c r="LOF29" s="19"/>
      <c r="LOK29" s="18"/>
      <c r="LOL29" s="18"/>
      <c r="LOM29" s="19"/>
      <c r="LOR29" s="18"/>
      <c r="LOS29" s="18"/>
      <c r="LOT29" s="19"/>
      <c r="LOY29" s="18"/>
      <c r="LOZ29" s="18"/>
      <c r="LPA29" s="19"/>
      <c r="LPF29" s="18"/>
      <c r="LPG29" s="18"/>
      <c r="LPH29" s="19"/>
      <c r="LPM29" s="18"/>
      <c r="LPN29" s="18"/>
      <c r="LPO29" s="19"/>
      <c r="LPT29" s="18"/>
      <c r="LPU29" s="18"/>
      <c r="LPV29" s="19"/>
      <c r="LQA29" s="18"/>
      <c r="LQB29" s="18"/>
      <c r="LQC29" s="19"/>
      <c r="LQH29" s="18"/>
      <c r="LQI29" s="18"/>
      <c r="LQJ29" s="19"/>
      <c r="LQO29" s="18"/>
      <c r="LQP29" s="18"/>
      <c r="LQQ29" s="19"/>
      <c r="LQV29" s="18"/>
      <c r="LQW29" s="18"/>
      <c r="LQX29" s="19"/>
      <c r="LRC29" s="18"/>
      <c r="LRD29" s="18"/>
      <c r="LRE29" s="19"/>
      <c r="LRJ29" s="18"/>
      <c r="LRK29" s="18"/>
      <c r="LRL29" s="19"/>
      <c r="LRQ29" s="18"/>
      <c r="LRR29" s="18"/>
      <c r="LRS29" s="19"/>
      <c r="LRX29" s="18"/>
      <c r="LRY29" s="18"/>
      <c r="LRZ29" s="19"/>
      <c r="LSE29" s="18"/>
      <c r="LSF29" s="18"/>
      <c r="LSG29" s="19"/>
      <c r="LSL29" s="18"/>
      <c r="LSM29" s="18"/>
      <c r="LSN29" s="19"/>
      <c r="LSS29" s="18"/>
      <c r="LST29" s="18"/>
      <c r="LSU29" s="19"/>
      <c r="LSZ29" s="18"/>
      <c r="LTA29" s="18"/>
      <c r="LTB29" s="19"/>
      <c r="LTG29" s="18"/>
      <c r="LTH29" s="18"/>
      <c r="LTI29" s="19"/>
      <c r="LTN29" s="18"/>
      <c r="LTO29" s="18"/>
      <c r="LTP29" s="19"/>
      <c r="LTU29" s="18"/>
      <c r="LTV29" s="18"/>
      <c r="LTW29" s="19"/>
      <c r="LUB29" s="18"/>
      <c r="LUC29" s="18"/>
      <c r="LUD29" s="19"/>
      <c r="LUI29" s="18"/>
      <c r="LUJ29" s="18"/>
      <c r="LUK29" s="19"/>
      <c r="LUP29" s="18"/>
      <c r="LUQ29" s="18"/>
      <c r="LUR29" s="19"/>
      <c r="LUW29" s="18"/>
      <c r="LUX29" s="18"/>
      <c r="LUY29" s="19"/>
      <c r="LVD29" s="18"/>
      <c r="LVE29" s="18"/>
      <c r="LVF29" s="19"/>
      <c r="LVK29" s="18"/>
      <c r="LVL29" s="18"/>
      <c r="LVM29" s="19"/>
      <c r="LVR29" s="18"/>
      <c r="LVS29" s="18"/>
      <c r="LVT29" s="19"/>
      <c r="LVY29" s="18"/>
      <c r="LVZ29" s="18"/>
      <c r="LWA29" s="19"/>
      <c r="LWF29" s="18"/>
      <c r="LWG29" s="18"/>
      <c r="LWH29" s="19"/>
      <c r="LWM29" s="18"/>
      <c r="LWN29" s="18"/>
      <c r="LWO29" s="19"/>
      <c r="LWT29" s="18"/>
      <c r="LWU29" s="18"/>
      <c r="LWV29" s="19"/>
      <c r="LXA29" s="18"/>
      <c r="LXB29" s="18"/>
      <c r="LXC29" s="19"/>
      <c r="LXH29" s="18"/>
      <c r="LXI29" s="18"/>
      <c r="LXJ29" s="19"/>
      <c r="LXO29" s="18"/>
      <c r="LXP29" s="18"/>
      <c r="LXQ29" s="19"/>
      <c r="LXV29" s="18"/>
      <c r="LXW29" s="18"/>
      <c r="LXX29" s="19"/>
      <c r="LYC29" s="18"/>
      <c r="LYD29" s="18"/>
      <c r="LYE29" s="19"/>
      <c r="LYJ29" s="18"/>
      <c r="LYK29" s="18"/>
      <c r="LYL29" s="19"/>
      <c r="LYQ29" s="18"/>
      <c r="LYR29" s="18"/>
      <c r="LYS29" s="19"/>
      <c r="LYX29" s="18"/>
      <c r="LYY29" s="18"/>
      <c r="LYZ29" s="19"/>
      <c r="LZE29" s="18"/>
      <c r="LZF29" s="18"/>
      <c r="LZG29" s="19"/>
      <c r="LZL29" s="18"/>
      <c r="LZM29" s="18"/>
      <c r="LZN29" s="19"/>
      <c r="LZS29" s="18"/>
      <c r="LZT29" s="18"/>
      <c r="LZU29" s="19"/>
      <c r="LZZ29" s="18"/>
      <c r="MAA29" s="18"/>
      <c r="MAB29" s="19"/>
      <c r="MAG29" s="18"/>
      <c r="MAH29" s="18"/>
      <c r="MAI29" s="19"/>
      <c r="MAN29" s="18"/>
      <c r="MAO29" s="18"/>
      <c r="MAP29" s="19"/>
      <c r="MAU29" s="18"/>
      <c r="MAV29" s="18"/>
      <c r="MAW29" s="19"/>
      <c r="MBB29" s="18"/>
      <c r="MBC29" s="18"/>
      <c r="MBD29" s="19"/>
      <c r="MBI29" s="18"/>
      <c r="MBJ29" s="18"/>
      <c r="MBK29" s="19"/>
      <c r="MBP29" s="18"/>
      <c r="MBQ29" s="18"/>
      <c r="MBR29" s="19"/>
      <c r="MBW29" s="18"/>
      <c r="MBX29" s="18"/>
      <c r="MBY29" s="19"/>
      <c r="MCD29" s="18"/>
      <c r="MCE29" s="18"/>
      <c r="MCF29" s="19"/>
      <c r="MCK29" s="18"/>
      <c r="MCL29" s="18"/>
      <c r="MCM29" s="19"/>
      <c r="MCR29" s="18"/>
      <c r="MCS29" s="18"/>
      <c r="MCT29" s="19"/>
      <c r="MCY29" s="18"/>
      <c r="MCZ29" s="18"/>
      <c r="MDA29" s="19"/>
      <c r="MDF29" s="18"/>
      <c r="MDG29" s="18"/>
      <c r="MDH29" s="19"/>
      <c r="MDM29" s="18"/>
      <c r="MDN29" s="18"/>
      <c r="MDO29" s="19"/>
      <c r="MDT29" s="18"/>
      <c r="MDU29" s="18"/>
      <c r="MDV29" s="19"/>
      <c r="MEA29" s="18"/>
      <c r="MEB29" s="18"/>
      <c r="MEC29" s="19"/>
      <c r="MEH29" s="18"/>
      <c r="MEI29" s="18"/>
      <c r="MEJ29" s="19"/>
      <c r="MEO29" s="18"/>
      <c r="MEP29" s="18"/>
      <c r="MEQ29" s="19"/>
      <c r="MEV29" s="18"/>
      <c r="MEW29" s="18"/>
      <c r="MEX29" s="19"/>
      <c r="MFC29" s="18"/>
      <c r="MFD29" s="18"/>
      <c r="MFE29" s="19"/>
      <c r="MFJ29" s="18"/>
      <c r="MFK29" s="18"/>
      <c r="MFL29" s="19"/>
      <c r="MFQ29" s="18"/>
      <c r="MFR29" s="18"/>
      <c r="MFS29" s="19"/>
      <c r="MFX29" s="18"/>
      <c r="MFY29" s="18"/>
      <c r="MFZ29" s="19"/>
      <c r="MGE29" s="18"/>
      <c r="MGF29" s="18"/>
      <c r="MGG29" s="19"/>
      <c r="MGL29" s="18"/>
      <c r="MGM29" s="18"/>
      <c r="MGN29" s="19"/>
      <c r="MGS29" s="18"/>
      <c r="MGT29" s="18"/>
      <c r="MGU29" s="19"/>
      <c r="MGZ29" s="18"/>
      <c r="MHA29" s="18"/>
      <c r="MHB29" s="19"/>
      <c r="MHG29" s="18"/>
      <c r="MHH29" s="18"/>
      <c r="MHI29" s="19"/>
      <c r="MHN29" s="18"/>
      <c r="MHO29" s="18"/>
      <c r="MHP29" s="19"/>
      <c r="MHU29" s="18"/>
      <c r="MHV29" s="18"/>
      <c r="MHW29" s="19"/>
      <c r="MIB29" s="18"/>
      <c r="MIC29" s="18"/>
      <c r="MID29" s="19"/>
      <c r="MII29" s="18"/>
      <c r="MIJ29" s="18"/>
      <c r="MIK29" s="19"/>
      <c r="MIP29" s="18"/>
      <c r="MIQ29" s="18"/>
      <c r="MIR29" s="19"/>
      <c r="MIW29" s="18"/>
      <c r="MIX29" s="18"/>
      <c r="MIY29" s="19"/>
      <c r="MJD29" s="18"/>
      <c r="MJE29" s="18"/>
      <c r="MJF29" s="19"/>
      <c r="MJK29" s="18"/>
      <c r="MJL29" s="18"/>
      <c r="MJM29" s="19"/>
      <c r="MJR29" s="18"/>
      <c r="MJS29" s="18"/>
      <c r="MJT29" s="19"/>
      <c r="MJY29" s="18"/>
      <c r="MJZ29" s="18"/>
      <c r="MKA29" s="19"/>
      <c r="MKF29" s="18"/>
      <c r="MKG29" s="18"/>
      <c r="MKH29" s="19"/>
      <c r="MKM29" s="18"/>
      <c r="MKN29" s="18"/>
      <c r="MKO29" s="19"/>
      <c r="MKT29" s="18"/>
      <c r="MKU29" s="18"/>
      <c r="MKV29" s="19"/>
      <c r="MLA29" s="18"/>
      <c r="MLB29" s="18"/>
      <c r="MLC29" s="19"/>
      <c r="MLH29" s="18"/>
      <c r="MLI29" s="18"/>
      <c r="MLJ29" s="19"/>
      <c r="MLO29" s="18"/>
      <c r="MLP29" s="18"/>
      <c r="MLQ29" s="19"/>
      <c r="MLV29" s="18"/>
      <c r="MLW29" s="18"/>
      <c r="MLX29" s="19"/>
      <c r="MMC29" s="18"/>
      <c r="MMD29" s="18"/>
      <c r="MME29" s="19"/>
      <c r="MMJ29" s="18"/>
      <c r="MMK29" s="18"/>
      <c r="MML29" s="19"/>
      <c r="MMQ29" s="18"/>
      <c r="MMR29" s="18"/>
      <c r="MMS29" s="19"/>
      <c r="MMX29" s="18"/>
      <c r="MMY29" s="18"/>
      <c r="MMZ29" s="19"/>
      <c r="MNE29" s="18"/>
      <c r="MNF29" s="18"/>
      <c r="MNG29" s="19"/>
      <c r="MNL29" s="18"/>
      <c r="MNM29" s="18"/>
      <c r="MNN29" s="19"/>
      <c r="MNS29" s="18"/>
      <c r="MNT29" s="18"/>
      <c r="MNU29" s="19"/>
      <c r="MNZ29" s="18"/>
      <c r="MOA29" s="18"/>
      <c r="MOB29" s="19"/>
      <c r="MOG29" s="18"/>
      <c r="MOH29" s="18"/>
      <c r="MOI29" s="19"/>
      <c r="MON29" s="18"/>
      <c r="MOO29" s="18"/>
      <c r="MOP29" s="19"/>
      <c r="MOU29" s="18"/>
      <c r="MOV29" s="18"/>
      <c r="MOW29" s="19"/>
      <c r="MPB29" s="18"/>
      <c r="MPC29" s="18"/>
      <c r="MPD29" s="19"/>
      <c r="MPI29" s="18"/>
      <c r="MPJ29" s="18"/>
      <c r="MPK29" s="19"/>
      <c r="MPP29" s="18"/>
      <c r="MPQ29" s="18"/>
      <c r="MPR29" s="19"/>
      <c r="MPW29" s="18"/>
      <c r="MPX29" s="18"/>
      <c r="MPY29" s="19"/>
      <c r="MQD29" s="18"/>
      <c r="MQE29" s="18"/>
      <c r="MQF29" s="19"/>
      <c r="MQK29" s="18"/>
      <c r="MQL29" s="18"/>
      <c r="MQM29" s="19"/>
      <c r="MQR29" s="18"/>
      <c r="MQS29" s="18"/>
      <c r="MQT29" s="19"/>
      <c r="MQY29" s="18"/>
      <c r="MQZ29" s="18"/>
      <c r="MRA29" s="19"/>
      <c r="MRF29" s="18"/>
      <c r="MRG29" s="18"/>
      <c r="MRH29" s="19"/>
      <c r="MRM29" s="18"/>
      <c r="MRN29" s="18"/>
      <c r="MRO29" s="19"/>
      <c r="MRT29" s="18"/>
      <c r="MRU29" s="18"/>
      <c r="MRV29" s="19"/>
      <c r="MSA29" s="18"/>
      <c r="MSB29" s="18"/>
      <c r="MSC29" s="19"/>
      <c r="MSH29" s="18"/>
      <c r="MSI29" s="18"/>
      <c r="MSJ29" s="19"/>
      <c r="MSO29" s="18"/>
      <c r="MSP29" s="18"/>
      <c r="MSQ29" s="19"/>
      <c r="MSV29" s="18"/>
      <c r="MSW29" s="18"/>
      <c r="MSX29" s="19"/>
      <c r="MTC29" s="18"/>
      <c r="MTD29" s="18"/>
      <c r="MTE29" s="19"/>
      <c r="MTJ29" s="18"/>
      <c r="MTK29" s="18"/>
      <c r="MTL29" s="19"/>
      <c r="MTQ29" s="18"/>
      <c r="MTR29" s="18"/>
      <c r="MTS29" s="19"/>
      <c r="MTX29" s="18"/>
      <c r="MTY29" s="18"/>
      <c r="MTZ29" s="19"/>
      <c r="MUE29" s="18"/>
      <c r="MUF29" s="18"/>
      <c r="MUG29" s="19"/>
      <c r="MUL29" s="18"/>
      <c r="MUM29" s="18"/>
      <c r="MUN29" s="19"/>
      <c r="MUS29" s="18"/>
      <c r="MUT29" s="18"/>
      <c r="MUU29" s="19"/>
      <c r="MUZ29" s="18"/>
      <c r="MVA29" s="18"/>
      <c r="MVB29" s="19"/>
      <c r="MVG29" s="18"/>
      <c r="MVH29" s="18"/>
      <c r="MVI29" s="19"/>
      <c r="MVN29" s="18"/>
      <c r="MVO29" s="18"/>
      <c r="MVP29" s="19"/>
      <c r="MVU29" s="18"/>
      <c r="MVV29" s="18"/>
      <c r="MVW29" s="19"/>
      <c r="MWB29" s="18"/>
      <c r="MWC29" s="18"/>
      <c r="MWD29" s="19"/>
      <c r="MWI29" s="18"/>
      <c r="MWJ29" s="18"/>
      <c r="MWK29" s="19"/>
      <c r="MWP29" s="18"/>
      <c r="MWQ29" s="18"/>
      <c r="MWR29" s="19"/>
      <c r="MWW29" s="18"/>
      <c r="MWX29" s="18"/>
      <c r="MWY29" s="19"/>
      <c r="MXD29" s="18"/>
      <c r="MXE29" s="18"/>
      <c r="MXF29" s="19"/>
      <c r="MXK29" s="18"/>
      <c r="MXL29" s="18"/>
      <c r="MXM29" s="19"/>
      <c r="MXR29" s="18"/>
      <c r="MXS29" s="18"/>
      <c r="MXT29" s="19"/>
      <c r="MXY29" s="18"/>
      <c r="MXZ29" s="18"/>
      <c r="MYA29" s="19"/>
      <c r="MYF29" s="18"/>
      <c r="MYG29" s="18"/>
      <c r="MYH29" s="19"/>
      <c r="MYM29" s="18"/>
      <c r="MYN29" s="18"/>
      <c r="MYO29" s="19"/>
      <c r="MYT29" s="18"/>
      <c r="MYU29" s="18"/>
      <c r="MYV29" s="19"/>
      <c r="MZA29" s="18"/>
      <c r="MZB29" s="18"/>
      <c r="MZC29" s="19"/>
      <c r="MZH29" s="18"/>
      <c r="MZI29" s="18"/>
      <c r="MZJ29" s="19"/>
      <c r="MZO29" s="18"/>
      <c r="MZP29" s="18"/>
      <c r="MZQ29" s="19"/>
      <c r="MZV29" s="18"/>
      <c r="MZW29" s="18"/>
      <c r="MZX29" s="19"/>
      <c r="NAC29" s="18"/>
      <c r="NAD29" s="18"/>
      <c r="NAE29" s="19"/>
      <c r="NAJ29" s="18"/>
      <c r="NAK29" s="18"/>
      <c r="NAL29" s="19"/>
      <c r="NAQ29" s="18"/>
      <c r="NAR29" s="18"/>
      <c r="NAS29" s="19"/>
      <c r="NAX29" s="18"/>
      <c r="NAY29" s="18"/>
      <c r="NAZ29" s="19"/>
      <c r="NBE29" s="18"/>
      <c r="NBF29" s="18"/>
      <c r="NBG29" s="19"/>
      <c r="NBL29" s="18"/>
      <c r="NBM29" s="18"/>
      <c r="NBN29" s="19"/>
      <c r="NBS29" s="18"/>
      <c r="NBT29" s="18"/>
      <c r="NBU29" s="19"/>
      <c r="NBZ29" s="18"/>
      <c r="NCA29" s="18"/>
      <c r="NCB29" s="19"/>
      <c r="NCG29" s="18"/>
      <c r="NCH29" s="18"/>
      <c r="NCI29" s="19"/>
      <c r="NCN29" s="18"/>
      <c r="NCO29" s="18"/>
      <c r="NCP29" s="19"/>
      <c r="NCU29" s="18"/>
      <c r="NCV29" s="18"/>
      <c r="NCW29" s="19"/>
      <c r="NDB29" s="18"/>
      <c r="NDC29" s="18"/>
      <c r="NDD29" s="19"/>
      <c r="NDI29" s="18"/>
      <c r="NDJ29" s="18"/>
      <c r="NDK29" s="19"/>
      <c r="NDP29" s="18"/>
      <c r="NDQ29" s="18"/>
      <c r="NDR29" s="19"/>
      <c r="NDW29" s="18"/>
      <c r="NDX29" s="18"/>
      <c r="NDY29" s="19"/>
      <c r="NED29" s="18"/>
      <c r="NEE29" s="18"/>
      <c r="NEF29" s="19"/>
      <c r="NEK29" s="18"/>
      <c r="NEL29" s="18"/>
      <c r="NEM29" s="19"/>
      <c r="NER29" s="18"/>
      <c r="NES29" s="18"/>
      <c r="NET29" s="19"/>
      <c r="NEY29" s="18"/>
      <c r="NEZ29" s="18"/>
      <c r="NFA29" s="19"/>
      <c r="NFF29" s="18"/>
      <c r="NFG29" s="18"/>
      <c r="NFH29" s="19"/>
      <c r="NFM29" s="18"/>
      <c r="NFN29" s="18"/>
      <c r="NFO29" s="19"/>
      <c r="NFT29" s="18"/>
      <c r="NFU29" s="18"/>
      <c r="NFV29" s="19"/>
      <c r="NGA29" s="18"/>
      <c r="NGB29" s="18"/>
      <c r="NGC29" s="19"/>
      <c r="NGH29" s="18"/>
      <c r="NGI29" s="18"/>
      <c r="NGJ29" s="19"/>
      <c r="NGO29" s="18"/>
      <c r="NGP29" s="18"/>
      <c r="NGQ29" s="19"/>
      <c r="NGV29" s="18"/>
      <c r="NGW29" s="18"/>
      <c r="NGX29" s="19"/>
      <c r="NHC29" s="18"/>
      <c r="NHD29" s="18"/>
      <c r="NHE29" s="19"/>
      <c r="NHJ29" s="18"/>
      <c r="NHK29" s="18"/>
      <c r="NHL29" s="19"/>
      <c r="NHQ29" s="18"/>
      <c r="NHR29" s="18"/>
      <c r="NHS29" s="19"/>
      <c r="NHX29" s="18"/>
      <c r="NHY29" s="18"/>
      <c r="NHZ29" s="19"/>
      <c r="NIE29" s="18"/>
      <c r="NIF29" s="18"/>
      <c r="NIG29" s="19"/>
      <c r="NIL29" s="18"/>
      <c r="NIM29" s="18"/>
      <c r="NIN29" s="19"/>
      <c r="NIS29" s="18"/>
      <c r="NIT29" s="18"/>
      <c r="NIU29" s="19"/>
      <c r="NIZ29" s="18"/>
      <c r="NJA29" s="18"/>
      <c r="NJB29" s="19"/>
      <c r="NJG29" s="18"/>
      <c r="NJH29" s="18"/>
      <c r="NJI29" s="19"/>
      <c r="NJN29" s="18"/>
      <c r="NJO29" s="18"/>
      <c r="NJP29" s="19"/>
      <c r="NJU29" s="18"/>
      <c r="NJV29" s="18"/>
      <c r="NJW29" s="19"/>
      <c r="NKB29" s="18"/>
      <c r="NKC29" s="18"/>
      <c r="NKD29" s="19"/>
      <c r="NKI29" s="18"/>
      <c r="NKJ29" s="18"/>
      <c r="NKK29" s="19"/>
      <c r="NKP29" s="18"/>
      <c r="NKQ29" s="18"/>
      <c r="NKR29" s="19"/>
      <c r="NKW29" s="18"/>
      <c r="NKX29" s="18"/>
      <c r="NKY29" s="19"/>
      <c r="NLD29" s="18"/>
      <c r="NLE29" s="18"/>
      <c r="NLF29" s="19"/>
      <c r="NLK29" s="18"/>
      <c r="NLL29" s="18"/>
      <c r="NLM29" s="19"/>
      <c r="NLR29" s="18"/>
      <c r="NLS29" s="18"/>
      <c r="NLT29" s="19"/>
      <c r="NLY29" s="18"/>
      <c r="NLZ29" s="18"/>
      <c r="NMA29" s="19"/>
      <c r="NMF29" s="18"/>
      <c r="NMG29" s="18"/>
      <c r="NMH29" s="19"/>
      <c r="NMM29" s="18"/>
      <c r="NMN29" s="18"/>
      <c r="NMO29" s="19"/>
      <c r="NMT29" s="18"/>
      <c r="NMU29" s="18"/>
      <c r="NMV29" s="19"/>
      <c r="NNA29" s="18"/>
      <c r="NNB29" s="18"/>
      <c r="NNC29" s="19"/>
      <c r="NNH29" s="18"/>
      <c r="NNI29" s="18"/>
      <c r="NNJ29" s="19"/>
      <c r="NNO29" s="18"/>
      <c r="NNP29" s="18"/>
      <c r="NNQ29" s="19"/>
      <c r="NNV29" s="18"/>
      <c r="NNW29" s="18"/>
      <c r="NNX29" s="19"/>
      <c r="NOC29" s="18"/>
      <c r="NOD29" s="18"/>
      <c r="NOE29" s="19"/>
      <c r="NOJ29" s="18"/>
      <c r="NOK29" s="18"/>
      <c r="NOL29" s="19"/>
      <c r="NOQ29" s="18"/>
      <c r="NOR29" s="18"/>
      <c r="NOS29" s="19"/>
      <c r="NOX29" s="18"/>
      <c r="NOY29" s="18"/>
      <c r="NOZ29" s="19"/>
      <c r="NPE29" s="18"/>
      <c r="NPF29" s="18"/>
      <c r="NPG29" s="19"/>
      <c r="NPL29" s="18"/>
      <c r="NPM29" s="18"/>
      <c r="NPN29" s="19"/>
      <c r="NPS29" s="18"/>
      <c r="NPT29" s="18"/>
      <c r="NPU29" s="19"/>
      <c r="NPZ29" s="18"/>
      <c r="NQA29" s="18"/>
      <c r="NQB29" s="19"/>
      <c r="NQG29" s="18"/>
      <c r="NQH29" s="18"/>
      <c r="NQI29" s="19"/>
      <c r="NQN29" s="18"/>
      <c r="NQO29" s="18"/>
      <c r="NQP29" s="19"/>
      <c r="NQU29" s="18"/>
      <c r="NQV29" s="18"/>
      <c r="NQW29" s="19"/>
      <c r="NRB29" s="18"/>
      <c r="NRC29" s="18"/>
      <c r="NRD29" s="19"/>
      <c r="NRI29" s="18"/>
      <c r="NRJ29" s="18"/>
      <c r="NRK29" s="19"/>
      <c r="NRP29" s="18"/>
      <c r="NRQ29" s="18"/>
      <c r="NRR29" s="19"/>
      <c r="NRW29" s="18"/>
      <c r="NRX29" s="18"/>
      <c r="NRY29" s="19"/>
      <c r="NSD29" s="18"/>
      <c r="NSE29" s="18"/>
      <c r="NSF29" s="19"/>
      <c r="NSK29" s="18"/>
      <c r="NSL29" s="18"/>
      <c r="NSM29" s="19"/>
      <c r="NSR29" s="18"/>
      <c r="NSS29" s="18"/>
      <c r="NST29" s="19"/>
      <c r="NSY29" s="18"/>
      <c r="NSZ29" s="18"/>
      <c r="NTA29" s="19"/>
      <c r="NTF29" s="18"/>
      <c r="NTG29" s="18"/>
      <c r="NTH29" s="19"/>
      <c r="NTM29" s="18"/>
      <c r="NTN29" s="18"/>
      <c r="NTO29" s="19"/>
      <c r="NTT29" s="18"/>
      <c r="NTU29" s="18"/>
      <c r="NTV29" s="19"/>
      <c r="NUA29" s="18"/>
      <c r="NUB29" s="18"/>
      <c r="NUC29" s="19"/>
      <c r="NUH29" s="18"/>
      <c r="NUI29" s="18"/>
      <c r="NUJ29" s="19"/>
      <c r="NUO29" s="18"/>
      <c r="NUP29" s="18"/>
      <c r="NUQ29" s="19"/>
      <c r="NUV29" s="18"/>
      <c r="NUW29" s="18"/>
      <c r="NUX29" s="19"/>
      <c r="NVC29" s="18"/>
      <c r="NVD29" s="18"/>
      <c r="NVE29" s="19"/>
      <c r="NVJ29" s="18"/>
      <c r="NVK29" s="18"/>
      <c r="NVL29" s="19"/>
      <c r="NVQ29" s="18"/>
      <c r="NVR29" s="18"/>
      <c r="NVS29" s="19"/>
      <c r="NVX29" s="18"/>
      <c r="NVY29" s="18"/>
      <c r="NVZ29" s="19"/>
      <c r="NWE29" s="18"/>
      <c r="NWF29" s="18"/>
      <c r="NWG29" s="19"/>
      <c r="NWL29" s="18"/>
      <c r="NWM29" s="18"/>
      <c r="NWN29" s="19"/>
      <c r="NWS29" s="18"/>
      <c r="NWT29" s="18"/>
      <c r="NWU29" s="19"/>
      <c r="NWZ29" s="18"/>
      <c r="NXA29" s="18"/>
      <c r="NXB29" s="19"/>
      <c r="NXG29" s="18"/>
      <c r="NXH29" s="18"/>
      <c r="NXI29" s="19"/>
      <c r="NXN29" s="18"/>
      <c r="NXO29" s="18"/>
      <c r="NXP29" s="19"/>
      <c r="NXU29" s="18"/>
      <c r="NXV29" s="18"/>
      <c r="NXW29" s="19"/>
      <c r="NYB29" s="18"/>
      <c r="NYC29" s="18"/>
      <c r="NYD29" s="19"/>
      <c r="NYI29" s="18"/>
      <c r="NYJ29" s="18"/>
      <c r="NYK29" s="19"/>
      <c r="NYP29" s="18"/>
      <c r="NYQ29" s="18"/>
      <c r="NYR29" s="19"/>
      <c r="NYW29" s="18"/>
      <c r="NYX29" s="18"/>
      <c r="NYY29" s="19"/>
      <c r="NZD29" s="18"/>
      <c r="NZE29" s="18"/>
      <c r="NZF29" s="19"/>
      <c r="NZK29" s="18"/>
      <c r="NZL29" s="18"/>
      <c r="NZM29" s="19"/>
      <c r="NZR29" s="18"/>
      <c r="NZS29" s="18"/>
      <c r="NZT29" s="19"/>
      <c r="NZY29" s="18"/>
      <c r="NZZ29" s="18"/>
      <c r="OAA29" s="19"/>
      <c r="OAF29" s="18"/>
      <c r="OAG29" s="18"/>
      <c r="OAH29" s="19"/>
      <c r="OAM29" s="18"/>
      <c r="OAN29" s="18"/>
      <c r="OAO29" s="19"/>
      <c r="OAT29" s="18"/>
      <c r="OAU29" s="18"/>
      <c r="OAV29" s="19"/>
      <c r="OBA29" s="18"/>
      <c r="OBB29" s="18"/>
      <c r="OBC29" s="19"/>
      <c r="OBH29" s="18"/>
      <c r="OBI29" s="18"/>
      <c r="OBJ29" s="19"/>
      <c r="OBO29" s="18"/>
      <c r="OBP29" s="18"/>
      <c r="OBQ29" s="19"/>
      <c r="OBV29" s="18"/>
      <c r="OBW29" s="18"/>
      <c r="OBX29" s="19"/>
      <c r="OCC29" s="18"/>
      <c r="OCD29" s="18"/>
      <c r="OCE29" s="19"/>
      <c r="OCJ29" s="18"/>
      <c r="OCK29" s="18"/>
      <c r="OCL29" s="19"/>
      <c r="OCQ29" s="18"/>
      <c r="OCR29" s="18"/>
      <c r="OCS29" s="19"/>
      <c r="OCX29" s="18"/>
      <c r="OCY29" s="18"/>
      <c r="OCZ29" s="19"/>
      <c r="ODE29" s="18"/>
      <c r="ODF29" s="18"/>
      <c r="ODG29" s="19"/>
      <c r="ODL29" s="18"/>
      <c r="ODM29" s="18"/>
      <c r="ODN29" s="19"/>
      <c r="ODS29" s="18"/>
      <c r="ODT29" s="18"/>
      <c r="ODU29" s="19"/>
      <c r="ODZ29" s="18"/>
      <c r="OEA29" s="18"/>
      <c r="OEB29" s="19"/>
      <c r="OEG29" s="18"/>
      <c r="OEH29" s="18"/>
      <c r="OEI29" s="19"/>
      <c r="OEN29" s="18"/>
      <c r="OEO29" s="18"/>
      <c r="OEP29" s="19"/>
      <c r="OEU29" s="18"/>
      <c r="OEV29" s="18"/>
      <c r="OEW29" s="19"/>
      <c r="OFB29" s="18"/>
      <c r="OFC29" s="18"/>
      <c r="OFD29" s="19"/>
      <c r="OFI29" s="18"/>
      <c r="OFJ29" s="18"/>
      <c r="OFK29" s="19"/>
      <c r="OFP29" s="18"/>
      <c r="OFQ29" s="18"/>
      <c r="OFR29" s="19"/>
      <c r="OFW29" s="18"/>
      <c r="OFX29" s="18"/>
      <c r="OFY29" s="19"/>
      <c r="OGD29" s="18"/>
      <c r="OGE29" s="18"/>
      <c r="OGF29" s="19"/>
      <c r="OGK29" s="18"/>
      <c r="OGL29" s="18"/>
      <c r="OGM29" s="19"/>
      <c r="OGR29" s="18"/>
      <c r="OGS29" s="18"/>
      <c r="OGT29" s="19"/>
      <c r="OGY29" s="18"/>
      <c r="OGZ29" s="18"/>
      <c r="OHA29" s="19"/>
      <c r="OHF29" s="18"/>
      <c r="OHG29" s="18"/>
      <c r="OHH29" s="19"/>
      <c r="OHM29" s="18"/>
      <c r="OHN29" s="18"/>
      <c r="OHO29" s="19"/>
      <c r="OHT29" s="18"/>
      <c r="OHU29" s="18"/>
      <c r="OHV29" s="19"/>
      <c r="OIA29" s="18"/>
      <c r="OIB29" s="18"/>
      <c r="OIC29" s="19"/>
      <c r="OIH29" s="18"/>
      <c r="OII29" s="18"/>
      <c r="OIJ29" s="19"/>
      <c r="OIO29" s="18"/>
      <c r="OIP29" s="18"/>
      <c r="OIQ29" s="19"/>
      <c r="OIV29" s="18"/>
      <c r="OIW29" s="18"/>
      <c r="OIX29" s="19"/>
      <c r="OJC29" s="18"/>
      <c r="OJD29" s="18"/>
      <c r="OJE29" s="19"/>
      <c r="OJJ29" s="18"/>
      <c r="OJK29" s="18"/>
      <c r="OJL29" s="19"/>
      <c r="OJQ29" s="18"/>
      <c r="OJR29" s="18"/>
      <c r="OJS29" s="19"/>
      <c r="OJX29" s="18"/>
      <c r="OJY29" s="18"/>
      <c r="OJZ29" s="19"/>
      <c r="OKE29" s="18"/>
      <c r="OKF29" s="18"/>
      <c r="OKG29" s="19"/>
      <c r="OKL29" s="18"/>
      <c r="OKM29" s="18"/>
      <c r="OKN29" s="19"/>
      <c r="OKS29" s="18"/>
      <c r="OKT29" s="18"/>
      <c r="OKU29" s="19"/>
      <c r="OKZ29" s="18"/>
      <c r="OLA29" s="18"/>
      <c r="OLB29" s="19"/>
      <c r="OLG29" s="18"/>
      <c r="OLH29" s="18"/>
      <c r="OLI29" s="19"/>
      <c r="OLN29" s="18"/>
      <c r="OLO29" s="18"/>
      <c r="OLP29" s="19"/>
      <c r="OLU29" s="18"/>
      <c r="OLV29" s="18"/>
      <c r="OLW29" s="19"/>
      <c r="OMB29" s="18"/>
      <c r="OMC29" s="18"/>
      <c r="OMD29" s="19"/>
      <c r="OMI29" s="18"/>
      <c r="OMJ29" s="18"/>
      <c r="OMK29" s="19"/>
      <c r="OMP29" s="18"/>
      <c r="OMQ29" s="18"/>
      <c r="OMR29" s="19"/>
      <c r="OMW29" s="18"/>
      <c r="OMX29" s="18"/>
      <c r="OMY29" s="19"/>
      <c r="OND29" s="18"/>
      <c r="ONE29" s="18"/>
      <c r="ONF29" s="19"/>
      <c r="ONK29" s="18"/>
      <c r="ONL29" s="18"/>
      <c r="ONM29" s="19"/>
      <c r="ONR29" s="18"/>
      <c r="ONS29" s="18"/>
      <c r="ONT29" s="19"/>
      <c r="ONY29" s="18"/>
      <c r="ONZ29" s="18"/>
      <c r="OOA29" s="19"/>
      <c r="OOF29" s="18"/>
      <c r="OOG29" s="18"/>
      <c r="OOH29" s="19"/>
      <c r="OOM29" s="18"/>
      <c r="OON29" s="18"/>
      <c r="OOO29" s="19"/>
      <c r="OOT29" s="18"/>
      <c r="OOU29" s="18"/>
      <c r="OOV29" s="19"/>
      <c r="OPA29" s="18"/>
      <c r="OPB29" s="18"/>
      <c r="OPC29" s="19"/>
      <c r="OPH29" s="18"/>
      <c r="OPI29" s="18"/>
      <c r="OPJ29" s="19"/>
      <c r="OPO29" s="18"/>
      <c r="OPP29" s="18"/>
      <c r="OPQ29" s="19"/>
      <c r="OPV29" s="18"/>
      <c r="OPW29" s="18"/>
      <c r="OPX29" s="19"/>
      <c r="OQC29" s="18"/>
      <c r="OQD29" s="18"/>
      <c r="OQE29" s="19"/>
      <c r="OQJ29" s="18"/>
      <c r="OQK29" s="18"/>
      <c r="OQL29" s="19"/>
      <c r="OQQ29" s="18"/>
      <c r="OQR29" s="18"/>
      <c r="OQS29" s="19"/>
      <c r="OQX29" s="18"/>
      <c r="OQY29" s="18"/>
      <c r="OQZ29" s="19"/>
      <c r="ORE29" s="18"/>
      <c r="ORF29" s="18"/>
      <c r="ORG29" s="19"/>
      <c r="ORL29" s="18"/>
      <c r="ORM29" s="18"/>
      <c r="ORN29" s="19"/>
      <c r="ORS29" s="18"/>
      <c r="ORT29" s="18"/>
      <c r="ORU29" s="19"/>
      <c r="ORZ29" s="18"/>
      <c r="OSA29" s="18"/>
      <c r="OSB29" s="19"/>
      <c r="OSG29" s="18"/>
      <c r="OSH29" s="18"/>
      <c r="OSI29" s="19"/>
      <c r="OSN29" s="18"/>
      <c r="OSO29" s="18"/>
      <c r="OSP29" s="19"/>
      <c r="OSU29" s="18"/>
      <c r="OSV29" s="18"/>
      <c r="OSW29" s="19"/>
      <c r="OTB29" s="18"/>
      <c r="OTC29" s="18"/>
      <c r="OTD29" s="19"/>
      <c r="OTI29" s="18"/>
      <c r="OTJ29" s="18"/>
      <c r="OTK29" s="19"/>
      <c r="OTP29" s="18"/>
      <c r="OTQ29" s="18"/>
      <c r="OTR29" s="19"/>
      <c r="OTW29" s="18"/>
      <c r="OTX29" s="18"/>
      <c r="OTY29" s="19"/>
      <c r="OUD29" s="18"/>
      <c r="OUE29" s="18"/>
      <c r="OUF29" s="19"/>
      <c r="OUK29" s="18"/>
      <c r="OUL29" s="18"/>
      <c r="OUM29" s="19"/>
      <c r="OUR29" s="18"/>
      <c r="OUS29" s="18"/>
      <c r="OUT29" s="19"/>
      <c r="OUY29" s="18"/>
      <c r="OUZ29" s="18"/>
      <c r="OVA29" s="19"/>
      <c r="OVF29" s="18"/>
      <c r="OVG29" s="18"/>
      <c r="OVH29" s="19"/>
      <c r="OVM29" s="18"/>
      <c r="OVN29" s="18"/>
      <c r="OVO29" s="19"/>
      <c r="OVT29" s="18"/>
      <c r="OVU29" s="18"/>
      <c r="OVV29" s="19"/>
      <c r="OWA29" s="18"/>
      <c r="OWB29" s="18"/>
      <c r="OWC29" s="19"/>
      <c r="OWH29" s="18"/>
      <c r="OWI29" s="18"/>
      <c r="OWJ29" s="19"/>
      <c r="OWO29" s="18"/>
      <c r="OWP29" s="18"/>
      <c r="OWQ29" s="19"/>
      <c r="OWV29" s="18"/>
      <c r="OWW29" s="18"/>
      <c r="OWX29" s="19"/>
      <c r="OXC29" s="18"/>
      <c r="OXD29" s="18"/>
      <c r="OXE29" s="19"/>
      <c r="OXJ29" s="18"/>
      <c r="OXK29" s="18"/>
      <c r="OXL29" s="19"/>
      <c r="OXQ29" s="18"/>
      <c r="OXR29" s="18"/>
      <c r="OXS29" s="19"/>
      <c r="OXX29" s="18"/>
      <c r="OXY29" s="18"/>
      <c r="OXZ29" s="19"/>
      <c r="OYE29" s="18"/>
      <c r="OYF29" s="18"/>
      <c r="OYG29" s="19"/>
      <c r="OYL29" s="18"/>
      <c r="OYM29" s="18"/>
      <c r="OYN29" s="19"/>
      <c r="OYS29" s="18"/>
      <c r="OYT29" s="18"/>
      <c r="OYU29" s="19"/>
      <c r="OYZ29" s="18"/>
      <c r="OZA29" s="18"/>
      <c r="OZB29" s="19"/>
      <c r="OZG29" s="18"/>
      <c r="OZH29" s="18"/>
      <c r="OZI29" s="19"/>
      <c r="OZN29" s="18"/>
      <c r="OZO29" s="18"/>
      <c r="OZP29" s="19"/>
      <c r="OZU29" s="18"/>
      <c r="OZV29" s="18"/>
      <c r="OZW29" s="19"/>
      <c r="PAB29" s="18"/>
      <c r="PAC29" s="18"/>
      <c r="PAD29" s="19"/>
      <c r="PAI29" s="18"/>
      <c r="PAJ29" s="18"/>
      <c r="PAK29" s="19"/>
      <c r="PAP29" s="18"/>
      <c r="PAQ29" s="18"/>
      <c r="PAR29" s="19"/>
      <c r="PAW29" s="18"/>
      <c r="PAX29" s="18"/>
      <c r="PAY29" s="19"/>
      <c r="PBD29" s="18"/>
      <c r="PBE29" s="18"/>
      <c r="PBF29" s="19"/>
      <c r="PBK29" s="18"/>
      <c r="PBL29" s="18"/>
      <c r="PBM29" s="19"/>
      <c r="PBR29" s="18"/>
      <c r="PBS29" s="18"/>
      <c r="PBT29" s="19"/>
      <c r="PBY29" s="18"/>
      <c r="PBZ29" s="18"/>
      <c r="PCA29" s="19"/>
      <c r="PCF29" s="18"/>
      <c r="PCG29" s="18"/>
      <c r="PCH29" s="19"/>
      <c r="PCM29" s="18"/>
      <c r="PCN29" s="18"/>
      <c r="PCO29" s="19"/>
      <c r="PCT29" s="18"/>
      <c r="PCU29" s="18"/>
      <c r="PCV29" s="19"/>
      <c r="PDA29" s="18"/>
      <c r="PDB29" s="18"/>
      <c r="PDC29" s="19"/>
      <c r="PDH29" s="18"/>
      <c r="PDI29" s="18"/>
      <c r="PDJ29" s="19"/>
      <c r="PDO29" s="18"/>
      <c r="PDP29" s="18"/>
      <c r="PDQ29" s="19"/>
      <c r="PDV29" s="18"/>
      <c r="PDW29" s="18"/>
      <c r="PDX29" s="19"/>
      <c r="PEC29" s="18"/>
      <c r="PED29" s="18"/>
      <c r="PEE29" s="19"/>
      <c r="PEJ29" s="18"/>
      <c r="PEK29" s="18"/>
      <c r="PEL29" s="19"/>
      <c r="PEQ29" s="18"/>
      <c r="PER29" s="18"/>
      <c r="PES29" s="19"/>
      <c r="PEX29" s="18"/>
      <c r="PEY29" s="18"/>
      <c r="PEZ29" s="19"/>
      <c r="PFE29" s="18"/>
      <c r="PFF29" s="18"/>
      <c r="PFG29" s="19"/>
      <c r="PFL29" s="18"/>
      <c r="PFM29" s="18"/>
      <c r="PFN29" s="19"/>
      <c r="PFS29" s="18"/>
      <c r="PFT29" s="18"/>
      <c r="PFU29" s="19"/>
      <c r="PFZ29" s="18"/>
      <c r="PGA29" s="18"/>
      <c r="PGB29" s="19"/>
      <c r="PGG29" s="18"/>
      <c r="PGH29" s="18"/>
      <c r="PGI29" s="19"/>
      <c r="PGN29" s="18"/>
      <c r="PGO29" s="18"/>
      <c r="PGP29" s="19"/>
      <c r="PGU29" s="18"/>
      <c r="PGV29" s="18"/>
      <c r="PGW29" s="19"/>
      <c r="PHB29" s="18"/>
      <c r="PHC29" s="18"/>
      <c r="PHD29" s="19"/>
      <c r="PHI29" s="18"/>
      <c r="PHJ29" s="18"/>
      <c r="PHK29" s="19"/>
      <c r="PHP29" s="18"/>
      <c r="PHQ29" s="18"/>
      <c r="PHR29" s="19"/>
      <c r="PHW29" s="18"/>
      <c r="PHX29" s="18"/>
      <c r="PHY29" s="19"/>
      <c r="PID29" s="18"/>
      <c r="PIE29" s="18"/>
      <c r="PIF29" s="19"/>
      <c r="PIK29" s="18"/>
      <c r="PIL29" s="18"/>
      <c r="PIM29" s="19"/>
      <c r="PIR29" s="18"/>
      <c r="PIS29" s="18"/>
      <c r="PIT29" s="19"/>
      <c r="PIY29" s="18"/>
      <c r="PIZ29" s="18"/>
      <c r="PJA29" s="19"/>
      <c r="PJF29" s="18"/>
      <c r="PJG29" s="18"/>
      <c r="PJH29" s="19"/>
      <c r="PJM29" s="18"/>
      <c r="PJN29" s="18"/>
      <c r="PJO29" s="19"/>
      <c r="PJT29" s="18"/>
      <c r="PJU29" s="18"/>
      <c r="PJV29" s="19"/>
      <c r="PKA29" s="18"/>
      <c r="PKB29" s="18"/>
      <c r="PKC29" s="19"/>
      <c r="PKH29" s="18"/>
      <c r="PKI29" s="18"/>
      <c r="PKJ29" s="19"/>
      <c r="PKO29" s="18"/>
      <c r="PKP29" s="18"/>
      <c r="PKQ29" s="19"/>
      <c r="PKV29" s="18"/>
      <c r="PKW29" s="18"/>
      <c r="PKX29" s="19"/>
      <c r="PLC29" s="18"/>
      <c r="PLD29" s="18"/>
      <c r="PLE29" s="19"/>
      <c r="PLJ29" s="18"/>
      <c r="PLK29" s="18"/>
      <c r="PLL29" s="19"/>
      <c r="PLQ29" s="18"/>
      <c r="PLR29" s="18"/>
      <c r="PLS29" s="19"/>
      <c r="PLX29" s="18"/>
      <c r="PLY29" s="18"/>
      <c r="PLZ29" s="19"/>
      <c r="PME29" s="18"/>
      <c r="PMF29" s="18"/>
      <c r="PMG29" s="19"/>
      <c r="PML29" s="18"/>
      <c r="PMM29" s="18"/>
      <c r="PMN29" s="19"/>
      <c r="PMS29" s="18"/>
      <c r="PMT29" s="18"/>
      <c r="PMU29" s="19"/>
      <c r="PMZ29" s="18"/>
      <c r="PNA29" s="18"/>
      <c r="PNB29" s="19"/>
      <c r="PNG29" s="18"/>
      <c r="PNH29" s="18"/>
      <c r="PNI29" s="19"/>
      <c r="PNN29" s="18"/>
      <c r="PNO29" s="18"/>
      <c r="PNP29" s="19"/>
      <c r="PNU29" s="18"/>
      <c r="PNV29" s="18"/>
      <c r="PNW29" s="19"/>
      <c r="POB29" s="18"/>
      <c r="POC29" s="18"/>
      <c r="POD29" s="19"/>
      <c r="POI29" s="18"/>
      <c r="POJ29" s="18"/>
      <c r="POK29" s="19"/>
      <c r="POP29" s="18"/>
      <c r="POQ29" s="18"/>
      <c r="POR29" s="19"/>
      <c r="POW29" s="18"/>
      <c r="POX29" s="18"/>
      <c r="POY29" s="19"/>
      <c r="PPD29" s="18"/>
      <c r="PPE29" s="18"/>
      <c r="PPF29" s="19"/>
      <c r="PPK29" s="18"/>
      <c r="PPL29" s="18"/>
      <c r="PPM29" s="19"/>
      <c r="PPR29" s="18"/>
      <c r="PPS29" s="18"/>
      <c r="PPT29" s="19"/>
      <c r="PPY29" s="18"/>
      <c r="PPZ29" s="18"/>
      <c r="PQA29" s="19"/>
      <c r="PQF29" s="18"/>
      <c r="PQG29" s="18"/>
      <c r="PQH29" s="19"/>
      <c r="PQM29" s="18"/>
      <c r="PQN29" s="18"/>
      <c r="PQO29" s="19"/>
      <c r="PQT29" s="18"/>
      <c r="PQU29" s="18"/>
      <c r="PQV29" s="19"/>
      <c r="PRA29" s="18"/>
      <c r="PRB29" s="18"/>
      <c r="PRC29" s="19"/>
      <c r="PRH29" s="18"/>
      <c r="PRI29" s="18"/>
      <c r="PRJ29" s="19"/>
      <c r="PRO29" s="18"/>
      <c r="PRP29" s="18"/>
      <c r="PRQ29" s="19"/>
      <c r="PRV29" s="18"/>
      <c r="PRW29" s="18"/>
      <c r="PRX29" s="19"/>
      <c r="PSC29" s="18"/>
      <c r="PSD29" s="18"/>
      <c r="PSE29" s="19"/>
      <c r="PSJ29" s="18"/>
      <c r="PSK29" s="18"/>
      <c r="PSL29" s="19"/>
      <c r="PSQ29" s="18"/>
      <c r="PSR29" s="18"/>
      <c r="PSS29" s="19"/>
      <c r="PSX29" s="18"/>
      <c r="PSY29" s="18"/>
      <c r="PSZ29" s="19"/>
      <c r="PTE29" s="18"/>
      <c r="PTF29" s="18"/>
      <c r="PTG29" s="19"/>
      <c r="PTL29" s="18"/>
      <c r="PTM29" s="18"/>
      <c r="PTN29" s="19"/>
      <c r="PTS29" s="18"/>
      <c r="PTT29" s="18"/>
      <c r="PTU29" s="19"/>
      <c r="PTZ29" s="18"/>
      <c r="PUA29" s="18"/>
      <c r="PUB29" s="19"/>
      <c r="PUG29" s="18"/>
      <c r="PUH29" s="18"/>
      <c r="PUI29" s="19"/>
      <c r="PUN29" s="18"/>
      <c r="PUO29" s="18"/>
      <c r="PUP29" s="19"/>
      <c r="PUU29" s="18"/>
      <c r="PUV29" s="18"/>
      <c r="PUW29" s="19"/>
      <c r="PVB29" s="18"/>
      <c r="PVC29" s="18"/>
      <c r="PVD29" s="19"/>
      <c r="PVI29" s="18"/>
      <c r="PVJ29" s="18"/>
      <c r="PVK29" s="19"/>
      <c r="PVP29" s="18"/>
      <c r="PVQ29" s="18"/>
      <c r="PVR29" s="19"/>
      <c r="PVW29" s="18"/>
      <c r="PVX29" s="18"/>
      <c r="PVY29" s="19"/>
      <c r="PWD29" s="18"/>
      <c r="PWE29" s="18"/>
      <c r="PWF29" s="19"/>
      <c r="PWK29" s="18"/>
      <c r="PWL29" s="18"/>
      <c r="PWM29" s="19"/>
      <c r="PWR29" s="18"/>
      <c r="PWS29" s="18"/>
      <c r="PWT29" s="19"/>
      <c r="PWY29" s="18"/>
      <c r="PWZ29" s="18"/>
      <c r="PXA29" s="19"/>
      <c r="PXF29" s="18"/>
      <c r="PXG29" s="18"/>
      <c r="PXH29" s="19"/>
      <c r="PXM29" s="18"/>
      <c r="PXN29" s="18"/>
      <c r="PXO29" s="19"/>
      <c r="PXT29" s="18"/>
      <c r="PXU29" s="18"/>
      <c r="PXV29" s="19"/>
      <c r="PYA29" s="18"/>
      <c r="PYB29" s="18"/>
      <c r="PYC29" s="19"/>
      <c r="PYH29" s="18"/>
      <c r="PYI29" s="18"/>
      <c r="PYJ29" s="19"/>
      <c r="PYO29" s="18"/>
      <c r="PYP29" s="18"/>
      <c r="PYQ29" s="19"/>
      <c r="PYV29" s="18"/>
      <c r="PYW29" s="18"/>
      <c r="PYX29" s="19"/>
      <c r="PZC29" s="18"/>
      <c r="PZD29" s="18"/>
      <c r="PZE29" s="19"/>
      <c r="PZJ29" s="18"/>
      <c r="PZK29" s="18"/>
      <c r="PZL29" s="19"/>
      <c r="PZQ29" s="18"/>
      <c r="PZR29" s="18"/>
      <c r="PZS29" s="19"/>
      <c r="PZX29" s="18"/>
      <c r="PZY29" s="18"/>
      <c r="PZZ29" s="19"/>
      <c r="QAE29" s="18"/>
      <c r="QAF29" s="18"/>
      <c r="QAG29" s="19"/>
      <c r="QAL29" s="18"/>
      <c r="QAM29" s="18"/>
      <c r="QAN29" s="19"/>
      <c r="QAS29" s="18"/>
      <c r="QAT29" s="18"/>
      <c r="QAU29" s="19"/>
      <c r="QAZ29" s="18"/>
      <c r="QBA29" s="18"/>
      <c r="QBB29" s="19"/>
      <c r="QBG29" s="18"/>
      <c r="QBH29" s="18"/>
      <c r="QBI29" s="19"/>
      <c r="QBN29" s="18"/>
      <c r="QBO29" s="18"/>
      <c r="QBP29" s="19"/>
      <c r="QBU29" s="18"/>
      <c r="QBV29" s="18"/>
      <c r="QBW29" s="19"/>
      <c r="QCB29" s="18"/>
      <c r="QCC29" s="18"/>
      <c r="QCD29" s="19"/>
      <c r="QCI29" s="18"/>
      <c r="QCJ29" s="18"/>
      <c r="QCK29" s="19"/>
      <c r="QCP29" s="18"/>
      <c r="QCQ29" s="18"/>
      <c r="QCR29" s="19"/>
      <c r="QCW29" s="18"/>
      <c r="QCX29" s="18"/>
      <c r="QCY29" s="19"/>
      <c r="QDD29" s="18"/>
      <c r="QDE29" s="18"/>
      <c r="QDF29" s="19"/>
      <c r="QDK29" s="18"/>
      <c r="QDL29" s="18"/>
      <c r="QDM29" s="19"/>
      <c r="QDR29" s="18"/>
      <c r="QDS29" s="18"/>
      <c r="QDT29" s="19"/>
      <c r="QDY29" s="18"/>
      <c r="QDZ29" s="18"/>
      <c r="QEA29" s="19"/>
      <c r="QEF29" s="18"/>
      <c r="QEG29" s="18"/>
      <c r="QEH29" s="19"/>
      <c r="QEM29" s="18"/>
      <c r="QEN29" s="18"/>
      <c r="QEO29" s="19"/>
      <c r="QET29" s="18"/>
      <c r="QEU29" s="18"/>
      <c r="QEV29" s="19"/>
      <c r="QFA29" s="18"/>
      <c r="QFB29" s="18"/>
      <c r="QFC29" s="19"/>
      <c r="QFH29" s="18"/>
      <c r="QFI29" s="18"/>
      <c r="QFJ29" s="19"/>
      <c r="QFO29" s="18"/>
      <c r="QFP29" s="18"/>
      <c r="QFQ29" s="19"/>
      <c r="QFV29" s="18"/>
      <c r="QFW29" s="18"/>
      <c r="QFX29" s="19"/>
      <c r="QGC29" s="18"/>
      <c r="QGD29" s="18"/>
      <c r="QGE29" s="19"/>
      <c r="QGJ29" s="18"/>
      <c r="QGK29" s="18"/>
      <c r="QGL29" s="19"/>
      <c r="QGQ29" s="18"/>
      <c r="QGR29" s="18"/>
      <c r="QGS29" s="19"/>
      <c r="QGX29" s="18"/>
      <c r="QGY29" s="18"/>
      <c r="QGZ29" s="19"/>
      <c r="QHE29" s="18"/>
      <c r="QHF29" s="18"/>
      <c r="QHG29" s="19"/>
      <c r="QHL29" s="18"/>
      <c r="QHM29" s="18"/>
      <c r="QHN29" s="19"/>
      <c r="QHS29" s="18"/>
      <c r="QHT29" s="18"/>
      <c r="QHU29" s="19"/>
      <c r="QHZ29" s="18"/>
      <c r="QIA29" s="18"/>
      <c r="QIB29" s="19"/>
      <c r="QIG29" s="18"/>
      <c r="QIH29" s="18"/>
      <c r="QII29" s="19"/>
      <c r="QIN29" s="18"/>
      <c r="QIO29" s="18"/>
      <c r="QIP29" s="19"/>
      <c r="QIU29" s="18"/>
      <c r="QIV29" s="18"/>
      <c r="QIW29" s="19"/>
      <c r="QJB29" s="18"/>
      <c r="QJC29" s="18"/>
      <c r="QJD29" s="19"/>
      <c r="QJI29" s="18"/>
      <c r="QJJ29" s="18"/>
      <c r="QJK29" s="19"/>
      <c r="QJP29" s="18"/>
      <c r="QJQ29" s="18"/>
      <c r="QJR29" s="19"/>
      <c r="QJW29" s="18"/>
      <c r="QJX29" s="18"/>
      <c r="QJY29" s="19"/>
      <c r="QKD29" s="18"/>
      <c r="QKE29" s="18"/>
      <c r="QKF29" s="19"/>
      <c r="QKK29" s="18"/>
      <c r="QKL29" s="18"/>
      <c r="QKM29" s="19"/>
      <c r="QKR29" s="18"/>
      <c r="QKS29" s="18"/>
      <c r="QKT29" s="19"/>
      <c r="QKY29" s="18"/>
      <c r="QKZ29" s="18"/>
      <c r="QLA29" s="19"/>
      <c r="QLF29" s="18"/>
      <c r="QLG29" s="18"/>
      <c r="QLH29" s="19"/>
      <c r="QLM29" s="18"/>
      <c r="QLN29" s="18"/>
      <c r="QLO29" s="19"/>
      <c r="QLT29" s="18"/>
      <c r="QLU29" s="18"/>
      <c r="QLV29" s="19"/>
      <c r="QMA29" s="18"/>
      <c r="QMB29" s="18"/>
      <c r="QMC29" s="19"/>
      <c r="QMH29" s="18"/>
      <c r="QMI29" s="18"/>
      <c r="QMJ29" s="19"/>
      <c r="QMO29" s="18"/>
      <c r="QMP29" s="18"/>
      <c r="QMQ29" s="19"/>
      <c r="QMV29" s="18"/>
      <c r="QMW29" s="18"/>
      <c r="QMX29" s="19"/>
      <c r="QNC29" s="18"/>
      <c r="QND29" s="18"/>
      <c r="QNE29" s="19"/>
      <c r="QNJ29" s="18"/>
      <c r="QNK29" s="18"/>
      <c r="QNL29" s="19"/>
      <c r="QNQ29" s="18"/>
      <c r="QNR29" s="18"/>
      <c r="QNS29" s="19"/>
      <c r="QNX29" s="18"/>
      <c r="QNY29" s="18"/>
      <c r="QNZ29" s="19"/>
      <c r="QOE29" s="18"/>
      <c r="QOF29" s="18"/>
      <c r="QOG29" s="19"/>
      <c r="QOL29" s="18"/>
      <c r="QOM29" s="18"/>
      <c r="QON29" s="19"/>
      <c r="QOS29" s="18"/>
      <c r="QOT29" s="18"/>
      <c r="QOU29" s="19"/>
      <c r="QOZ29" s="18"/>
      <c r="QPA29" s="18"/>
      <c r="QPB29" s="19"/>
      <c r="QPG29" s="18"/>
      <c r="QPH29" s="18"/>
      <c r="QPI29" s="19"/>
      <c r="QPN29" s="18"/>
      <c r="QPO29" s="18"/>
      <c r="QPP29" s="19"/>
      <c r="QPU29" s="18"/>
      <c r="QPV29" s="18"/>
      <c r="QPW29" s="19"/>
      <c r="QQB29" s="18"/>
      <c r="QQC29" s="18"/>
      <c r="QQD29" s="19"/>
      <c r="QQI29" s="18"/>
      <c r="QQJ29" s="18"/>
      <c r="QQK29" s="19"/>
      <c r="QQP29" s="18"/>
      <c r="QQQ29" s="18"/>
      <c r="QQR29" s="19"/>
      <c r="QQW29" s="18"/>
      <c r="QQX29" s="18"/>
      <c r="QQY29" s="19"/>
      <c r="QRD29" s="18"/>
      <c r="QRE29" s="18"/>
      <c r="QRF29" s="19"/>
      <c r="QRK29" s="18"/>
      <c r="QRL29" s="18"/>
      <c r="QRM29" s="19"/>
      <c r="QRR29" s="18"/>
      <c r="QRS29" s="18"/>
      <c r="QRT29" s="19"/>
      <c r="QRY29" s="18"/>
      <c r="QRZ29" s="18"/>
      <c r="QSA29" s="19"/>
      <c r="QSF29" s="18"/>
      <c r="QSG29" s="18"/>
      <c r="QSH29" s="19"/>
      <c r="QSM29" s="18"/>
      <c r="QSN29" s="18"/>
      <c r="QSO29" s="19"/>
      <c r="QST29" s="18"/>
      <c r="QSU29" s="18"/>
      <c r="QSV29" s="19"/>
      <c r="QTA29" s="18"/>
      <c r="QTB29" s="18"/>
      <c r="QTC29" s="19"/>
      <c r="QTH29" s="18"/>
      <c r="QTI29" s="18"/>
      <c r="QTJ29" s="19"/>
      <c r="QTO29" s="18"/>
      <c r="QTP29" s="18"/>
      <c r="QTQ29" s="19"/>
      <c r="QTV29" s="18"/>
      <c r="QTW29" s="18"/>
      <c r="QTX29" s="19"/>
      <c r="QUC29" s="18"/>
      <c r="QUD29" s="18"/>
      <c r="QUE29" s="19"/>
      <c r="QUJ29" s="18"/>
      <c r="QUK29" s="18"/>
      <c r="QUL29" s="19"/>
      <c r="QUQ29" s="18"/>
      <c r="QUR29" s="18"/>
      <c r="QUS29" s="19"/>
      <c r="QUX29" s="18"/>
      <c r="QUY29" s="18"/>
      <c r="QUZ29" s="19"/>
      <c r="QVE29" s="18"/>
      <c r="QVF29" s="18"/>
      <c r="QVG29" s="19"/>
      <c r="QVL29" s="18"/>
      <c r="QVM29" s="18"/>
      <c r="QVN29" s="19"/>
      <c r="QVS29" s="18"/>
      <c r="QVT29" s="18"/>
      <c r="QVU29" s="19"/>
      <c r="QVZ29" s="18"/>
      <c r="QWA29" s="18"/>
      <c r="QWB29" s="19"/>
      <c r="QWG29" s="18"/>
      <c r="QWH29" s="18"/>
      <c r="QWI29" s="19"/>
      <c r="QWN29" s="18"/>
      <c r="QWO29" s="18"/>
      <c r="QWP29" s="19"/>
      <c r="QWU29" s="18"/>
      <c r="QWV29" s="18"/>
      <c r="QWW29" s="19"/>
      <c r="QXB29" s="18"/>
      <c r="QXC29" s="18"/>
      <c r="QXD29" s="19"/>
      <c r="QXI29" s="18"/>
      <c r="QXJ29" s="18"/>
      <c r="QXK29" s="19"/>
      <c r="QXP29" s="18"/>
      <c r="QXQ29" s="18"/>
      <c r="QXR29" s="19"/>
      <c r="QXW29" s="18"/>
      <c r="QXX29" s="18"/>
      <c r="QXY29" s="19"/>
      <c r="QYD29" s="18"/>
      <c r="QYE29" s="18"/>
      <c r="QYF29" s="19"/>
      <c r="QYK29" s="18"/>
      <c r="QYL29" s="18"/>
      <c r="QYM29" s="19"/>
      <c r="QYR29" s="18"/>
      <c r="QYS29" s="18"/>
      <c r="QYT29" s="19"/>
      <c r="QYY29" s="18"/>
      <c r="QYZ29" s="18"/>
      <c r="QZA29" s="19"/>
      <c r="QZF29" s="18"/>
      <c r="QZG29" s="18"/>
      <c r="QZH29" s="19"/>
      <c r="QZM29" s="18"/>
      <c r="QZN29" s="18"/>
      <c r="QZO29" s="19"/>
      <c r="QZT29" s="18"/>
      <c r="QZU29" s="18"/>
      <c r="QZV29" s="19"/>
      <c r="RAA29" s="18"/>
      <c r="RAB29" s="18"/>
      <c r="RAC29" s="19"/>
      <c r="RAH29" s="18"/>
      <c r="RAI29" s="18"/>
      <c r="RAJ29" s="19"/>
      <c r="RAO29" s="18"/>
      <c r="RAP29" s="18"/>
      <c r="RAQ29" s="19"/>
      <c r="RAV29" s="18"/>
      <c r="RAW29" s="18"/>
      <c r="RAX29" s="19"/>
      <c r="RBC29" s="18"/>
      <c r="RBD29" s="18"/>
      <c r="RBE29" s="19"/>
      <c r="RBJ29" s="18"/>
      <c r="RBK29" s="18"/>
      <c r="RBL29" s="19"/>
      <c r="RBQ29" s="18"/>
      <c r="RBR29" s="18"/>
      <c r="RBS29" s="19"/>
      <c r="RBX29" s="18"/>
      <c r="RBY29" s="18"/>
      <c r="RBZ29" s="19"/>
      <c r="RCE29" s="18"/>
      <c r="RCF29" s="18"/>
      <c r="RCG29" s="19"/>
      <c r="RCL29" s="18"/>
      <c r="RCM29" s="18"/>
      <c r="RCN29" s="19"/>
      <c r="RCS29" s="18"/>
      <c r="RCT29" s="18"/>
      <c r="RCU29" s="19"/>
      <c r="RCZ29" s="18"/>
      <c r="RDA29" s="18"/>
      <c r="RDB29" s="19"/>
      <c r="RDG29" s="18"/>
      <c r="RDH29" s="18"/>
      <c r="RDI29" s="19"/>
      <c r="RDN29" s="18"/>
      <c r="RDO29" s="18"/>
      <c r="RDP29" s="19"/>
      <c r="RDU29" s="18"/>
      <c r="RDV29" s="18"/>
      <c r="RDW29" s="19"/>
      <c r="REB29" s="18"/>
      <c r="REC29" s="18"/>
      <c r="RED29" s="19"/>
      <c r="REI29" s="18"/>
      <c r="REJ29" s="18"/>
      <c r="REK29" s="19"/>
      <c r="REP29" s="18"/>
      <c r="REQ29" s="18"/>
      <c r="RER29" s="19"/>
      <c r="REW29" s="18"/>
      <c r="REX29" s="18"/>
      <c r="REY29" s="19"/>
      <c r="RFD29" s="18"/>
      <c r="RFE29" s="18"/>
      <c r="RFF29" s="19"/>
      <c r="RFK29" s="18"/>
      <c r="RFL29" s="18"/>
      <c r="RFM29" s="19"/>
      <c r="RFR29" s="18"/>
      <c r="RFS29" s="18"/>
      <c r="RFT29" s="19"/>
      <c r="RFY29" s="18"/>
      <c r="RFZ29" s="18"/>
      <c r="RGA29" s="19"/>
      <c r="RGF29" s="18"/>
      <c r="RGG29" s="18"/>
      <c r="RGH29" s="19"/>
      <c r="RGM29" s="18"/>
      <c r="RGN29" s="18"/>
      <c r="RGO29" s="19"/>
      <c r="RGT29" s="18"/>
      <c r="RGU29" s="18"/>
      <c r="RGV29" s="19"/>
      <c r="RHA29" s="18"/>
      <c r="RHB29" s="18"/>
      <c r="RHC29" s="19"/>
      <c r="RHH29" s="18"/>
      <c r="RHI29" s="18"/>
      <c r="RHJ29" s="19"/>
      <c r="RHO29" s="18"/>
      <c r="RHP29" s="18"/>
      <c r="RHQ29" s="19"/>
      <c r="RHV29" s="18"/>
      <c r="RHW29" s="18"/>
      <c r="RHX29" s="19"/>
      <c r="RIC29" s="18"/>
      <c r="RID29" s="18"/>
      <c r="RIE29" s="19"/>
      <c r="RIJ29" s="18"/>
      <c r="RIK29" s="18"/>
      <c r="RIL29" s="19"/>
      <c r="RIQ29" s="18"/>
      <c r="RIR29" s="18"/>
      <c r="RIS29" s="19"/>
      <c r="RIX29" s="18"/>
      <c r="RIY29" s="18"/>
      <c r="RIZ29" s="19"/>
      <c r="RJE29" s="18"/>
      <c r="RJF29" s="18"/>
      <c r="RJG29" s="19"/>
      <c r="RJL29" s="18"/>
      <c r="RJM29" s="18"/>
      <c r="RJN29" s="19"/>
      <c r="RJS29" s="18"/>
      <c r="RJT29" s="18"/>
      <c r="RJU29" s="19"/>
      <c r="RJZ29" s="18"/>
      <c r="RKA29" s="18"/>
      <c r="RKB29" s="19"/>
      <c r="RKG29" s="18"/>
      <c r="RKH29" s="18"/>
      <c r="RKI29" s="19"/>
      <c r="RKN29" s="18"/>
      <c r="RKO29" s="18"/>
      <c r="RKP29" s="19"/>
      <c r="RKU29" s="18"/>
      <c r="RKV29" s="18"/>
      <c r="RKW29" s="19"/>
      <c r="RLB29" s="18"/>
      <c r="RLC29" s="18"/>
      <c r="RLD29" s="19"/>
      <c r="RLI29" s="18"/>
      <c r="RLJ29" s="18"/>
      <c r="RLK29" s="19"/>
      <c r="RLP29" s="18"/>
      <c r="RLQ29" s="18"/>
      <c r="RLR29" s="19"/>
      <c r="RLW29" s="18"/>
      <c r="RLX29" s="18"/>
      <c r="RLY29" s="19"/>
      <c r="RMD29" s="18"/>
      <c r="RME29" s="18"/>
      <c r="RMF29" s="19"/>
      <c r="RMK29" s="18"/>
      <c r="RML29" s="18"/>
      <c r="RMM29" s="19"/>
      <c r="RMR29" s="18"/>
      <c r="RMS29" s="18"/>
      <c r="RMT29" s="19"/>
      <c r="RMY29" s="18"/>
      <c r="RMZ29" s="18"/>
      <c r="RNA29" s="19"/>
      <c r="RNF29" s="18"/>
      <c r="RNG29" s="18"/>
      <c r="RNH29" s="19"/>
      <c r="RNM29" s="18"/>
      <c r="RNN29" s="18"/>
      <c r="RNO29" s="19"/>
      <c r="RNT29" s="18"/>
      <c r="RNU29" s="18"/>
      <c r="RNV29" s="19"/>
      <c r="ROA29" s="18"/>
      <c r="ROB29" s="18"/>
      <c r="ROC29" s="19"/>
      <c r="ROH29" s="18"/>
      <c r="ROI29" s="18"/>
      <c r="ROJ29" s="19"/>
      <c r="ROO29" s="18"/>
      <c r="ROP29" s="18"/>
      <c r="ROQ29" s="19"/>
      <c r="ROV29" s="18"/>
      <c r="ROW29" s="18"/>
      <c r="ROX29" s="19"/>
      <c r="RPC29" s="18"/>
      <c r="RPD29" s="18"/>
      <c r="RPE29" s="19"/>
      <c r="RPJ29" s="18"/>
      <c r="RPK29" s="18"/>
      <c r="RPL29" s="19"/>
      <c r="RPQ29" s="18"/>
      <c r="RPR29" s="18"/>
      <c r="RPS29" s="19"/>
      <c r="RPX29" s="18"/>
      <c r="RPY29" s="18"/>
      <c r="RPZ29" s="19"/>
      <c r="RQE29" s="18"/>
      <c r="RQF29" s="18"/>
      <c r="RQG29" s="19"/>
      <c r="RQL29" s="18"/>
      <c r="RQM29" s="18"/>
      <c r="RQN29" s="19"/>
      <c r="RQS29" s="18"/>
      <c r="RQT29" s="18"/>
      <c r="RQU29" s="19"/>
      <c r="RQZ29" s="18"/>
      <c r="RRA29" s="18"/>
      <c r="RRB29" s="19"/>
      <c r="RRG29" s="18"/>
      <c r="RRH29" s="18"/>
      <c r="RRI29" s="19"/>
      <c r="RRN29" s="18"/>
      <c r="RRO29" s="18"/>
      <c r="RRP29" s="19"/>
      <c r="RRU29" s="18"/>
      <c r="RRV29" s="18"/>
      <c r="RRW29" s="19"/>
      <c r="RSB29" s="18"/>
      <c r="RSC29" s="18"/>
      <c r="RSD29" s="19"/>
      <c r="RSI29" s="18"/>
      <c r="RSJ29" s="18"/>
      <c r="RSK29" s="19"/>
      <c r="RSP29" s="18"/>
      <c r="RSQ29" s="18"/>
      <c r="RSR29" s="19"/>
      <c r="RSW29" s="18"/>
      <c r="RSX29" s="18"/>
      <c r="RSY29" s="19"/>
      <c r="RTD29" s="18"/>
      <c r="RTE29" s="18"/>
      <c r="RTF29" s="19"/>
      <c r="RTK29" s="18"/>
      <c r="RTL29" s="18"/>
      <c r="RTM29" s="19"/>
      <c r="RTR29" s="18"/>
      <c r="RTS29" s="18"/>
      <c r="RTT29" s="19"/>
      <c r="RTY29" s="18"/>
      <c r="RTZ29" s="18"/>
      <c r="RUA29" s="19"/>
      <c r="RUF29" s="18"/>
      <c r="RUG29" s="18"/>
      <c r="RUH29" s="19"/>
      <c r="RUM29" s="18"/>
      <c r="RUN29" s="18"/>
      <c r="RUO29" s="19"/>
      <c r="RUT29" s="18"/>
      <c r="RUU29" s="18"/>
      <c r="RUV29" s="19"/>
      <c r="RVA29" s="18"/>
      <c r="RVB29" s="18"/>
      <c r="RVC29" s="19"/>
      <c r="RVH29" s="18"/>
      <c r="RVI29" s="18"/>
      <c r="RVJ29" s="19"/>
      <c r="RVO29" s="18"/>
      <c r="RVP29" s="18"/>
      <c r="RVQ29" s="19"/>
      <c r="RVV29" s="18"/>
      <c r="RVW29" s="18"/>
      <c r="RVX29" s="19"/>
      <c r="RWC29" s="18"/>
      <c r="RWD29" s="18"/>
      <c r="RWE29" s="19"/>
      <c r="RWJ29" s="18"/>
      <c r="RWK29" s="18"/>
      <c r="RWL29" s="19"/>
      <c r="RWQ29" s="18"/>
      <c r="RWR29" s="18"/>
      <c r="RWS29" s="19"/>
      <c r="RWX29" s="18"/>
      <c r="RWY29" s="18"/>
      <c r="RWZ29" s="19"/>
      <c r="RXE29" s="18"/>
      <c r="RXF29" s="18"/>
      <c r="RXG29" s="19"/>
      <c r="RXL29" s="18"/>
      <c r="RXM29" s="18"/>
      <c r="RXN29" s="19"/>
      <c r="RXS29" s="18"/>
      <c r="RXT29" s="18"/>
      <c r="RXU29" s="19"/>
      <c r="RXZ29" s="18"/>
      <c r="RYA29" s="18"/>
      <c r="RYB29" s="19"/>
      <c r="RYG29" s="18"/>
      <c r="RYH29" s="18"/>
      <c r="RYI29" s="19"/>
      <c r="RYN29" s="18"/>
      <c r="RYO29" s="18"/>
      <c r="RYP29" s="19"/>
      <c r="RYU29" s="18"/>
      <c r="RYV29" s="18"/>
      <c r="RYW29" s="19"/>
      <c r="RZB29" s="18"/>
      <c r="RZC29" s="18"/>
      <c r="RZD29" s="19"/>
      <c r="RZI29" s="18"/>
      <c r="RZJ29" s="18"/>
      <c r="RZK29" s="19"/>
      <c r="RZP29" s="18"/>
      <c r="RZQ29" s="18"/>
      <c r="RZR29" s="19"/>
      <c r="RZW29" s="18"/>
      <c r="RZX29" s="18"/>
      <c r="RZY29" s="19"/>
      <c r="SAD29" s="18"/>
      <c r="SAE29" s="18"/>
      <c r="SAF29" s="19"/>
      <c r="SAK29" s="18"/>
      <c r="SAL29" s="18"/>
      <c r="SAM29" s="19"/>
      <c r="SAR29" s="18"/>
      <c r="SAS29" s="18"/>
      <c r="SAT29" s="19"/>
      <c r="SAY29" s="18"/>
      <c r="SAZ29" s="18"/>
      <c r="SBA29" s="19"/>
      <c r="SBF29" s="18"/>
      <c r="SBG29" s="18"/>
      <c r="SBH29" s="19"/>
      <c r="SBM29" s="18"/>
      <c r="SBN29" s="18"/>
      <c r="SBO29" s="19"/>
      <c r="SBT29" s="18"/>
      <c r="SBU29" s="18"/>
      <c r="SBV29" s="19"/>
      <c r="SCA29" s="18"/>
      <c r="SCB29" s="18"/>
      <c r="SCC29" s="19"/>
      <c r="SCH29" s="18"/>
      <c r="SCI29" s="18"/>
      <c r="SCJ29" s="19"/>
      <c r="SCO29" s="18"/>
      <c r="SCP29" s="18"/>
      <c r="SCQ29" s="19"/>
      <c r="SCV29" s="18"/>
      <c r="SCW29" s="18"/>
      <c r="SCX29" s="19"/>
      <c r="SDC29" s="18"/>
      <c r="SDD29" s="18"/>
      <c r="SDE29" s="19"/>
      <c r="SDJ29" s="18"/>
      <c r="SDK29" s="18"/>
      <c r="SDL29" s="19"/>
      <c r="SDQ29" s="18"/>
      <c r="SDR29" s="18"/>
      <c r="SDS29" s="19"/>
      <c r="SDX29" s="18"/>
      <c r="SDY29" s="18"/>
      <c r="SDZ29" s="19"/>
      <c r="SEE29" s="18"/>
      <c r="SEF29" s="18"/>
      <c r="SEG29" s="19"/>
      <c r="SEL29" s="18"/>
      <c r="SEM29" s="18"/>
      <c r="SEN29" s="19"/>
      <c r="SES29" s="18"/>
      <c r="SET29" s="18"/>
      <c r="SEU29" s="19"/>
      <c r="SEZ29" s="18"/>
      <c r="SFA29" s="18"/>
      <c r="SFB29" s="19"/>
      <c r="SFG29" s="18"/>
      <c r="SFH29" s="18"/>
      <c r="SFI29" s="19"/>
      <c r="SFN29" s="18"/>
      <c r="SFO29" s="18"/>
      <c r="SFP29" s="19"/>
      <c r="SFU29" s="18"/>
      <c r="SFV29" s="18"/>
      <c r="SFW29" s="19"/>
      <c r="SGB29" s="18"/>
      <c r="SGC29" s="18"/>
      <c r="SGD29" s="19"/>
      <c r="SGI29" s="18"/>
      <c r="SGJ29" s="18"/>
      <c r="SGK29" s="19"/>
      <c r="SGP29" s="18"/>
      <c r="SGQ29" s="18"/>
      <c r="SGR29" s="19"/>
      <c r="SGW29" s="18"/>
      <c r="SGX29" s="18"/>
      <c r="SGY29" s="19"/>
      <c r="SHD29" s="18"/>
      <c r="SHE29" s="18"/>
      <c r="SHF29" s="19"/>
      <c r="SHK29" s="18"/>
      <c r="SHL29" s="18"/>
      <c r="SHM29" s="19"/>
      <c r="SHR29" s="18"/>
      <c r="SHS29" s="18"/>
      <c r="SHT29" s="19"/>
      <c r="SHY29" s="18"/>
      <c r="SHZ29" s="18"/>
      <c r="SIA29" s="19"/>
      <c r="SIF29" s="18"/>
      <c r="SIG29" s="18"/>
      <c r="SIH29" s="19"/>
      <c r="SIM29" s="18"/>
      <c r="SIN29" s="18"/>
      <c r="SIO29" s="19"/>
      <c r="SIT29" s="18"/>
      <c r="SIU29" s="18"/>
      <c r="SIV29" s="19"/>
      <c r="SJA29" s="18"/>
      <c r="SJB29" s="18"/>
      <c r="SJC29" s="19"/>
      <c r="SJH29" s="18"/>
      <c r="SJI29" s="18"/>
      <c r="SJJ29" s="19"/>
      <c r="SJO29" s="18"/>
      <c r="SJP29" s="18"/>
      <c r="SJQ29" s="19"/>
      <c r="SJV29" s="18"/>
      <c r="SJW29" s="18"/>
      <c r="SJX29" s="19"/>
      <c r="SKC29" s="18"/>
      <c r="SKD29" s="18"/>
      <c r="SKE29" s="19"/>
      <c r="SKJ29" s="18"/>
      <c r="SKK29" s="18"/>
      <c r="SKL29" s="19"/>
      <c r="SKQ29" s="18"/>
      <c r="SKR29" s="18"/>
      <c r="SKS29" s="19"/>
      <c r="SKX29" s="18"/>
      <c r="SKY29" s="18"/>
      <c r="SKZ29" s="19"/>
      <c r="SLE29" s="18"/>
      <c r="SLF29" s="18"/>
      <c r="SLG29" s="19"/>
      <c r="SLL29" s="18"/>
      <c r="SLM29" s="18"/>
      <c r="SLN29" s="19"/>
      <c r="SLS29" s="18"/>
      <c r="SLT29" s="18"/>
      <c r="SLU29" s="19"/>
      <c r="SLZ29" s="18"/>
      <c r="SMA29" s="18"/>
      <c r="SMB29" s="19"/>
      <c r="SMG29" s="18"/>
      <c r="SMH29" s="18"/>
      <c r="SMI29" s="19"/>
      <c r="SMN29" s="18"/>
      <c r="SMO29" s="18"/>
      <c r="SMP29" s="19"/>
      <c r="SMU29" s="18"/>
      <c r="SMV29" s="18"/>
      <c r="SMW29" s="19"/>
      <c r="SNB29" s="18"/>
      <c r="SNC29" s="18"/>
      <c r="SND29" s="19"/>
      <c r="SNI29" s="18"/>
      <c r="SNJ29" s="18"/>
      <c r="SNK29" s="19"/>
      <c r="SNP29" s="18"/>
      <c r="SNQ29" s="18"/>
      <c r="SNR29" s="19"/>
      <c r="SNW29" s="18"/>
      <c r="SNX29" s="18"/>
      <c r="SNY29" s="19"/>
      <c r="SOD29" s="18"/>
      <c r="SOE29" s="18"/>
      <c r="SOF29" s="19"/>
      <c r="SOK29" s="18"/>
      <c r="SOL29" s="18"/>
      <c r="SOM29" s="19"/>
      <c r="SOR29" s="18"/>
      <c r="SOS29" s="18"/>
      <c r="SOT29" s="19"/>
      <c r="SOY29" s="18"/>
      <c r="SOZ29" s="18"/>
      <c r="SPA29" s="19"/>
      <c r="SPF29" s="18"/>
      <c r="SPG29" s="18"/>
      <c r="SPH29" s="19"/>
      <c r="SPM29" s="18"/>
      <c r="SPN29" s="18"/>
      <c r="SPO29" s="19"/>
      <c r="SPT29" s="18"/>
      <c r="SPU29" s="18"/>
      <c r="SPV29" s="19"/>
      <c r="SQA29" s="18"/>
      <c r="SQB29" s="18"/>
      <c r="SQC29" s="19"/>
      <c r="SQH29" s="18"/>
      <c r="SQI29" s="18"/>
      <c r="SQJ29" s="19"/>
      <c r="SQO29" s="18"/>
      <c r="SQP29" s="18"/>
      <c r="SQQ29" s="19"/>
      <c r="SQV29" s="18"/>
      <c r="SQW29" s="18"/>
      <c r="SQX29" s="19"/>
      <c r="SRC29" s="18"/>
      <c r="SRD29" s="18"/>
      <c r="SRE29" s="19"/>
      <c r="SRJ29" s="18"/>
      <c r="SRK29" s="18"/>
      <c r="SRL29" s="19"/>
      <c r="SRQ29" s="18"/>
      <c r="SRR29" s="18"/>
      <c r="SRS29" s="19"/>
      <c r="SRX29" s="18"/>
      <c r="SRY29" s="18"/>
      <c r="SRZ29" s="19"/>
      <c r="SSE29" s="18"/>
      <c r="SSF29" s="18"/>
      <c r="SSG29" s="19"/>
      <c r="SSL29" s="18"/>
      <c r="SSM29" s="18"/>
      <c r="SSN29" s="19"/>
      <c r="SSS29" s="18"/>
      <c r="SST29" s="18"/>
      <c r="SSU29" s="19"/>
      <c r="SSZ29" s="18"/>
      <c r="STA29" s="18"/>
      <c r="STB29" s="19"/>
      <c r="STG29" s="18"/>
      <c r="STH29" s="18"/>
      <c r="STI29" s="19"/>
      <c r="STN29" s="18"/>
      <c r="STO29" s="18"/>
      <c r="STP29" s="19"/>
      <c r="STU29" s="18"/>
      <c r="STV29" s="18"/>
      <c r="STW29" s="19"/>
      <c r="SUB29" s="18"/>
      <c r="SUC29" s="18"/>
      <c r="SUD29" s="19"/>
      <c r="SUI29" s="18"/>
      <c r="SUJ29" s="18"/>
      <c r="SUK29" s="19"/>
      <c r="SUP29" s="18"/>
      <c r="SUQ29" s="18"/>
      <c r="SUR29" s="19"/>
      <c r="SUW29" s="18"/>
      <c r="SUX29" s="18"/>
      <c r="SUY29" s="19"/>
      <c r="SVD29" s="18"/>
      <c r="SVE29" s="18"/>
      <c r="SVF29" s="19"/>
      <c r="SVK29" s="18"/>
      <c r="SVL29" s="18"/>
      <c r="SVM29" s="19"/>
      <c r="SVR29" s="18"/>
      <c r="SVS29" s="18"/>
      <c r="SVT29" s="19"/>
      <c r="SVY29" s="18"/>
      <c r="SVZ29" s="18"/>
      <c r="SWA29" s="19"/>
      <c r="SWF29" s="18"/>
      <c r="SWG29" s="18"/>
      <c r="SWH29" s="19"/>
      <c r="SWM29" s="18"/>
      <c r="SWN29" s="18"/>
      <c r="SWO29" s="19"/>
      <c r="SWT29" s="18"/>
      <c r="SWU29" s="18"/>
      <c r="SWV29" s="19"/>
      <c r="SXA29" s="18"/>
      <c r="SXB29" s="18"/>
      <c r="SXC29" s="19"/>
      <c r="SXH29" s="18"/>
      <c r="SXI29" s="18"/>
      <c r="SXJ29" s="19"/>
      <c r="SXO29" s="18"/>
      <c r="SXP29" s="18"/>
      <c r="SXQ29" s="19"/>
      <c r="SXV29" s="18"/>
      <c r="SXW29" s="18"/>
      <c r="SXX29" s="19"/>
      <c r="SYC29" s="18"/>
      <c r="SYD29" s="18"/>
      <c r="SYE29" s="19"/>
      <c r="SYJ29" s="18"/>
      <c r="SYK29" s="18"/>
      <c r="SYL29" s="19"/>
      <c r="SYQ29" s="18"/>
      <c r="SYR29" s="18"/>
      <c r="SYS29" s="19"/>
      <c r="SYX29" s="18"/>
      <c r="SYY29" s="18"/>
      <c r="SYZ29" s="19"/>
      <c r="SZE29" s="18"/>
      <c r="SZF29" s="18"/>
      <c r="SZG29" s="19"/>
      <c r="SZL29" s="18"/>
      <c r="SZM29" s="18"/>
      <c r="SZN29" s="19"/>
      <c r="SZS29" s="18"/>
      <c r="SZT29" s="18"/>
      <c r="SZU29" s="19"/>
      <c r="SZZ29" s="18"/>
      <c r="TAA29" s="18"/>
      <c r="TAB29" s="19"/>
      <c r="TAG29" s="18"/>
      <c r="TAH29" s="18"/>
      <c r="TAI29" s="19"/>
      <c r="TAN29" s="18"/>
      <c r="TAO29" s="18"/>
      <c r="TAP29" s="19"/>
      <c r="TAU29" s="18"/>
      <c r="TAV29" s="18"/>
      <c r="TAW29" s="19"/>
      <c r="TBB29" s="18"/>
      <c r="TBC29" s="18"/>
      <c r="TBD29" s="19"/>
      <c r="TBI29" s="18"/>
      <c r="TBJ29" s="18"/>
      <c r="TBK29" s="19"/>
      <c r="TBP29" s="18"/>
      <c r="TBQ29" s="18"/>
      <c r="TBR29" s="19"/>
      <c r="TBW29" s="18"/>
      <c r="TBX29" s="18"/>
      <c r="TBY29" s="19"/>
      <c r="TCD29" s="18"/>
      <c r="TCE29" s="18"/>
      <c r="TCF29" s="19"/>
      <c r="TCK29" s="18"/>
      <c r="TCL29" s="18"/>
      <c r="TCM29" s="19"/>
      <c r="TCR29" s="18"/>
      <c r="TCS29" s="18"/>
      <c r="TCT29" s="19"/>
      <c r="TCY29" s="18"/>
      <c r="TCZ29" s="18"/>
      <c r="TDA29" s="19"/>
      <c r="TDF29" s="18"/>
      <c r="TDG29" s="18"/>
      <c r="TDH29" s="19"/>
      <c r="TDM29" s="18"/>
      <c r="TDN29" s="18"/>
      <c r="TDO29" s="19"/>
      <c r="TDT29" s="18"/>
      <c r="TDU29" s="18"/>
      <c r="TDV29" s="19"/>
      <c r="TEA29" s="18"/>
      <c r="TEB29" s="18"/>
      <c r="TEC29" s="19"/>
      <c r="TEH29" s="18"/>
      <c r="TEI29" s="18"/>
      <c r="TEJ29" s="19"/>
      <c r="TEO29" s="18"/>
      <c r="TEP29" s="18"/>
      <c r="TEQ29" s="19"/>
      <c r="TEV29" s="18"/>
      <c r="TEW29" s="18"/>
      <c r="TEX29" s="19"/>
      <c r="TFC29" s="18"/>
      <c r="TFD29" s="18"/>
      <c r="TFE29" s="19"/>
      <c r="TFJ29" s="18"/>
      <c r="TFK29" s="18"/>
      <c r="TFL29" s="19"/>
      <c r="TFQ29" s="18"/>
      <c r="TFR29" s="18"/>
      <c r="TFS29" s="19"/>
      <c r="TFX29" s="18"/>
      <c r="TFY29" s="18"/>
      <c r="TFZ29" s="19"/>
      <c r="TGE29" s="18"/>
      <c r="TGF29" s="18"/>
      <c r="TGG29" s="19"/>
      <c r="TGL29" s="18"/>
      <c r="TGM29" s="18"/>
      <c r="TGN29" s="19"/>
      <c r="TGS29" s="18"/>
      <c r="TGT29" s="18"/>
      <c r="TGU29" s="19"/>
      <c r="TGZ29" s="18"/>
      <c r="THA29" s="18"/>
      <c r="THB29" s="19"/>
      <c r="THG29" s="18"/>
      <c r="THH29" s="18"/>
      <c r="THI29" s="19"/>
      <c r="THN29" s="18"/>
      <c r="THO29" s="18"/>
      <c r="THP29" s="19"/>
      <c r="THU29" s="18"/>
      <c r="THV29" s="18"/>
      <c r="THW29" s="19"/>
      <c r="TIB29" s="18"/>
      <c r="TIC29" s="18"/>
      <c r="TID29" s="19"/>
      <c r="TII29" s="18"/>
      <c r="TIJ29" s="18"/>
      <c r="TIK29" s="19"/>
      <c r="TIP29" s="18"/>
      <c r="TIQ29" s="18"/>
      <c r="TIR29" s="19"/>
      <c r="TIW29" s="18"/>
      <c r="TIX29" s="18"/>
      <c r="TIY29" s="19"/>
      <c r="TJD29" s="18"/>
      <c r="TJE29" s="18"/>
      <c r="TJF29" s="19"/>
      <c r="TJK29" s="18"/>
      <c r="TJL29" s="18"/>
      <c r="TJM29" s="19"/>
      <c r="TJR29" s="18"/>
      <c r="TJS29" s="18"/>
      <c r="TJT29" s="19"/>
      <c r="TJY29" s="18"/>
      <c r="TJZ29" s="18"/>
      <c r="TKA29" s="19"/>
      <c r="TKF29" s="18"/>
      <c r="TKG29" s="18"/>
      <c r="TKH29" s="19"/>
      <c r="TKM29" s="18"/>
      <c r="TKN29" s="18"/>
      <c r="TKO29" s="19"/>
      <c r="TKT29" s="18"/>
      <c r="TKU29" s="18"/>
      <c r="TKV29" s="19"/>
      <c r="TLA29" s="18"/>
      <c r="TLB29" s="18"/>
      <c r="TLC29" s="19"/>
      <c r="TLH29" s="18"/>
      <c r="TLI29" s="18"/>
      <c r="TLJ29" s="19"/>
      <c r="TLO29" s="18"/>
      <c r="TLP29" s="18"/>
      <c r="TLQ29" s="19"/>
      <c r="TLV29" s="18"/>
      <c r="TLW29" s="18"/>
      <c r="TLX29" s="19"/>
      <c r="TMC29" s="18"/>
      <c r="TMD29" s="18"/>
      <c r="TME29" s="19"/>
      <c r="TMJ29" s="18"/>
      <c r="TMK29" s="18"/>
      <c r="TML29" s="19"/>
      <c r="TMQ29" s="18"/>
      <c r="TMR29" s="18"/>
      <c r="TMS29" s="19"/>
      <c r="TMX29" s="18"/>
      <c r="TMY29" s="18"/>
      <c r="TMZ29" s="19"/>
      <c r="TNE29" s="18"/>
      <c r="TNF29" s="18"/>
      <c r="TNG29" s="19"/>
      <c r="TNL29" s="18"/>
      <c r="TNM29" s="18"/>
      <c r="TNN29" s="19"/>
      <c r="TNS29" s="18"/>
      <c r="TNT29" s="18"/>
      <c r="TNU29" s="19"/>
      <c r="TNZ29" s="18"/>
      <c r="TOA29" s="18"/>
      <c r="TOB29" s="19"/>
      <c r="TOG29" s="18"/>
      <c r="TOH29" s="18"/>
      <c r="TOI29" s="19"/>
      <c r="TON29" s="18"/>
      <c r="TOO29" s="18"/>
      <c r="TOP29" s="19"/>
      <c r="TOU29" s="18"/>
      <c r="TOV29" s="18"/>
      <c r="TOW29" s="19"/>
      <c r="TPB29" s="18"/>
      <c r="TPC29" s="18"/>
      <c r="TPD29" s="19"/>
      <c r="TPI29" s="18"/>
      <c r="TPJ29" s="18"/>
      <c r="TPK29" s="19"/>
      <c r="TPP29" s="18"/>
      <c r="TPQ29" s="18"/>
      <c r="TPR29" s="19"/>
      <c r="TPW29" s="18"/>
      <c r="TPX29" s="18"/>
      <c r="TPY29" s="19"/>
      <c r="TQD29" s="18"/>
      <c r="TQE29" s="18"/>
      <c r="TQF29" s="19"/>
      <c r="TQK29" s="18"/>
      <c r="TQL29" s="18"/>
      <c r="TQM29" s="19"/>
      <c r="TQR29" s="18"/>
      <c r="TQS29" s="18"/>
      <c r="TQT29" s="19"/>
      <c r="TQY29" s="18"/>
      <c r="TQZ29" s="18"/>
      <c r="TRA29" s="19"/>
      <c r="TRF29" s="18"/>
      <c r="TRG29" s="18"/>
      <c r="TRH29" s="19"/>
      <c r="TRM29" s="18"/>
      <c r="TRN29" s="18"/>
      <c r="TRO29" s="19"/>
      <c r="TRT29" s="18"/>
      <c r="TRU29" s="18"/>
      <c r="TRV29" s="19"/>
      <c r="TSA29" s="18"/>
      <c r="TSB29" s="18"/>
      <c r="TSC29" s="19"/>
      <c r="TSH29" s="18"/>
      <c r="TSI29" s="18"/>
      <c r="TSJ29" s="19"/>
      <c r="TSO29" s="18"/>
      <c r="TSP29" s="18"/>
      <c r="TSQ29" s="19"/>
      <c r="TSV29" s="18"/>
      <c r="TSW29" s="18"/>
      <c r="TSX29" s="19"/>
      <c r="TTC29" s="18"/>
      <c r="TTD29" s="18"/>
      <c r="TTE29" s="19"/>
      <c r="TTJ29" s="18"/>
      <c r="TTK29" s="18"/>
      <c r="TTL29" s="19"/>
      <c r="TTQ29" s="18"/>
      <c r="TTR29" s="18"/>
      <c r="TTS29" s="19"/>
      <c r="TTX29" s="18"/>
      <c r="TTY29" s="18"/>
      <c r="TTZ29" s="19"/>
      <c r="TUE29" s="18"/>
      <c r="TUF29" s="18"/>
      <c r="TUG29" s="19"/>
      <c r="TUL29" s="18"/>
      <c r="TUM29" s="18"/>
      <c r="TUN29" s="19"/>
      <c r="TUS29" s="18"/>
      <c r="TUT29" s="18"/>
      <c r="TUU29" s="19"/>
      <c r="TUZ29" s="18"/>
      <c r="TVA29" s="18"/>
      <c r="TVB29" s="19"/>
      <c r="TVG29" s="18"/>
      <c r="TVH29" s="18"/>
      <c r="TVI29" s="19"/>
      <c r="TVN29" s="18"/>
      <c r="TVO29" s="18"/>
      <c r="TVP29" s="19"/>
      <c r="TVU29" s="18"/>
      <c r="TVV29" s="18"/>
      <c r="TVW29" s="19"/>
      <c r="TWB29" s="18"/>
      <c r="TWC29" s="18"/>
      <c r="TWD29" s="19"/>
      <c r="TWI29" s="18"/>
      <c r="TWJ29" s="18"/>
      <c r="TWK29" s="19"/>
      <c r="TWP29" s="18"/>
      <c r="TWQ29" s="18"/>
      <c r="TWR29" s="19"/>
      <c r="TWW29" s="18"/>
      <c r="TWX29" s="18"/>
      <c r="TWY29" s="19"/>
      <c r="TXD29" s="18"/>
      <c r="TXE29" s="18"/>
      <c r="TXF29" s="19"/>
      <c r="TXK29" s="18"/>
      <c r="TXL29" s="18"/>
      <c r="TXM29" s="19"/>
      <c r="TXR29" s="18"/>
      <c r="TXS29" s="18"/>
      <c r="TXT29" s="19"/>
      <c r="TXY29" s="18"/>
      <c r="TXZ29" s="18"/>
      <c r="TYA29" s="19"/>
      <c r="TYF29" s="18"/>
      <c r="TYG29" s="18"/>
      <c r="TYH29" s="19"/>
      <c r="TYM29" s="18"/>
      <c r="TYN29" s="18"/>
      <c r="TYO29" s="19"/>
      <c r="TYT29" s="18"/>
      <c r="TYU29" s="18"/>
      <c r="TYV29" s="19"/>
      <c r="TZA29" s="18"/>
      <c r="TZB29" s="18"/>
      <c r="TZC29" s="19"/>
      <c r="TZH29" s="18"/>
      <c r="TZI29" s="18"/>
      <c r="TZJ29" s="19"/>
      <c r="TZO29" s="18"/>
      <c r="TZP29" s="18"/>
      <c r="TZQ29" s="19"/>
      <c r="TZV29" s="18"/>
      <c r="TZW29" s="18"/>
      <c r="TZX29" s="19"/>
      <c r="UAC29" s="18"/>
      <c r="UAD29" s="18"/>
      <c r="UAE29" s="19"/>
      <c r="UAJ29" s="18"/>
      <c r="UAK29" s="18"/>
      <c r="UAL29" s="19"/>
      <c r="UAQ29" s="18"/>
      <c r="UAR29" s="18"/>
      <c r="UAS29" s="19"/>
      <c r="UAX29" s="18"/>
      <c r="UAY29" s="18"/>
      <c r="UAZ29" s="19"/>
      <c r="UBE29" s="18"/>
      <c r="UBF29" s="18"/>
      <c r="UBG29" s="19"/>
      <c r="UBL29" s="18"/>
      <c r="UBM29" s="18"/>
      <c r="UBN29" s="19"/>
      <c r="UBS29" s="18"/>
      <c r="UBT29" s="18"/>
      <c r="UBU29" s="19"/>
      <c r="UBZ29" s="18"/>
      <c r="UCA29" s="18"/>
      <c r="UCB29" s="19"/>
      <c r="UCG29" s="18"/>
      <c r="UCH29" s="18"/>
      <c r="UCI29" s="19"/>
      <c r="UCN29" s="18"/>
      <c r="UCO29" s="18"/>
      <c r="UCP29" s="19"/>
      <c r="UCU29" s="18"/>
      <c r="UCV29" s="18"/>
      <c r="UCW29" s="19"/>
      <c r="UDB29" s="18"/>
      <c r="UDC29" s="18"/>
      <c r="UDD29" s="19"/>
      <c r="UDI29" s="18"/>
      <c r="UDJ29" s="18"/>
      <c r="UDK29" s="19"/>
      <c r="UDP29" s="18"/>
      <c r="UDQ29" s="18"/>
      <c r="UDR29" s="19"/>
      <c r="UDW29" s="18"/>
      <c r="UDX29" s="18"/>
      <c r="UDY29" s="19"/>
      <c r="UED29" s="18"/>
      <c r="UEE29" s="18"/>
      <c r="UEF29" s="19"/>
      <c r="UEK29" s="18"/>
      <c r="UEL29" s="18"/>
      <c r="UEM29" s="19"/>
      <c r="UER29" s="18"/>
      <c r="UES29" s="18"/>
      <c r="UET29" s="19"/>
      <c r="UEY29" s="18"/>
      <c r="UEZ29" s="18"/>
      <c r="UFA29" s="19"/>
      <c r="UFF29" s="18"/>
      <c r="UFG29" s="18"/>
      <c r="UFH29" s="19"/>
      <c r="UFM29" s="18"/>
      <c r="UFN29" s="18"/>
      <c r="UFO29" s="19"/>
      <c r="UFT29" s="18"/>
      <c r="UFU29" s="18"/>
      <c r="UFV29" s="19"/>
      <c r="UGA29" s="18"/>
      <c r="UGB29" s="18"/>
      <c r="UGC29" s="19"/>
      <c r="UGH29" s="18"/>
      <c r="UGI29" s="18"/>
      <c r="UGJ29" s="19"/>
      <c r="UGO29" s="18"/>
      <c r="UGP29" s="18"/>
      <c r="UGQ29" s="19"/>
      <c r="UGV29" s="18"/>
      <c r="UGW29" s="18"/>
      <c r="UGX29" s="19"/>
      <c r="UHC29" s="18"/>
      <c r="UHD29" s="18"/>
      <c r="UHE29" s="19"/>
      <c r="UHJ29" s="18"/>
      <c r="UHK29" s="18"/>
      <c r="UHL29" s="19"/>
      <c r="UHQ29" s="18"/>
      <c r="UHR29" s="18"/>
      <c r="UHS29" s="19"/>
      <c r="UHX29" s="18"/>
      <c r="UHY29" s="18"/>
      <c r="UHZ29" s="19"/>
      <c r="UIE29" s="18"/>
      <c r="UIF29" s="18"/>
      <c r="UIG29" s="19"/>
      <c r="UIL29" s="18"/>
      <c r="UIM29" s="18"/>
      <c r="UIN29" s="19"/>
      <c r="UIS29" s="18"/>
      <c r="UIT29" s="18"/>
      <c r="UIU29" s="19"/>
      <c r="UIZ29" s="18"/>
      <c r="UJA29" s="18"/>
      <c r="UJB29" s="19"/>
      <c r="UJG29" s="18"/>
      <c r="UJH29" s="18"/>
      <c r="UJI29" s="19"/>
      <c r="UJN29" s="18"/>
      <c r="UJO29" s="18"/>
      <c r="UJP29" s="19"/>
      <c r="UJU29" s="18"/>
      <c r="UJV29" s="18"/>
      <c r="UJW29" s="19"/>
      <c r="UKB29" s="18"/>
      <c r="UKC29" s="18"/>
      <c r="UKD29" s="19"/>
      <c r="UKI29" s="18"/>
      <c r="UKJ29" s="18"/>
      <c r="UKK29" s="19"/>
      <c r="UKP29" s="18"/>
      <c r="UKQ29" s="18"/>
      <c r="UKR29" s="19"/>
      <c r="UKW29" s="18"/>
      <c r="UKX29" s="18"/>
      <c r="UKY29" s="19"/>
      <c r="ULD29" s="18"/>
      <c r="ULE29" s="18"/>
      <c r="ULF29" s="19"/>
      <c r="ULK29" s="18"/>
      <c r="ULL29" s="18"/>
      <c r="ULM29" s="19"/>
      <c r="ULR29" s="18"/>
      <c r="ULS29" s="18"/>
      <c r="ULT29" s="19"/>
      <c r="ULY29" s="18"/>
      <c r="ULZ29" s="18"/>
      <c r="UMA29" s="19"/>
      <c r="UMF29" s="18"/>
      <c r="UMG29" s="18"/>
      <c r="UMH29" s="19"/>
      <c r="UMM29" s="18"/>
      <c r="UMN29" s="18"/>
      <c r="UMO29" s="19"/>
      <c r="UMT29" s="18"/>
      <c r="UMU29" s="18"/>
      <c r="UMV29" s="19"/>
      <c r="UNA29" s="18"/>
      <c r="UNB29" s="18"/>
      <c r="UNC29" s="19"/>
      <c r="UNH29" s="18"/>
      <c r="UNI29" s="18"/>
      <c r="UNJ29" s="19"/>
      <c r="UNO29" s="18"/>
      <c r="UNP29" s="18"/>
      <c r="UNQ29" s="19"/>
      <c r="UNV29" s="18"/>
      <c r="UNW29" s="18"/>
      <c r="UNX29" s="19"/>
      <c r="UOC29" s="18"/>
      <c r="UOD29" s="18"/>
      <c r="UOE29" s="19"/>
      <c r="UOJ29" s="18"/>
      <c r="UOK29" s="18"/>
      <c r="UOL29" s="19"/>
      <c r="UOQ29" s="18"/>
      <c r="UOR29" s="18"/>
      <c r="UOS29" s="19"/>
      <c r="UOX29" s="18"/>
      <c r="UOY29" s="18"/>
      <c r="UOZ29" s="19"/>
      <c r="UPE29" s="18"/>
      <c r="UPF29" s="18"/>
      <c r="UPG29" s="19"/>
      <c r="UPL29" s="18"/>
      <c r="UPM29" s="18"/>
      <c r="UPN29" s="19"/>
      <c r="UPS29" s="18"/>
      <c r="UPT29" s="18"/>
      <c r="UPU29" s="19"/>
      <c r="UPZ29" s="18"/>
      <c r="UQA29" s="18"/>
      <c r="UQB29" s="19"/>
      <c r="UQG29" s="18"/>
      <c r="UQH29" s="18"/>
      <c r="UQI29" s="19"/>
      <c r="UQN29" s="18"/>
      <c r="UQO29" s="18"/>
      <c r="UQP29" s="19"/>
      <c r="UQU29" s="18"/>
      <c r="UQV29" s="18"/>
      <c r="UQW29" s="19"/>
      <c r="URB29" s="18"/>
      <c r="URC29" s="18"/>
      <c r="URD29" s="19"/>
      <c r="URI29" s="18"/>
      <c r="URJ29" s="18"/>
      <c r="URK29" s="19"/>
      <c r="URP29" s="18"/>
      <c r="URQ29" s="18"/>
      <c r="URR29" s="19"/>
      <c r="URW29" s="18"/>
      <c r="URX29" s="18"/>
      <c r="URY29" s="19"/>
      <c r="USD29" s="18"/>
      <c r="USE29" s="18"/>
      <c r="USF29" s="19"/>
      <c r="USK29" s="18"/>
      <c r="USL29" s="18"/>
      <c r="USM29" s="19"/>
      <c r="USR29" s="18"/>
      <c r="USS29" s="18"/>
      <c r="UST29" s="19"/>
      <c r="USY29" s="18"/>
      <c r="USZ29" s="18"/>
      <c r="UTA29" s="19"/>
      <c r="UTF29" s="18"/>
      <c r="UTG29" s="18"/>
      <c r="UTH29" s="19"/>
      <c r="UTM29" s="18"/>
      <c r="UTN29" s="18"/>
      <c r="UTO29" s="19"/>
      <c r="UTT29" s="18"/>
      <c r="UTU29" s="18"/>
      <c r="UTV29" s="19"/>
      <c r="UUA29" s="18"/>
      <c r="UUB29" s="18"/>
      <c r="UUC29" s="19"/>
      <c r="UUH29" s="18"/>
      <c r="UUI29" s="18"/>
      <c r="UUJ29" s="19"/>
      <c r="UUO29" s="18"/>
      <c r="UUP29" s="18"/>
      <c r="UUQ29" s="19"/>
      <c r="UUV29" s="18"/>
      <c r="UUW29" s="18"/>
      <c r="UUX29" s="19"/>
      <c r="UVC29" s="18"/>
      <c r="UVD29" s="18"/>
      <c r="UVE29" s="19"/>
      <c r="UVJ29" s="18"/>
      <c r="UVK29" s="18"/>
      <c r="UVL29" s="19"/>
      <c r="UVQ29" s="18"/>
      <c r="UVR29" s="18"/>
      <c r="UVS29" s="19"/>
      <c r="UVX29" s="18"/>
      <c r="UVY29" s="18"/>
      <c r="UVZ29" s="19"/>
      <c r="UWE29" s="18"/>
      <c r="UWF29" s="18"/>
      <c r="UWG29" s="19"/>
      <c r="UWL29" s="18"/>
      <c r="UWM29" s="18"/>
      <c r="UWN29" s="19"/>
      <c r="UWS29" s="18"/>
      <c r="UWT29" s="18"/>
      <c r="UWU29" s="19"/>
      <c r="UWZ29" s="18"/>
      <c r="UXA29" s="18"/>
      <c r="UXB29" s="19"/>
      <c r="UXG29" s="18"/>
      <c r="UXH29" s="18"/>
      <c r="UXI29" s="19"/>
      <c r="UXN29" s="18"/>
      <c r="UXO29" s="18"/>
      <c r="UXP29" s="19"/>
      <c r="UXU29" s="18"/>
      <c r="UXV29" s="18"/>
      <c r="UXW29" s="19"/>
      <c r="UYB29" s="18"/>
      <c r="UYC29" s="18"/>
      <c r="UYD29" s="19"/>
      <c r="UYI29" s="18"/>
      <c r="UYJ29" s="18"/>
      <c r="UYK29" s="19"/>
      <c r="UYP29" s="18"/>
      <c r="UYQ29" s="18"/>
      <c r="UYR29" s="19"/>
      <c r="UYW29" s="18"/>
      <c r="UYX29" s="18"/>
      <c r="UYY29" s="19"/>
      <c r="UZD29" s="18"/>
      <c r="UZE29" s="18"/>
      <c r="UZF29" s="19"/>
      <c r="UZK29" s="18"/>
      <c r="UZL29" s="18"/>
      <c r="UZM29" s="19"/>
      <c r="UZR29" s="18"/>
      <c r="UZS29" s="18"/>
      <c r="UZT29" s="19"/>
      <c r="UZY29" s="18"/>
      <c r="UZZ29" s="18"/>
      <c r="VAA29" s="19"/>
      <c r="VAF29" s="18"/>
      <c r="VAG29" s="18"/>
      <c r="VAH29" s="19"/>
      <c r="VAM29" s="18"/>
      <c r="VAN29" s="18"/>
      <c r="VAO29" s="19"/>
      <c r="VAT29" s="18"/>
      <c r="VAU29" s="18"/>
      <c r="VAV29" s="19"/>
      <c r="VBA29" s="18"/>
      <c r="VBB29" s="18"/>
      <c r="VBC29" s="19"/>
      <c r="VBH29" s="18"/>
      <c r="VBI29" s="18"/>
      <c r="VBJ29" s="19"/>
      <c r="VBO29" s="18"/>
      <c r="VBP29" s="18"/>
      <c r="VBQ29" s="19"/>
      <c r="VBV29" s="18"/>
      <c r="VBW29" s="18"/>
      <c r="VBX29" s="19"/>
      <c r="VCC29" s="18"/>
      <c r="VCD29" s="18"/>
      <c r="VCE29" s="19"/>
      <c r="VCJ29" s="18"/>
      <c r="VCK29" s="18"/>
      <c r="VCL29" s="19"/>
      <c r="VCQ29" s="18"/>
      <c r="VCR29" s="18"/>
      <c r="VCS29" s="19"/>
      <c r="VCX29" s="18"/>
      <c r="VCY29" s="18"/>
      <c r="VCZ29" s="19"/>
      <c r="VDE29" s="18"/>
      <c r="VDF29" s="18"/>
      <c r="VDG29" s="19"/>
      <c r="VDL29" s="18"/>
      <c r="VDM29" s="18"/>
      <c r="VDN29" s="19"/>
      <c r="VDS29" s="18"/>
      <c r="VDT29" s="18"/>
      <c r="VDU29" s="19"/>
      <c r="VDZ29" s="18"/>
      <c r="VEA29" s="18"/>
      <c r="VEB29" s="19"/>
      <c r="VEG29" s="18"/>
      <c r="VEH29" s="18"/>
      <c r="VEI29" s="19"/>
      <c r="VEN29" s="18"/>
      <c r="VEO29" s="18"/>
      <c r="VEP29" s="19"/>
      <c r="VEU29" s="18"/>
      <c r="VEV29" s="18"/>
      <c r="VEW29" s="19"/>
      <c r="VFB29" s="18"/>
      <c r="VFC29" s="18"/>
      <c r="VFD29" s="19"/>
      <c r="VFI29" s="18"/>
      <c r="VFJ29" s="18"/>
      <c r="VFK29" s="19"/>
      <c r="VFP29" s="18"/>
      <c r="VFQ29" s="18"/>
      <c r="VFR29" s="19"/>
      <c r="VFW29" s="18"/>
      <c r="VFX29" s="18"/>
      <c r="VFY29" s="19"/>
      <c r="VGD29" s="18"/>
      <c r="VGE29" s="18"/>
      <c r="VGF29" s="19"/>
      <c r="VGK29" s="18"/>
      <c r="VGL29" s="18"/>
      <c r="VGM29" s="19"/>
      <c r="VGR29" s="18"/>
      <c r="VGS29" s="18"/>
      <c r="VGT29" s="19"/>
      <c r="VGY29" s="18"/>
      <c r="VGZ29" s="18"/>
      <c r="VHA29" s="19"/>
      <c r="VHF29" s="18"/>
      <c r="VHG29" s="18"/>
      <c r="VHH29" s="19"/>
      <c r="VHM29" s="18"/>
      <c r="VHN29" s="18"/>
      <c r="VHO29" s="19"/>
      <c r="VHT29" s="18"/>
      <c r="VHU29" s="18"/>
      <c r="VHV29" s="19"/>
      <c r="VIA29" s="18"/>
      <c r="VIB29" s="18"/>
      <c r="VIC29" s="19"/>
      <c r="VIH29" s="18"/>
      <c r="VII29" s="18"/>
      <c r="VIJ29" s="19"/>
      <c r="VIO29" s="18"/>
      <c r="VIP29" s="18"/>
      <c r="VIQ29" s="19"/>
      <c r="VIV29" s="18"/>
      <c r="VIW29" s="18"/>
      <c r="VIX29" s="19"/>
      <c r="VJC29" s="18"/>
      <c r="VJD29" s="18"/>
      <c r="VJE29" s="19"/>
      <c r="VJJ29" s="18"/>
      <c r="VJK29" s="18"/>
      <c r="VJL29" s="19"/>
      <c r="VJQ29" s="18"/>
      <c r="VJR29" s="18"/>
      <c r="VJS29" s="19"/>
      <c r="VJX29" s="18"/>
      <c r="VJY29" s="18"/>
      <c r="VJZ29" s="19"/>
      <c r="VKE29" s="18"/>
      <c r="VKF29" s="18"/>
      <c r="VKG29" s="19"/>
      <c r="VKL29" s="18"/>
      <c r="VKM29" s="18"/>
      <c r="VKN29" s="19"/>
      <c r="VKS29" s="18"/>
      <c r="VKT29" s="18"/>
      <c r="VKU29" s="19"/>
      <c r="VKZ29" s="18"/>
      <c r="VLA29" s="18"/>
      <c r="VLB29" s="19"/>
      <c r="VLG29" s="18"/>
      <c r="VLH29" s="18"/>
      <c r="VLI29" s="19"/>
      <c r="VLN29" s="18"/>
      <c r="VLO29" s="18"/>
      <c r="VLP29" s="19"/>
      <c r="VLU29" s="18"/>
      <c r="VLV29" s="18"/>
      <c r="VLW29" s="19"/>
      <c r="VMB29" s="18"/>
      <c r="VMC29" s="18"/>
      <c r="VMD29" s="19"/>
      <c r="VMI29" s="18"/>
      <c r="VMJ29" s="18"/>
      <c r="VMK29" s="19"/>
      <c r="VMP29" s="18"/>
      <c r="VMQ29" s="18"/>
      <c r="VMR29" s="19"/>
      <c r="VMW29" s="18"/>
      <c r="VMX29" s="18"/>
      <c r="VMY29" s="19"/>
      <c r="VND29" s="18"/>
      <c r="VNE29" s="18"/>
      <c r="VNF29" s="19"/>
      <c r="VNK29" s="18"/>
      <c r="VNL29" s="18"/>
      <c r="VNM29" s="19"/>
      <c r="VNR29" s="18"/>
      <c r="VNS29" s="18"/>
      <c r="VNT29" s="19"/>
      <c r="VNY29" s="18"/>
      <c r="VNZ29" s="18"/>
      <c r="VOA29" s="19"/>
      <c r="VOF29" s="18"/>
      <c r="VOG29" s="18"/>
      <c r="VOH29" s="19"/>
      <c r="VOM29" s="18"/>
      <c r="VON29" s="18"/>
      <c r="VOO29" s="19"/>
      <c r="VOT29" s="18"/>
      <c r="VOU29" s="18"/>
      <c r="VOV29" s="19"/>
      <c r="VPA29" s="18"/>
      <c r="VPB29" s="18"/>
      <c r="VPC29" s="19"/>
      <c r="VPH29" s="18"/>
      <c r="VPI29" s="18"/>
      <c r="VPJ29" s="19"/>
      <c r="VPO29" s="18"/>
      <c r="VPP29" s="18"/>
      <c r="VPQ29" s="19"/>
      <c r="VPV29" s="18"/>
      <c r="VPW29" s="18"/>
      <c r="VPX29" s="19"/>
      <c r="VQC29" s="18"/>
      <c r="VQD29" s="18"/>
      <c r="VQE29" s="19"/>
      <c r="VQJ29" s="18"/>
      <c r="VQK29" s="18"/>
      <c r="VQL29" s="19"/>
      <c r="VQQ29" s="18"/>
      <c r="VQR29" s="18"/>
      <c r="VQS29" s="19"/>
      <c r="VQX29" s="18"/>
      <c r="VQY29" s="18"/>
      <c r="VQZ29" s="19"/>
      <c r="VRE29" s="18"/>
      <c r="VRF29" s="18"/>
      <c r="VRG29" s="19"/>
      <c r="VRL29" s="18"/>
      <c r="VRM29" s="18"/>
      <c r="VRN29" s="19"/>
      <c r="VRS29" s="18"/>
      <c r="VRT29" s="18"/>
      <c r="VRU29" s="19"/>
      <c r="VRZ29" s="18"/>
      <c r="VSA29" s="18"/>
      <c r="VSB29" s="19"/>
      <c r="VSG29" s="18"/>
      <c r="VSH29" s="18"/>
      <c r="VSI29" s="19"/>
      <c r="VSN29" s="18"/>
      <c r="VSO29" s="18"/>
      <c r="VSP29" s="19"/>
      <c r="VSU29" s="18"/>
      <c r="VSV29" s="18"/>
      <c r="VSW29" s="19"/>
      <c r="VTB29" s="18"/>
      <c r="VTC29" s="18"/>
      <c r="VTD29" s="19"/>
      <c r="VTI29" s="18"/>
      <c r="VTJ29" s="18"/>
      <c r="VTK29" s="19"/>
      <c r="VTP29" s="18"/>
      <c r="VTQ29" s="18"/>
      <c r="VTR29" s="19"/>
      <c r="VTW29" s="18"/>
      <c r="VTX29" s="18"/>
      <c r="VTY29" s="19"/>
      <c r="VUD29" s="18"/>
      <c r="VUE29" s="18"/>
      <c r="VUF29" s="19"/>
      <c r="VUK29" s="18"/>
      <c r="VUL29" s="18"/>
      <c r="VUM29" s="19"/>
      <c r="VUR29" s="18"/>
      <c r="VUS29" s="18"/>
      <c r="VUT29" s="19"/>
      <c r="VUY29" s="18"/>
      <c r="VUZ29" s="18"/>
      <c r="VVA29" s="19"/>
      <c r="VVF29" s="18"/>
      <c r="VVG29" s="18"/>
      <c r="VVH29" s="19"/>
      <c r="VVM29" s="18"/>
      <c r="VVN29" s="18"/>
      <c r="VVO29" s="19"/>
      <c r="VVT29" s="18"/>
      <c r="VVU29" s="18"/>
      <c r="VVV29" s="19"/>
      <c r="VWA29" s="18"/>
      <c r="VWB29" s="18"/>
      <c r="VWC29" s="19"/>
      <c r="VWH29" s="18"/>
      <c r="VWI29" s="18"/>
      <c r="VWJ29" s="19"/>
      <c r="VWO29" s="18"/>
      <c r="VWP29" s="18"/>
      <c r="VWQ29" s="19"/>
      <c r="VWV29" s="18"/>
      <c r="VWW29" s="18"/>
      <c r="VWX29" s="19"/>
      <c r="VXC29" s="18"/>
      <c r="VXD29" s="18"/>
      <c r="VXE29" s="19"/>
      <c r="VXJ29" s="18"/>
      <c r="VXK29" s="18"/>
      <c r="VXL29" s="19"/>
      <c r="VXQ29" s="18"/>
      <c r="VXR29" s="18"/>
      <c r="VXS29" s="19"/>
      <c r="VXX29" s="18"/>
      <c r="VXY29" s="18"/>
      <c r="VXZ29" s="19"/>
      <c r="VYE29" s="18"/>
      <c r="VYF29" s="18"/>
      <c r="VYG29" s="19"/>
      <c r="VYL29" s="18"/>
      <c r="VYM29" s="18"/>
      <c r="VYN29" s="19"/>
      <c r="VYS29" s="18"/>
      <c r="VYT29" s="18"/>
      <c r="VYU29" s="19"/>
      <c r="VYZ29" s="18"/>
      <c r="VZA29" s="18"/>
      <c r="VZB29" s="19"/>
      <c r="VZG29" s="18"/>
      <c r="VZH29" s="18"/>
      <c r="VZI29" s="19"/>
      <c r="VZN29" s="18"/>
      <c r="VZO29" s="18"/>
      <c r="VZP29" s="19"/>
      <c r="VZU29" s="18"/>
      <c r="VZV29" s="18"/>
      <c r="VZW29" s="19"/>
      <c r="WAB29" s="18"/>
      <c r="WAC29" s="18"/>
      <c r="WAD29" s="19"/>
      <c r="WAI29" s="18"/>
      <c r="WAJ29" s="18"/>
      <c r="WAK29" s="19"/>
      <c r="WAP29" s="18"/>
      <c r="WAQ29" s="18"/>
      <c r="WAR29" s="19"/>
      <c r="WAW29" s="18"/>
      <c r="WAX29" s="18"/>
      <c r="WAY29" s="19"/>
      <c r="WBD29" s="18"/>
      <c r="WBE29" s="18"/>
      <c r="WBF29" s="19"/>
      <c r="WBK29" s="18"/>
      <c r="WBL29" s="18"/>
      <c r="WBM29" s="19"/>
      <c r="WBR29" s="18"/>
      <c r="WBS29" s="18"/>
      <c r="WBT29" s="19"/>
      <c r="WBY29" s="18"/>
      <c r="WBZ29" s="18"/>
      <c r="WCA29" s="19"/>
      <c r="WCF29" s="18"/>
      <c r="WCG29" s="18"/>
      <c r="WCH29" s="19"/>
      <c r="WCM29" s="18"/>
      <c r="WCN29" s="18"/>
      <c r="WCO29" s="19"/>
      <c r="WCT29" s="18"/>
      <c r="WCU29" s="18"/>
      <c r="WCV29" s="19"/>
      <c r="WDA29" s="18"/>
      <c r="WDB29" s="18"/>
      <c r="WDC29" s="19"/>
      <c r="WDH29" s="18"/>
      <c r="WDI29" s="18"/>
      <c r="WDJ29" s="19"/>
      <c r="WDO29" s="18"/>
      <c r="WDP29" s="18"/>
      <c r="WDQ29" s="19"/>
      <c r="WDV29" s="18"/>
      <c r="WDW29" s="18"/>
      <c r="WDX29" s="19"/>
      <c r="WEC29" s="18"/>
      <c r="WED29" s="18"/>
      <c r="WEE29" s="19"/>
      <c r="WEJ29" s="18"/>
      <c r="WEK29" s="18"/>
      <c r="WEL29" s="19"/>
      <c r="WEQ29" s="18"/>
      <c r="WER29" s="18"/>
      <c r="WES29" s="19"/>
      <c r="WEX29" s="18"/>
      <c r="WEY29" s="18"/>
      <c r="WEZ29" s="19"/>
      <c r="WFE29" s="18"/>
      <c r="WFF29" s="18"/>
      <c r="WFG29" s="19"/>
      <c r="WFL29" s="18"/>
      <c r="WFM29" s="18"/>
      <c r="WFN29" s="19"/>
      <c r="WFS29" s="18"/>
      <c r="WFT29" s="18"/>
      <c r="WFU29" s="19"/>
      <c r="WFZ29" s="18"/>
      <c r="WGA29" s="18"/>
      <c r="WGB29" s="19"/>
      <c r="WGG29" s="18"/>
      <c r="WGH29" s="18"/>
      <c r="WGI29" s="19"/>
      <c r="WGN29" s="18"/>
      <c r="WGO29" s="18"/>
      <c r="WGP29" s="19"/>
      <c r="WGU29" s="18"/>
      <c r="WGV29" s="18"/>
      <c r="WGW29" s="19"/>
      <c r="WHB29" s="18"/>
      <c r="WHC29" s="18"/>
      <c r="WHD29" s="19"/>
      <c r="WHI29" s="18"/>
      <c r="WHJ29" s="18"/>
      <c r="WHK29" s="19"/>
      <c r="WHP29" s="18"/>
      <c r="WHQ29" s="18"/>
      <c r="WHR29" s="19"/>
      <c r="WHW29" s="18"/>
      <c r="WHX29" s="18"/>
      <c r="WHY29" s="19"/>
      <c r="WID29" s="18"/>
      <c r="WIE29" s="18"/>
      <c r="WIF29" s="19"/>
      <c r="WIK29" s="18"/>
      <c r="WIL29" s="18"/>
      <c r="WIM29" s="19"/>
      <c r="WIR29" s="18"/>
      <c r="WIS29" s="18"/>
      <c r="WIT29" s="19"/>
      <c r="WIY29" s="18"/>
      <c r="WIZ29" s="18"/>
      <c r="WJA29" s="19"/>
      <c r="WJF29" s="18"/>
      <c r="WJG29" s="18"/>
      <c r="WJH29" s="19"/>
      <c r="WJM29" s="18"/>
      <c r="WJN29" s="18"/>
      <c r="WJO29" s="19"/>
      <c r="WJT29" s="18"/>
      <c r="WJU29" s="18"/>
      <c r="WJV29" s="19"/>
      <c r="WKA29" s="18"/>
      <c r="WKB29" s="18"/>
      <c r="WKC29" s="19"/>
      <c r="WKH29" s="18"/>
      <c r="WKI29" s="18"/>
      <c r="WKJ29" s="19"/>
      <c r="WKO29" s="18"/>
      <c r="WKP29" s="18"/>
      <c r="WKQ29" s="19"/>
      <c r="WKV29" s="18"/>
      <c r="WKW29" s="18"/>
      <c r="WKX29" s="19"/>
      <c r="WLC29" s="18"/>
      <c r="WLD29" s="18"/>
      <c r="WLE29" s="19"/>
      <c r="WLJ29" s="18"/>
      <c r="WLK29" s="18"/>
      <c r="WLL29" s="19"/>
      <c r="WLQ29" s="18"/>
      <c r="WLR29" s="18"/>
      <c r="WLS29" s="19"/>
      <c r="WLX29" s="18"/>
      <c r="WLY29" s="18"/>
      <c r="WLZ29" s="19"/>
      <c r="WME29" s="18"/>
      <c r="WMF29" s="18"/>
      <c r="WMG29" s="19"/>
      <c r="WML29" s="18"/>
      <c r="WMM29" s="18"/>
      <c r="WMN29" s="19"/>
      <c r="WMS29" s="18"/>
      <c r="WMT29" s="18"/>
      <c r="WMU29" s="19"/>
      <c r="WMZ29" s="18"/>
      <c r="WNA29" s="18"/>
      <c r="WNB29" s="19"/>
      <c r="WNG29" s="18"/>
      <c r="WNH29" s="18"/>
      <c r="WNI29" s="19"/>
      <c r="WNN29" s="18"/>
      <c r="WNO29" s="18"/>
      <c r="WNP29" s="19"/>
      <c r="WNU29" s="18"/>
      <c r="WNV29" s="18"/>
      <c r="WNW29" s="19"/>
      <c r="WOB29" s="18"/>
      <c r="WOC29" s="18"/>
      <c r="WOD29" s="19"/>
      <c r="WOI29" s="18"/>
      <c r="WOJ29" s="18"/>
      <c r="WOK29" s="19"/>
      <c r="WOP29" s="18"/>
      <c r="WOQ29" s="18"/>
      <c r="WOR29" s="19"/>
      <c r="WOW29" s="18"/>
      <c r="WOX29" s="18"/>
      <c r="WOY29" s="19"/>
      <c r="WPD29" s="18"/>
      <c r="WPE29" s="18"/>
      <c r="WPF29" s="19"/>
      <c r="WPK29" s="18"/>
      <c r="WPL29" s="18"/>
      <c r="WPM29" s="19"/>
      <c r="WPR29" s="18"/>
      <c r="WPS29" s="18"/>
      <c r="WPT29" s="19"/>
      <c r="WPY29" s="18"/>
      <c r="WPZ29" s="18"/>
      <c r="WQA29" s="19"/>
      <c r="WQF29" s="18"/>
      <c r="WQG29" s="18"/>
      <c r="WQH29" s="19"/>
      <c r="WQM29" s="18"/>
      <c r="WQN29" s="18"/>
      <c r="WQO29" s="19"/>
      <c r="WQT29" s="18"/>
      <c r="WQU29" s="18"/>
      <c r="WQV29" s="19"/>
      <c r="WRA29" s="18"/>
      <c r="WRB29" s="18"/>
      <c r="WRC29" s="19"/>
      <c r="WRH29" s="18"/>
      <c r="WRI29" s="18"/>
      <c r="WRJ29" s="19"/>
      <c r="WRO29" s="18"/>
      <c r="WRP29" s="18"/>
      <c r="WRQ29" s="19"/>
      <c r="WRV29" s="18"/>
      <c r="WRW29" s="18"/>
      <c r="WRX29" s="19"/>
      <c r="WSC29" s="18"/>
      <c r="WSD29" s="18"/>
      <c r="WSE29" s="19"/>
      <c r="WSJ29" s="18"/>
      <c r="WSK29" s="18"/>
      <c r="WSL29" s="19"/>
      <c r="WSQ29" s="18"/>
      <c r="WSR29" s="18"/>
      <c r="WSS29" s="19"/>
      <c r="WSX29" s="18"/>
      <c r="WSY29" s="18"/>
      <c r="WSZ29" s="19"/>
      <c r="WTE29" s="18"/>
      <c r="WTF29" s="18"/>
      <c r="WTG29" s="19"/>
      <c r="WTL29" s="18"/>
      <c r="WTM29" s="18"/>
      <c r="WTN29" s="19"/>
      <c r="WTS29" s="18"/>
      <c r="WTT29" s="18"/>
      <c r="WTU29" s="19"/>
      <c r="WTZ29" s="18"/>
      <c r="WUA29" s="18"/>
      <c r="WUB29" s="19"/>
      <c r="WUG29" s="18"/>
      <c r="WUH29" s="18"/>
      <c r="WUI29" s="19"/>
      <c r="WUN29" s="18"/>
      <c r="WUO29" s="18"/>
      <c r="WUP29" s="19"/>
      <c r="WUU29" s="18"/>
      <c r="WUV29" s="18"/>
      <c r="WUW29" s="19"/>
      <c r="WVB29" s="18"/>
      <c r="WVC29" s="18"/>
      <c r="WVD29" s="19"/>
      <c r="WVI29" s="18"/>
      <c r="WVJ29" s="18"/>
      <c r="WVK29" s="19"/>
      <c r="WVP29" s="18"/>
      <c r="WVQ29" s="18"/>
      <c r="WVR29" s="19"/>
      <c r="WVW29" s="18"/>
      <c r="WVX29" s="18"/>
      <c r="WVY29" s="19"/>
      <c r="WWD29" s="18"/>
      <c r="WWE29" s="18"/>
      <c r="WWF29" s="19"/>
      <c r="WWK29" s="18"/>
      <c r="WWL29" s="18"/>
      <c r="WWM29" s="19"/>
      <c r="WWR29" s="18"/>
      <c r="WWS29" s="18"/>
      <c r="WWT29" s="19"/>
      <c r="WWY29" s="18"/>
      <c r="WWZ29" s="18"/>
      <c r="WXA29" s="19"/>
      <c r="WXF29" s="18"/>
      <c r="WXG29" s="18"/>
      <c r="WXH29" s="19"/>
      <c r="WXM29" s="18"/>
      <c r="WXN29" s="18"/>
      <c r="WXO29" s="19"/>
      <c r="WXT29" s="18"/>
      <c r="WXU29" s="18"/>
      <c r="WXV29" s="19"/>
      <c r="WYA29" s="18"/>
      <c r="WYB29" s="18"/>
      <c r="WYC29" s="19"/>
      <c r="WYH29" s="18"/>
      <c r="WYI29" s="18"/>
      <c r="WYJ29" s="19"/>
      <c r="WYO29" s="18"/>
      <c r="WYP29" s="18"/>
      <c r="WYQ29" s="19"/>
      <c r="WYV29" s="18"/>
      <c r="WYW29" s="18"/>
      <c r="WYX29" s="19"/>
      <c r="WZC29" s="18"/>
      <c r="WZD29" s="18"/>
      <c r="WZE29" s="19"/>
      <c r="WZJ29" s="18"/>
      <c r="WZK29" s="18"/>
      <c r="WZL29" s="19"/>
      <c r="WZQ29" s="18"/>
      <c r="WZR29" s="18"/>
      <c r="WZS29" s="19"/>
      <c r="WZX29" s="18"/>
      <c r="WZY29" s="18"/>
      <c r="WZZ29" s="19"/>
      <c r="XAE29" s="18"/>
      <c r="XAF29" s="18"/>
      <c r="XAG29" s="19"/>
      <c r="XAL29" s="18"/>
      <c r="XAM29" s="18"/>
      <c r="XAN29" s="19"/>
      <c r="XAS29" s="18"/>
      <c r="XAT29" s="18"/>
      <c r="XAU29" s="19"/>
      <c r="XAZ29" s="18"/>
      <c r="XBA29" s="18"/>
      <c r="XBB29" s="19"/>
      <c r="XBG29" s="18"/>
      <c r="XBH29" s="18"/>
      <c r="XBI29" s="19"/>
      <c r="XBN29" s="18"/>
      <c r="XBO29" s="18"/>
      <c r="XBP29" s="19"/>
      <c r="XBU29" s="18"/>
      <c r="XBV29" s="18"/>
      <c r="XBW29" s="19"/>
      <c r="XCB29" s="18"/>
      <c r="XCC29" s="18"/>
      <c r="XCD29" s="19"/>
      <c r="XCI29" s="18"/>
      <c r="XCJ29" s="18"/>
      <c r="XCK29" s="19"/>
      <c r="XCP29" s="18"/>
      <c r="XCQ29" s="18"/>
      <c r="XCR29" s="19"/>
      <c r="XCW29" s="18"/>
      <c r="XCX29" s="18"/>
      <c r="XCY29" s="19"/>
      <c r="XDD29" s="18"/>
      <c r="XDE29" s="18"/>
      <c r="XDF29" s="19"/>
      <c r="XDK29" s="18"/>
      <c r="XDL29" s="18"/>
      <c r="XDM29" s="19"/>
      <c r="XDR29" s="18"/>
      <c r="XDS29" s="18"/>
      <c r="XDT29" s="19"/>
      <c r="XDY29" s="18"/>
      <c r="XDZ29" s="18"/>
      <c r="XEA29" s="19"/>
      <c r="XEF29" s="18"/>
      <c r="XEG29" s="18"/>
      <c r="XEH29" s="19"/>
      <c r="XEM29" s="18"/>
      <c r="XEN29" s="18"/>
      <c r="XEO29" s="19"/>
      <c r="XET29" s="18"/>
      <c r="XEU29" s="18"/>
      <c r="XEV29" s="19"/>
      <c r="XFA29" s="18"/>
      <c r="XFB29" s="18"/>
      <c r="XFC29" s="19"/>
    </row>
    <row r="30" spans="1:2047 2052:3069 3074:5120 5125:6142 6147:7164 7169:9215 9220:10237 10242:12288 12293:13310 13315:14332 14337:16383" s="20" customFormat="1">
      <c r="A30" s="31">
        <v>9</v>
      </c>
      <c r="B30" s="18" t="e">
        <f>SUM('Loan Amortization Schedule'!A118+11)</f>
        <v>#VALUE!</v>
      </c>
      <c r="C30" s="19">
        <f>SUM('Loan Amortization Schedule'!B129)</f>
        <v>0</v>
      </c>
      <c r="D30" s="20" t="e">
        <f>SUM('Loan Amortization Schedule'!K129)</f>
        <v>#DIV/0!</v>
      </c>
      <c r="E30" s="20" t="e">
        <f>SUM('Loan Amortization Schedule'!L129)</f>
        <v>#DIV/0!</v>
      </c>
      <c r="F30" s="20" t="e">
        <f>SUM('Loan Amortization Schedule'!M129)</f>
        <v>#DIV/0!</v>
      </c>
      <c r="G30" s="32" t="e">
        <f>SUM('Loan Amortization Schedule'!N129)</f>
        <v>#VALUE!</v>
      </c>
      <c r="H30" s="120" t="e">
        <f t="shared" si="0"/>
        <v>#DIV/0!</v>
      </c>
      <c r="I30" s="129"/>
      <c r="J30" s="130"/>
      <c r="K30" s="131"/>
      <c r="L30" s="131"/>
      <c r="M30" s="131"/>
      <c r="N30" s="97"/>
      <c r="O30" s="18"/>
      <c r="P30" s="18"/>
      <c r="Q30" s="19"/>
      <c r="V30" s="18"/>
      <c r="W30" s="18"/>
      <c r="X30" s="19"/>
      <c r="AC30" s="18"/>
      <c r="AD30" s="18"/>
      <c r="AE30" s="19"/>
      <c r="AJ30" s="18"/>
      <c r="AK30" s="18"/>
      <c r="AL30" s="19"/>
      <c r="AQ30" s="18"/>
      <c r="AR30" s="18"/>
      <c r="AS30" s="19"/>
      <c r="AX30" s="18"/>
      <c r="AY30" s="18"/>
      <c r="AZ30" s="19"/>
      <c r="BE30" s="18"/>
      <c r="BF30" s="18"/>
      <c r="BG30" s="19"/>
      <c r="BL30" s="18"/>
      <c r="BM30" s="18"/>
      <c r="BN30" s="19"/>
      <c r="BS30" s="18"/>
      <c r="BT30" s="18"/>
      <c r="BU30" s="19"/>
      <c r="BZ30" s="18"/>
      <c r="CA30" s="18"/>
      <c r="CB30" s="19"/>
      <c r="CG30" s="18"/>
      <c r="CH30" s="18"/>
      <c r="CI30" s="19"/>
      <c r="CN30" s="18"/>
      <c r="CO30" s="18"/>
      <c r="CP30" s="19"/>
      <c r="CU30" s="18"/>
      <c r="CV30" s="18"/>
      <c r="CW30" s="19"/>
      <c r="DB30" s="18"/>
      <c r="DC30" s="18"/>
      <c r="DD30" s="19"/>
      <c r="DI30" s="18"/>
      <c r="DJ30" s="18"/>
      <c r="DK30" s="19"/>
      <c r="DP30" s="18"/>
      <c r="DQ30" s="18"/>
      <c r="DR30" s="19"/>
      <c r="DW30" s="18"/>
      <c r="DX30" s="18"/>
      <c r="DY30" s="19"/>
      <c r="ED30" s="18"/>
      <c r="EE30" s="18"/>
      <c r="EF30" s="19"/>
      <c r="EK30" s="18"/>
      <c r="EL30" s="18"/>
      <c r="EM30" s="19"/>
      <c r="ER30" s="18"/>
      <c r="ES30" s="18"/>
      <c r="ET30" s="19"/>
      <c r="EY30" s="18"/>
      <c r="EZ30" s="18"/>
      <c r="FA30" s="19"/>
      <c r="FF30" s="18"/>
      <c r="FG30" s="18"/>
      <c r="FH30" s="19"/>
      <c r="FM30" s="18"/>
      <c r="FN30" s="18"/>
      <c r="FO30" s="19"/>
      <c r="FT30" s="18"/>
      <c r="FU30" s="18"/>
      <c r="FV30" s="19"/>
      <c r="GA30" s="18"/>
      <c r="GB30" s="18"/>
      <c r="GC30" s="19"/>
      <c r="GH30" s="18"/>
      <c r="GI30" s="18"/>
      <c r="GJ30" s="19"/>
      <c r="GO30" s="18"/>
      <c r="GP30" s="18"/>
      <c r="GQ30" s="19"/>
      <c r="GV30" s="18"/>
      <c r="GW30" s="18"/>
      <c r="GX30" s="19"/>
      <c r="HC30" s="18"/>
      <c r="HD30" s="18"/>
      <c r="HE30" s="19"/>
      <c r="HJ30" s="18"/>
      <c r="HK30" s="18"/>
      <c r="HL30" s="19"/>
      <c r="HQ30" s="18"/>
      <c r="HR30" s="18"/>
      <c r="HS30" s="19"/>
      <c r="HX30" s="18"/>
      <c r="HY30" s="18"/>
      <c r="HZ30" s="19"/>
      <c r="IE30" s="18"/>
      <c r="IF30" s="18"/>
      <c r="IG30" s="19"/>
      <c r="IL30" s="18"/>
      <c r="IM30" s="18"/>
      <c r="IN30" s="19"/>
      <c r="IS30" s="18"/>
      <c r="IT30" s="18"/>
      <c r="IU30" s="19"/>
      <c r="IZ30" s="18"/>
      <c r="JA30" s="18"/>
      <c r="JB30" s="19"/>
      <c r="JG30" s="18"/>
      <c r="JH30" s="18"/>
      <c r="JI30" s="19"/>
      <c r="JN30" s="18"/>
      <c r="JO30" s="18"/>
      <c r="JP30" s="19"/>
      <c r="JU30" s="18"/>
      <c r="JV30" s="18"/>
      <c r="JW30" s="19"/>
      <c r="KB30" s="18"/>
      <c r="KC30" s="18"/>
      <c r="KD30" s="19"/>
      <c r="KI30" s="18"/>
      <c r="KJ30" s="18"/>
      <c r="KK30" s="19"/>
      <c r="KP30" s="18"/>
      <c r="KQ30" s="18"/>
      <c r="KR30" s="19"/>
      <c r="KW30" s="18"/>
      <c r="KX30" s="18"/>
      <c r="KY30" s="19"/>
      <c r="LD30" s="18"/>
      <c r="LE30" s="18"/>
      <c r="LF30" s="19"/>
      <c r="LK30" s="18"/>
      <c r="LL30" s="18"/>
      <c r="LM30" s="19"/>
      <c r="LR30" s="18"/>
      <c r="LS30" s="18"/>
      <c r="LT30" s="19"/>
      <c r="LY30" s="18"/>
      <c r="LZ30" s="18"/>
      <c r="MA30" s="19"/>
      <c r="MF30" s="18"/>
      <c r="MG30" s="18"/>
      <c r="MH30" s="19"/>
      <c r="MM30" s="18"/>
      <c r="MN30" s="18"/>
      <c r="MO30" s="19"/>
      <c r="MT30" s="18"/>
      <c r="MU30" s="18"/>
      <c r="MV30" s="19"/>
      <c r="NA30" s="18"/>
      <c r="NB30" s="18"/>
      <c r="NC30" s="19"/>
      <c r="NH30" s="18"/>
      <c r="NI30" s="18"/>
      <c r="NJ30" s="19"/>
      <c r="NO30" s="18"/>
      <c r="NP30" s="18"/>
      <c r="NQ30" s="19"/>
      <c r="NV30" s="18"/>
      <c r="NW30" s="18"/>
      <c r="NX30" s="19"/>
      <c r="OC30" s="18"/>
      <c r="OD30" s="18"/>
      <c r="OE30" s="19"/>
      <c r="OJ30" s="18"/>
      <c r="OK30" s="18"/>
      <c r="OL30" s="19"/>
      <c r="OQ30" s="18"/>
      <c r="OR30" s="18"/>
      <c r="OS30" s="19"/>
      <c r="OX30" s="18"/>
      <c r="OY30" s="18"/>
      <c r="OZ30" s="19"/>
      <c r="PE30" s="18"/>
      <c r="PF30" s="18"/>
      <c r="PG30" s="19"/>
      <c r="PL30" s="18"/>
      <c r="PM30" s="18"/>
      <c r="PN30" s="19"/>
      <c r="PS30" s="18"/>
      <c r="PT30" s="18"/>
      <c r="PU30" s="19"/>
      <c r="PZ30" s="18"/>
      <c r="QA30" s="18"/>
      <c r="QB30" s="19"/>
      <c r="QG30" s="18"/>
      <c r="QH30" s="18"/>
      <c r="QI30" s="19"/>
      <c r="QN30" s="18"/>
      <c r="QO30" s="18"/>
      <c r="QP30" s="19"/>
      <c r="QU30" s="18"/>
      <c r="QV30" s="18"/>
      <c r="QW30" s="19"/>
      <c r="RB30" s="18"/>
      <c r="RC30" s="18"/>
      <c r="RD30" s="19"/>
      <c r="RI30" s="18"/>
      <c r="RJ30" s="18"/>
      <c r="RK30" s="19"/>
      <c r="RP30" s="18"/>
      <c r="RQ30" s="18"/>
      <c r="RR30" s="19"/>
      <c r="RW30" s="18"/>
      <c r="RX30" s="18"/>
      <c r="RY30" s="19"/>
      <c r="SD30" s="18"/>
      <c r="SE30" s="18"/>
      <c r="SF30" s="19"/>
      <c r="SK30" s="18"/>
      <c r="SL30" s="18"/>
      <c r="SM30" s="19"/>
      <c r="SR30" s="18"/>
      <c r="SS30" s="18"/>
      <c r="ST30" s="19"/>
      <c r="SY30" s="18"/>
      <c r="SZ30" s="18"/>
      <c r="TA30" s="19"/>
      <c r="TF30" s="18"/>
      <c r="TG30" s="18"/>
      <c r="TH30" s="19"/>
      <c r="TM30" s="18"/>
      <c r="TN30" s="18"/>
      <c r="TO30" s="19"/>
      <c r="TT30" s="18"/>
      <c r="TU30" s="18"/>
      <c r="TV30" s="19"/>
      <c r="UA30" s="18"/>
      <c r="UB30" s="18"/>
      <c r="UC30" s="19"/>
      <c r="UH30" s="18"/>
      <c r="UI30" s="18"/>
      <c r="UJ30" s="19"/>
      <c r="UO30" s="18"/>
      <c r="UP30" s="18"/>
      <c r="UQ30" s="19"/>
      <c r="UV30" s="18"/>
      <c r="UW30" s="18"/>
      <c r="UX30" s="19"/>
      <c r="VC30" s="18"/>
      <c r="VD30" s="18"/>
      <c r="VE30" s="19"/>
      <c r="VJ30" s="18"/>
      <c r="VK30" s="18"/>
      <c r="VL30" s="19"/>
      <c r="VQ30" s="18"/>
      <c r="VR30" s="18"/>
      <c r="VS30" s="19"/>
      <c r="VX30" s="18"/>
      <c r="VY30" s="18"/>
      <c r="VZ30" s="19"/>
      <c r="WE30" s="18"/>
      <c r="WF30" s="18"/>
      <c r="WG30" s="19"/>
      <c r="WL30" s="18"/>
      <c r="WM30" s="18"/>
      <c r="WN30" s="19"/>
      <c r="WS30" s="18"/>
      <c r="WT30" s="18"/>
      <c r="WU30" s="19"/>
      <c r="WZ30" s="18"/>
      <c r="XA30" s="18"/>
      <c r="XB30" s="19"/>
      <c r="XG30" s="18"/>
      <c r="XH30" s="18"/>
      <c r="XI30" s="19"/>
      <c r="XN30" s="18"/>
      <c r="XO30" s="18"/>
      <c r="XP30" s="19"/>
      <c r="XU30" s="18"/>
      <c r="XV30" s="18"/>
      <c r="XW30" s="19"/>
      <c r="YB30" s="18"/>
      <c r="YC30" s="18"/>
      <c r="YD30" s="19"/>
      <c r="YI30" s="18"/>
      <c r="YJ30" s="18"/>
      <c r="YK30" s="19"/>
      <c r="YP30" s="18"/>
      <c r="YQ30" s="18"/>
      <c r="YR30" s="19"/>
      <c r="YW30" s="18"/>
      <c r="YX30" s="18"/>
      <c r="YY30" s="19"/>
      <c r="ZD30" s="18"/>
      <c r="ZE30" s="18"/>
      <c r="ZF30" s="19"/>
      <c r="ZK30" s="18"/>
      <c r="ZL30" s="18"/>
      <c r="ZM30" s="19"/>
      <c r="ZR30" s="18"/>
      <c r="ZS30" s="18"/>
      <c r="ZT30" s="19"/>
      <c r="ZY30" s="18"/>
      <c r="ZZ30" s="18"/>
      <c r="AAA30" s="19"/>
      <c r="AAF30" s="18"/>
      <c r="AAG30" s="18"/>
      <c r="AAH30" s="19"/>
      <c r="AAM30" s="18"/>
      <c r="AAN30" s="18"/>
      <c r="AAO30" s="19"/>
      <c r="AAT30" s="18"/>
      <c r="AAU30" s="18"/>
      <c r="AAV30" s="19"/>
      <c r="ABA30" s="18"/>
      <c r="ABB30" s="18"/>
      <c r="ABC30" s="19"/>
      <c r="ABH30" s="18"/>
      <c r="ABI30" s="18"/>
      <c r="ABJ30" s="19"/>
      <c r="ABO30" s="18"/>
      <c r="ABP30" s="18"/>
      <c r="ABQ30" s="19"/>
      <c r="ABV30" s="18"/>
      <c r="ABW30" s="18"/>
      <c r="ABX30" s="19"/>
      <c r="ACC30" s="18"/>
      <c r="ACD30" s="18"/>
      <c r="ACE30" s="19"/>
      <c r="ACJ30" s="18"/>
      <c r="ACK30" s="18"/>
      <c r="ACL30" s="19"/>
      <c r="ACQ30" s="18"/>
      <c r="ACR30" s="18"/>
      <c r="ACS30" s="19"/>
      <c r="ACX30" s="18"/>
      <c r="ACY30" s="18"/>
      <c r="ACZ30" s="19"/>
      <c r="ADE30" s="18"/>
      <c r="ADF30" s="18"/>
      <c r="ADG30" s="19"/>
      <c r="ADL30" s="18"/>
      <c r="ADM30" s="18"/>
      <c r="ADN30" s="19"/>
      <c r="ADS30" s="18"/>
      <c r="ADT30" s="18"/>
      <c r="ADU30" s="19"/>
      <c r="ADZ30" s="18"/>
      <c r="AEA30" s="18"/>
      <c r="AEB30" s="19"/>
      <c r="AEG30" s="18"/>
      <c r="AEH30" s="18"/>
      <c r="AEI30" s="19"/>
      <c r="AEN30" s="18"/>
      <c r="AEO30" s="18"/>
      <c r="AEP30" s="19"/>
      <c r="AEU30" s="18"/>
      <c r="AEV30" s="18"/>
      <c r="AEW30" s="19"/>
      <c r="AFB30" s="18"/>
      <c r="AFC30" s="18"/>
      <c r="AFD30" s="19"/>
      <c r="AFI30" s="18"/>
      <c r="AFJ30" s="18"/>
      <c r="AFK30" s="19"/>
      <c r="AFP30" s="18"/>
      <c r="AFQ30" s="18"/>
      <c r="AFR30" s="19"/>
      <c r="AFW30" s="18"/>
      <c r="AFX30" s="18"/>
      <c r="AFY30" s="19"/>
      <c r="AGD30" s="18"/>
      <c r="AGE30" s="18"/>
      <c r="AGF30" s="19"/>
      <c r="AGK30" s="18"/>
      <c r="AGL30" s="18"/>
      <c r="AGM30" s="19"/>
      <c r="AGR30" s="18"/>
      <c r="AGS30" s="18"/>
      <c r="AGT30" s="19"/>
      <c r="AGY30" s="18"/>
      <c r="AGZ30" s="18"/>
      <c r="AHA30" s="19"/>
      <c r="AHF30" s="18"/>
      <c r="AHG30" s="18"/>
      <c r="AHH30" s="19"/>
      <c r="AHM30" s="18"/>
      <c r="AHN30" s="18"/>
      <c r="AHO30" s="19"/>
      <c r="AHT30" s="18"/>
      <c r="AHU30" s="18"/>
      <c r="AHV30" s="19"/>
      <c r="AIA30" s="18"/>
      <c r="AIB30" s="18"/>
      <c r="AIC30" s="19"/>
      <c r="AIH30" s="18"/>
      <c r="AII30" s="18"/>
      <c r="AIJ30" s="19"/>
      <c r="AIO30" s="18"/>
      <c r="AIP30" s="18"/>
      <c r="AIQ30" s="19"/>
      <c r="AIV30" s="18"/>
      <c r="AIW30" s="18"/>
      <c r="AIX30" s="19"/>
      <c r="AJC30" s="18"/>
      <c r="AJD30" s="18"/>
      <c r="AJE30" s="19"/>
      <c r="AJJ30" s="18"/>
      <c r="AJK30" s="18"/>
      <c r="AJL30" s="19"/>
      <c r="AJQ30" s="18"/>
      <c r="AJR30" s="18"/>
      <c r="AJS30" s="19"/>
      <c r="AJX30" s="18"/>
      <c r="AJY30" s="18"/>
      <c r="AJZ30" s="19"/>
      <c r="AKE30" s="18"/>
      <c r="AKF30" s="18"/>
      <c r="AKG30" s="19"/>
      <c r="AKL30" s="18"/>
      <c r="AKM30" s="18"/>
      <c r="AKN30" s="19"/>
      <c r="AKS30" s="18"/>
      <c r="AKT30" s="18"/>
      <c r="AKU30" s="19"/>
      <c r="AKZ30" s="18"/>
      <c r="ALA30" s="18"/>
      <c r="ALB30" s="19"/>
      <c r="ALG30" s="18"/>
      <c r="ALH30" s="18"/>
      <c r="ALI30" s="19"/>
      <c r="ALN30" s="18"/>
      <c r="ALO30" s="18"/>
      <c r="ALP30" s="19"/>
      <c r="ALU30" s="18"/>
      <c r="ALV30" s="18"/>
      <c r="ALW30" s="19"/>
      <c r="AMB30" s="18"/>
      <c r="AMC30" s="18"/>
      <c r="AMD30" s="19"/>
      <c r="AMI30" s="18"/>
      <c r="AMJ30" s="18"/>
      <c r="AMK30" s="19"/>
      <c r="AMP30" s="18"/>
      <c r="AMQ30" s="18"/>
      <c r="AMR30" s="19"/>
      <c r="AMW30" s="18"/>
      <c r="AMX30" s="18"/>
      <c r="AMY30" s="19"/>
      <c r="AND30" s="18"/>
      <c r="ANE30" s="18"/>
      <c r="ANF30" s="19"/>
      <c r="ANK30" s="18"/>
      <c r="ANL30" s="18"/>
      <c r="ANM30" s="19"/>
      <c r="ANR30" s="18"/>
      <c r="ANS30" s="18"/>
      <c r="ANT30" s="19"/>
      <c r="ANY30" s="18"/>
      <c r="ANZ30" s="18"/>
      <c r="AOA30" s="19"/>
      <c r="AOF30" s="18"/>
      <c r="AOG30" s="18"/>
      <c r="AOH30" s="19"/>
      <c r="AOM30" s="18"/>
      <c r="AON30" s="18"/>
      <c r="AOO30" s="19"/>
      <c r="AOT30" s="18"/>
      <c r="AOU30" s="18"/>
      <c r="AOV30" s="19"/>
      <c r="APA30" s="18"/>
      <c r="APB30" s="18"/>
      <c r="APC30" s="19"/>
      <c r="APH30" s="18"/>
      <c r="API30" s="18"/>
      <c r="APJ30" s="19"/>
      <c r="APO30" s="18"/>
      <c r="APP30" s="18"/>
      <c r="APQ30" s="19"/>
      <c r="APV30" s="18"/>
      <c r="APW30" s="18"/>
      <c r="APX30" s="19"/>
      <c r="AQC30" s="18"/>
      <c r="AQD30" s="18"/>
      <c r="AQE30" s="19"/>
      <c r="AQJ30" s="18"/>
      <c r="AQK30" s="18"/>
      <c r="AQL30" s="19"/>
      <c r="AQQ30" s="18"/>
      <c r="AQR30" s="18"/>
      <c r="AQS30" s="19"/>
      <c r="AQX30" s="18"/>
      <c r="AQY30" s="18"/>
      <c r="AQZ30" s="19"/>
      <c r="ARE30" s="18"/>
      <c r="ARF30" s="18"/>
      <c r="ARG30" s="19"/>
      <c r="ARL30" s="18"/>
      <c r="ARM30" s="18"/>
      <c r="ARN30" s="19"/>
      <c r="ARS30" s="18"/>
      <c r="ART30" s="18"/>
      <c r="ARU30" s="19"/>
      <c r="ARZ30" s="18"/>
      <c r="ASA30" s="18"/>
      <c r="ASB30" s="19"/>
      <c r="ASG30" s="18"/>
      <c r="ASH30" s="18"/>
      <c r="ASI30" s="19"/>
      <c r="ASN30" s="18"/>
      <c r="ASO30" s="18"/>
      <c r="ASP30" s="19"/>
      <c r="ASU30" s="18"/>
      <c r="ASV30" s="18"/>
      <c r="ASW30" s="19"/>
      <c r="ATB30" s="18"/>
      <c r="ATC30" s="18"/>
      <c r="ATD30" s="19"/>
      <c r="ATI30" s="18"/>
      <c r="ATJ30" s="18"/>
      <c r="ATK30" s="19"/>
      <c r="ATP30" s="18"/>
      <c r="ATQ30" s="18"/>
      <c r="ATR30" s="19"/>
      <c r="ATW30" s="18"/>
      <c r="ATX30" s="18"/>
      <c r="ATY30" s="19"/>
      <c r="AUD30" s="18"/>
      <c r="AUE30" s="18"/>
      <c r="AUF30" s="19"/>
      <c r="AUK30" s="18"/>
      <c r="AUL30" s="18"/>
      <c r="AUM30" s="19"/>
      <c r="AUR30" s="18"/>
      <c r="AUS30" s="18"/>
      <c r="AUT30" s="19"/>
      <c r="AUY30" s="18"/>
      <c r="AUZ30" s="18"/>
      <c r="AVA30" s="19"/>
      <c r="AVF30" s="18"/>
      <c r="AVG30" s="18"/>
      <c r="AVH30" s="19"/>
      <c r="AVM30" s="18"/>
      <c r="AVN30" s="18"/>
      <c r="AVO30" s="19"/>
      <c r="AVT30" s="18"/>
      <c r="AVU30" s="18"/>
      <c r="AVV30" s="19"/>
      <c r="AWA30" s="18"/>
      <c r="AWB30" s="18"/>
      <c r="AWC30" s="19"/>
      <c r="AWH30" s="18"/>
      <c r="AWI30" s="18"/>
      <c r="AWJ30" s="19"/>
      <c r="AWO30" s="18"/>
      <c r="AWP30" s="18"/>
      <c r="AWQ30" s="19"/>
      <c r="AWV30" s="18"/>
      <c r="AWW30" s="18"/>
      <c r="AWX30" s="19"/>
      <c r="AXC30" s="18"/>
      <c r="AXD30" s="18"/>
      <c r="AXE30" s="19"/>
      <c r="AXJ30" s="18"/>
      <c r="AXK30" s="18"/>
      <c r="AXL30" s="19"/>
      <c r="AXQ30" s="18"/>
      <c r="AXR30" s="18"/>
      <c r="AXS30" s="19"/>
      <c r="AXX30" s="18"/>
      <c r="AXY30" s="18"/>
      <c r="AXZ30" s="19"/>
      <c r="AYE30" s="18"/>
      <c r="AYF30" s="18"/>
      <c r="AYG30" s="19"/>
      <c r="AYL30" s="18"/>
      <c r="AYM30" s="18"/>
      <c r="AYN30" s="19"/>
      <c r="AYS30" s="18"/>
      <c r="AYT30" s="18"/>
      <c r="AYU30" s="19"/>
      <c r="AYZ30" s="18"/>
      <c r="AZA30" s="18"/>
      <c r="AZB30" s="19"/>
      <c r="AZG30" s="18"/>
      <c r="AZH30" s="18"/>
      <c r="AZI30" s="19"/>
      <c r="AZN30" s="18"/>
      <c r="AZO30" s="18"/>
      <c r="AZP30" s="19"/>
      <c r="AZU30" s="18"/>
      <c r="AZV30" s="18"/>
      <c r="AZW30" s="19"/>
      <c r="BAB30" s="18"/>
      <c r="BAC30" s="18"/>
      <c r="BAD30" s="19"/>
      <c r="BAI30" s="18"/>
      <c r="BAJ30" s="18"/>
      <c r="BAK30" s="19"/>
      <c r="BAP30" s="18"/>
      <c r="BAQ30" s="18"/>
      <c r="BAR30" s="19"/>
      <c r="BAW30" s="18"/>
      <c r="BAX30" s="18"/>
      <c r="BAY30" s="19"/>
      <c r="BBD30" s="18"/>
      <c r="BBE30" s="18"/>
      <c r="BBF30" s="19"/>
      <c r="BBK30" s="18"/>
      <c r="BBL30" s="18"/>
      <c r="BBM30" s="19"/>
      <c r="BBR30" s="18"/>
      <c r="BBS30" s="18"/>
      <c r="BBT30" s="19"/>
      <c r="BBY30" s="18"/>
      <c r="BBZ30" s="18"/>
      <c r="BCA30" s="19"/>
      <c r="BCF30" s="18"/>
      <c r="BCG30" s="18"/>
      <c r="BCH30" s="19"/>
      <c r="BCM30" s="18"/>
      <c r="BCN30" s="18"/>
      <c r="BCO30" s="19"/>
      <c r="BCT30" s="18"/>
      <c r="BCU30" s="18"/>
      <c r="BCV30" s="19"/>
      <c r="BDA30" s="18"/>
      <c r="BDB30" s="18"/>
      <c r="BDC30" s="19"/>
      <c r="BDH30" s="18"/>
      <c r="BDI30" s="18"/>
      <c r="BDJ30" s="19"/>
      <c r="BDO30" s="18"/>
      <c r="BDP30" s="18"/>
      <c r="BDQ30" s="19"/>
      <c r="BDV30" s="18"/>
      <c r="BDW30" s="18"/>
      <c r="BDX30" s="19"/>
      <c r="BEC30" s="18"/>
      <c r="BED30" s="18"/>
      <c r="BEE30" s="19"/>
      <c r="BEJ30" s="18"/>
      <c r="BEK30" s="18"/>
      <c r="BEL30" s="19"/>
      <c r="BEQ30" s="18"/>
      <c r="BER30" s="18"/>
      <c r="BES30" s="19"/>
      <c r="BEX30" s="18"/>
      <c r="BEY30" s="18"/>
      <c r="BEZ30" s="19"/>
      <c r="BFE30" s="18"/>
      <c r="BFF30" s="18"/>
      <c r="BFG30" s="19"/>
      <c r="BFL30" s="18"/>
      <c r="BFM30" s="18"/>
      <c r="BFN30" s="19"/>
      <c r="BFS30" s="18"/>
      <c r="BFT30" s="18"/>
      <c r="BFU30" s="19"/>
      <c r="BFZ30" s="18"/>
      <c r="BGA30" s="18"/>
      <c r="BGB30" s="19"/>
      <c r="BGG30" s="18"/>
      <c r="BGH30" s="18"/>
      <c r="BGI30" s="19"/>
      <c r="BGN30" s="18"/>
      <c r="BGO30" s="18"/>
      <c r="BGP30" s="19"/>
      <c r="BGU30" s="18"/>
      <c r="BGV30" s="18"/>
      <c r="BGW30" s="19"/>
      <c r="BHB30" s="18"/>
      <c r="BHC30" s="18"/>
      <c r="BHD30" s="19"/>
      <c r="BHI30" s="18"/>
      <c r="BHJ30" s="18"/>
      <c r="BHK30" s="19"/>
      <c r="BHP30" s="18"/>
      <c r="BHQ30" s="18"/>
      <c r="BHR30" s="19"/>
      <c r="BHW30" s="18"/>
      <c r="BHX30" s="18"/>
      <c r="BHY30" s="19"/>
      <c r="BID30" s="18"/>
      <c r="BIE30" s="18"/>
      <c r="BIF30" s="19"/>
      <c r="BIK30" s="18"/>
      <c r="BIL30" s="18"/>
      <c r="BIM30" s="19"/>
      <c r="BIR30" s="18"/>
      <c r="BIS30" s="18"/>
      <c r="BIT30" s="19"/>
      <c r="BIY30" s="18"/>
      <c r="BIZ30" s="18"/>
      <c r="BJA30" s="19"/>
      <c r="BJF30" s="18"/>
      <c r="BJG30" s="18"/>
      <c r="BJH30" s="19"/>
      <c r="BJM30" s="18"/>
      <c r="BJN30" s="18"/>
      <c r="BJO30" s="19"/>
      <c r="BJT30" s="18"/>
      <c r="BJU30" s="18"/>
      <c r="BJV30" s="19"/>
      <c r="BKA30" s="18"/>
      <c r="BKB30" s="18"/>
      <c r="BKC30" s="19"/>
      <c r="BKH30" s="18"/>
      <c r="BKI30" s="18"/>
      <c r="BKJ30" s="19"/>
      <c r="BKO30" s="18"/>
      <c r="BKP30" s="18"/>
      <c r="BKQ30" s="19"/>
      <c r="BKV30" s="18"/>
      <c r="BKW30" s="18"/>
      <c r="BKX30" s="19"/>
      <c r="BLC30" s="18"/>
      <c r="BLD30" s="18"/>
      <c r="BLE30" s="19"/>
      <c r="BLJ30" s="18"/>
      <c r="BLK30" s="18"/>
      <c r="BLL30" s="19"/>
      <c r="BLQ30" s="18"/>
      <c r="BLR30" s="18"/>
      <c r="BLS30" s="19"/>
      <c r="BLX30" s="18"/>
      <c r="BLY30" s="18"/>
      <c r="BLZ30" s="19"/>
      <c r="BME30" s="18"/>
      <c r="BMF30" s="18"/>
      <c r="BMG30" s="19"/>
      <c r="BML30" s="18"/>
      <c r="BMM30" s="18"/>
      <c r="BMN30" s="19"/>
      <c r="BMS30" s="18"/>
      <c r="BMT30" s="18"/>
      <c r="BMU30" s="19"/>
      <c r="BMZ30" s="18"/>
      <c r="BNA30" s="18"/>
      <c r="BNB30" s="19"/>
      <c r="BNG30" s="18"/>
      <c r="BNH30" s="18"/>
      <c r="BNI30" s="19"/>
      <c r="BNN30" s="18"/>
      <c r="BNO30" s="18"/>
      <c r="BNP30" s="19"/>
      <c r="BNU30" s="18"/>
      <c r="BNV30" s="18"/>
      <c r="BNW30" s="19"/>
      <c r="BOB30" s="18"/>
      <c r="BOC30" s="18"/>
      <c r="BOD30" s="19"/>
      <c r="BOI30" s="18"/>
      <c r="BOJ30" s="18"/>
      <c r="BOK30" s="19"/>
      <c r="BOP30" s="18"/>
      <c r="BOQ30" s="18"/>
      <c r="BOR30" s="19"/>
      <c r="BOW30" s="18"/>
      <c r="BOX30" s="18"/>
      <c r="BOY30" s="19"/>
      <c r="BPD30" s="18"/>
      <c r="BPE30" s="18"/>
      <c r="BPF30" s="19"/>
      <c r="BPK30" s="18"/>
      <c r="BPL30" s="18"/>
      <c r="BPM30" s="19"/>
      <c r="BPR30" s="18"/>
      <c r="BPS30" s="18"/>
      <c r="BPT30" s="19"/>
      <c r="BPY30" s="18"/>
      <c r="BPZ30" s="18"/>
      <c r="BQA30" s="19"/>
      <c r="BQF30" s="18"/>
      <c r="BQG30" s="18"/>
      <c r="BQH30" s="19"/>
      <c r="BQM30" s="18"/>
      <c r="BQN30" s="18"/>
      <c r="BQO30" s="19"/>
      <c r="BQT30" s="18"/>
      <c r="BQU30" s="18"/>
      <c r="BQV30" s="19"/>
      <c r="BRA30" s="18"/>
      <c r="BRB30" s="18"/>
      <c r="BRC30" s="19"/>
      <c r="BRH30" s="18"/>
      <c r="BRI30" s="18"/>
      <c r="BRJ30" s="19"/>
      <c r="BRO30" s="18"/>
      <c r="BRP30" s="18"/>
      <c r="BRQ30" s="19"/>
      <c r="BRV30" s="18"/>
      <c r="BRW30" s="18"/>
      <c r="BRX30" s="19"/>
      <c r="BSC30" s="18"/>
      <c r="BSD30" s="18"/>
      <c r="BSE30" s="19"/>
      <c r="BSJ30" s="18"/>
      <c r="BSK30" s="18"/>
      <c r="BSL30" s="19"/>
      <c r="BSQ30" s="18"/>
      <c r="BSR30" s="18"/>
      <c r="BSS30" s="19"/>
      <c r="BSX30" s="18"/>
      <c r="BSY30" s="18"/>
      <c r="BSZ30" s="19"/>
      <c r="BTE30" s="18"/>
      <c r="BTF30" s="18"/>
      <c r="BTG30" s="19"/>
      <c r="BTL30" s="18"/>
      <c r="BTM30" s="18"/>
      <c r="BTN30" s="19"/>
      <c r="BTS30" s="18"/>
      <c r="BTT30" s="18"/>
      <c r="BTU30" s="19"/>
      <c r="BTZ30" s="18"/>
      <c r="BUA30" s="18"/>
      <c r="BUB30" s="19"/>
      <c r="BUG30" s="18"/>
      <c r="BUH30" s="18"/>
      <c r="BUI30" s="19"/>
      <c r="BUN30" s="18"/>
      <c r="BUO30" s="18"/>
      <c r="BUP30" s="19"/>
      <c r="BUU30" s="18"/>
      <c r="BUV30" s="18"/>
      <c r="BUW30" s="19"/>
      <c r="BVB30" s="18"/>
      <c r="BVC30" s="18"/>
      <c r="BVD30" s="19"/>
      <c r="BVI30" s="18"/>
      <c r="BVJ30" s="18"/>
      <c r="BVK30" s="19"/>
      <c r="BVP30" s="18"/>
      <c r="BVQ30" s="18"/>
      <c r="BVR30" s="19"/>
      <c r="BVW30" s="18"/>
      <c r="BVX30" s="18"/>
      <c r="BVY30" s="19"/>
      <c r="BWD30" s="18"/>
      <c r="BWE30" s="18"/>
      <c r="BWF30" s="19"/>
      <c r="BWK30" s="18"/>
      <c r="BWL30" s="18"/>
      <c r="BWM30" s="19"/>
      <c r="BWR30" s="18"/>
      <c r="BWS30" s="18"/>
      <c r="BWT30" s="19"/>
      <c r="BWY30" s="18"/>
      <c r="BWZ30" s="18"/>
      <c r="BXA30" s="19"/>
      <c r="BXF30" s="18"/>
      <c r="BXG30" s="18"/>
      <c r="BXH30" s="19"/>
      <c r="BXM30" s="18"/>
      <c r="BXN30" s="18"/>
      <c r="BXO30" s="19"/>
      <c r="BXT30" s="18"/>
      <c r="BXU30" s="18"/>
      <c r="BXV30" s="19"/>
      <c r="BYA30" s="18"/>
      <c r="BYB30" s="18"/>
      <c r="BYC30" s="19"/>
      <c r="BYH30" s="18"/>
      <c r="BYI30" s="18"/>
      <c r="BYJ30" s="19"/>
      <c r="BYO30" s="18"/>
      <c r="BYP30" s="18"/>
      <c r="BYQ30" s="19"/>
      <c r="BYV30" s="18"/>
      <c r="BYW30" s="18"/>
      <c r="BYX30" s="19"/>
      <c r="BZC30" s="18"/>
      <c r="BZD30" s="18"/>
      <c r="BZE30" s="19"/>
      <c r="BZJ30" s="18"/>
      <c r="BZK30" s="18"/>
      <c r="BZL30" s="19"/>
      <c r="BZQ30" s="18"/>
      <c r="BZR30" s="18"/>
      <c r="BZS30" s="19"/>
      <c r="BZX30" s="18"/>
      <c r="BZY30" s="18"/>
      <c r="BZZ30" s="19"/>
      <c r="CAE30" s="18"/>
      <c r="CAF30" s="18"/>
      <c r="CAG30" s="19"/>
      <c r="CAL30" s="18"/>
      <c r="CAM30" s="18"/>
      <c r="CAN30" s="19"/>
      <c r="CAS30" s="18"/>
      <c r="CAT30" s="18"/>
      <c r="CAU30" s="19"/>
      <c r="CAZ30" s="18"/>
      <c r="CBA30" s="18"/>
      <c r="CBB30" s="19"/>
      <c r="CBG30" s="18"/>
      <c r="CBH30" s="18"/>
      <c r="CBI30" s="19"/>
      <c r="CBN30" s="18"/>
      <c r="CBO30" s="18"/>
      <c r="CBP30" s="19"/>
      <c r="CBU30" s="18"/>
      <c r="CBV30" s="18"/>
      <c r="CBW30" s="19"/>
      <c r="CCB30" s="18"/>
      <c r="CCC30" s="18"/>
      <c r="CCD30" s="19"/>
      <c r="CCI30" s="18"/>
      <c r="CCJ30" s="18"/>
      <c r="CCK30" s="19"/>
      <c r="CCP30" s="18"/>
      <c r="CCQ30" s="18"/>
      <c r="CCR30" s="19"/>
      <c r="CCW30" s="18"/>
      <c r="CCX30" s="18"/>
      <c r="CCY30" s="19"/>
      <c r="CDD30" s="18"/>
      <c r="CDE30" s="18"/>
      <c r="CDF30" s="19"/>
      <c r="CDK30" s="18"/>
      <c r="CDL30" s="18"/>
      <c r="CDM30" s="19"/>
      <c r="CDR30" s="18"/>
      <c r="CDS30" s="18"/>
      <c r="CDT30" s="19"/>
      <c r="CDY30" s="18"/>
      <c r="CDZ30" s="18"/>
      <c r="CEA30" s="19"/>
      <c r="CEF30" s="18"/>
      <c r="CEG30" s="18"/>
      <c r="CEH30" s="19"/>
      <c r="CEM30" s="18"/>
      <c r="CEN30" s="18"/>
      <c r="CEO30" s="19"/>
      <c r="CET30" s="18"/>
      <c r="CEU30" s="18"/>
      <c r="CEV30" s="19"/>
      <c r="CFA30" s="18"/>
      <c r="CFB30" s="18"/>
      <c r="CFC30" s="19"/>
      <c r="CFH30" s="18"/>
      <c r="CFI30" s="18"/>
      <c r="CFJ30" s="19"/>
      <c r="CFO30" s="18"/>
      <c r="CFP30" s="18"/>
      <c r="CFQ30" s="19"/>
      <c r="CFV30" s="18"/>
      <c r="CFW30" s="18"/>
      <c r="CFX30" s="19"/>
      <c r="CGC30" s="18"/>
      <c r="CGD30" s="18"/>
      <c r="CGE30" s="19"/>
      <c r="CGJ30" s="18"/>
      <c r="CGK30" s="18"/>
      <c r="CGL30" s="19"/>
      <c r="CGQ30" s="18"/>
      <c r="CGR30" s="18"/>
      <c r="CGS30" s="19"/>
      <c r="CGX30" s="18"/>
      <c r="CGY30" s="18"/>
      <c r="CGZ30" s="19"/>
      <c r="CHE30" s="18"/>
      <c r="CHF30" s="18"/>
      <c r="CHG30" s="19"/>
      <c r="CHL30" s="18"/>
      <c r="CHM30" s="18"/>
      <c r="CHN30" s="19"/>
      <c r="CHS30" s="18"/>
      <c r="CHT30" s="18"/>
      <c r="CHU30" s="19"/>
      <c r="CHZ30" s="18"/>
      <c r="CIA30" s="18"/>
      <c r="CIB30" s="19"/>
      <c r="CIG30" s="18"/>
      <c r="CIH30" s="18"/>
      <c r="CII30" s="19"/>
      <c r="CIN30" s="18"/>
      <c r="CIO30" s="18"/>
      <c r="CIP30" s="19"/>
      <c r="CIU30" s="18"/>
      <c r="CIV30" s="18"/>
      <c r="CIW30" s="19"/>
      <c r="CJB30" s="18"/>
      <c r="CJC30" s="18"/>
      <c r="CJD30" s="19"/>
      <c r="CJI30" s="18"/>
      <c r="CJJ30" s="18"/>
      <c r="CJK30" s="19"/>
      <c r="CJP30" s="18"/>
      <c r="CJQ30" s="18"/>
      <c r="CJR30" s="19"/>
      <c r="CJW30" s="18"/>
      <c r="CJX30" s="18"/>
      <c r="CJY30" s="19"/>
      <c r="CKD30" s="18"/>
      <c r="CKE30" s="18"/>
      <c r="CKF30" s="19"/>
      <c r="CKK30" s="18"/>
      <c r="CKL30" s="18"/>
      <c r="CKM30" s="19"/>
      <c r="CKR30" s="18"/>
      <c r="CKS30" s="18"/>
      <c r="CKT30" s="19"/>
      <c r="CKY30" s="18"/>
      <c r="CKZ30" s="18"/>
      <c r="CLA30" s="19"/>
      <c r="CLF30" s="18"/>
      <c r="CLG30" s="18"/>
      <c r="CLH30" s="19"/>
      <c r="CLM30" s="18"/>
      <c r="CLN30" s="18"/>
      <c r="CLO30" s="19"/>
      <c r="CLT30" s="18"/>
      <c r="CLU30" s="18"/>
      <c r="CLV30" s="19"/>
      <c r="CMA30" s="18"/>
      <c r="CMB30" s="18"/>
      <c r="CMC30" s="19"/>
      <c r="CMH30" s="18"/>
      <c r="CMI30" s="18"/>
      <c r="CMJ30" s="19"/>
      <c r="CMO30" s="18"/>
      <c r="CMP30" s="18"/>
      <c r="CMQ30" s="19"/>
      <c r="CMV30" s="18"/>
      <c r="CMW30" s="18"/>
      <c r="CMX30" s="19"/>
      <c r="CNC30" s="18"/>
      <c r="CND30" s="18"/>
      <c r="CNE30" s="19"/>
      <c r="CNJ30" s="18"/>
      <c r="CNK30" s="18"/>
      <c r="CNL30" s="19"/>
      <c r="CNQ30" s="18"/>
      <c r="CNR30" s="18"/>
      <c r="CNS30" s="19"/>
      <c r="CNX30" s="18"/>
      <c r="CNY30" s="18"/>
      <c r="CNZ30" s="19"/>
      <c r="COE30" s="18"/>
      <c r="COF30" s="18"/>
      <c r="COG30" s="19"/>
      <c r="COL30" s="18"/>
      <c r="COM30" s="18"/>
      <c r="CON30" s="19"/>
      <c r="COS30" s="18"/>
      <c r="COT30" s="18"/>
      <c r="COU30" s="19"/>
      <c r="COZ30" s="18"/>
      <c r="CPA30" s="18"/>
      <c r="CPB30" s="19"/>
      <c r="CPG30" s="18"/>
      <c r="CPH30" s="18"/>
      <c r="CPI30" s="19"/>
      <c r="CPN30" s="18"/>
      <c r="CPO30" s="18"/>
      <c r="CPP30" s="19"/>
      <c r="CPU30" s="18"/>
      <c r="CPV30" s="18"/>
      <c r="CPW30" s="19"/>
      <c r="CQB30" s="18"/>
      <c r="CQC30" s="18"/>
      <c r="CQD30" s="19"/>
      <c r="CQI30" s="18"/>
      <c r="CQJ30" s="18"/>
      <c r="CQK30" s="19"/>
      <c r="CQP30" s="18"/>
      <c r="CQQ30" s="18"/>
      <c r="CQR30" s="19"/>
      <c r="CQW30" s="18"/>
      <c r="CQX30" s="18"/>
      <c r="CQY30" s="19"/>
      <c r="CRD30" s="18"/>
      <c r="CRE30" s="18"/>
      <c r="CRF30" s="19"/>
      <c r="CRK30" s="18"/>
      <c r="CRL30" s="18"/>
      <c r="CRM30" s="19"/>
      <c r="CRR30" s="18"/>
      <c r="CRS30" s="18"/>
      <c r="CRT30" s="19"/>
      <c r="CRY30" s="18"/>
      <c r="CRZ30" s="18"/>
      <c r="CSA30" s="19"/>
      <c r="CSF30" s="18"/>
      <c r="CSG30" s="18"/>
      <c r="CSH30" s="19"/>
      <c r="CSM30" s="18"/>
      <c r="CSN30" s="18"/>
      <c r="CSO30" s="19"/>
      <c r="CST30" s="18"/>
      <c r="CSU30" s="18"/>
      <c r="CSV30" s="19"/>
      <c r="CTA30" s="18"/>
      <c r="CTB30" s="18"/>
      <c r="CTC30" s="19"/>
      <c r="CTH30" s="18"/>
      <c r="CTI30" s="18"/>
      <c r="CTJ30" s="19"/>
      <c r="CTO30" s="18"/>
      <c r="CTP30" s="18"/>
      <c r="CTQ30" s="19"/>
      <c r="CTV30" s="18"/>
      <c r="CTW30" s="18"/>
      <c r="CTX30" s="19"/>
      <c r="CUC30" s="18"/>
      <c r="CUD30" s="18"/>
      <c r="CUE30" s="19"/>
      <c r="CUJ30" s="18"/>
      <c r="CUK30" s="18"/>
      <c r="CUL30" s="19"/>
      <c r="CUQ30" s="18"/>
      <c r="CUR30" s="18"/>
      <c r="CUS30" s="19"/>
      <c r="CUX30" s="18"/>
      <c r="CUY30" s="18"/>
      <c r="CUZ30" s="19"/>
      <c r="CVE30" s="18"/>
      <c r="CVF30" s="18"/>
      <c r="CVG30" s="19"/>
      <c r="CVL30" s="18"/>
      <c r="CVM30" s="18"/>
      <c r="CVN30" s="19"/>
      <c r="CVS30" s="18"/>
      <c r="CVT30" s="18"/>
      <c r="CVU30" s="19"/>
      <c r="CVZ30" s="18"/>
      <c r="CWA30" s="18"/>
      <c r="CWB30" s="19"/>
      <c r="CWG30" s="18"/>
      <c r="CWH30" s="18"/>
      <c r="CWI30" s="19"/>
      <c r="CWN30" s="18"/>
      <c r="CWO30" s="18"/>
      <c r="CWP30" s="19"/>
      <c r="CWU30" s="18"/>
      <c r="CWV30" s="18"/>
      <c r="CWW30" s="19"/>
      <c r="CXB30" s="18"/>
      <c r="CXC30" s="18"/>
      <c r="CXD30" s="19"/>
      <c r="CXI30" s="18"/>
      <c r="CXJ30" s="18"/>
      <c r="CXK30" s="19"/>
      <c r="CXP30" s="18"/>
      <c r="CXQ30" s="18"/>
      <c r="CXR30" s="19"/>
      <c r="CXW30" s="18"/>
      <c r="CXX30" s="18"/>
      <c r="CXY30" s="19"/>
      <c r="CYD30" s="18"/>
      <c r="CYE30" s="18"/>
      <c r="CYF30" s="19"/>
      <c r="CYK30" s="18"/>
      <c r="CYL30" s="18"/>
      <c r="CYM30" s="19"/>
      <c r="CYR30" s="18"/>
      <c r="CYS30" s="18"/>
      <c r="CYT30" s="19"/>
      <c r="CYY30" s="18"/>
      <c r="CYZ30" s="18"/>
      <c r="CZA30" s="19"/>
      <c r="CZF30" s="18"/>
      <c r="CZG30" s="18"/>
      <c r="CZH30" s="19"/>
      <c r="CZM30" s="18"/>
      <c r="CZN30" s="18"/>
      <c r="CZO30" s="19"/>
      <c r="CZT30" s="18"/>
      <c r="CZU30" s="18"/>
      <c r="CZV30" s="19"/>
      <c r="DAA30" s="18"/>
      <c r="DAB30" s="18"/>
      <c r="DAC30" s="19"/>
      <c r="DAH30" s="18"/>
      <c r="DAI30" s="18"/>
      <c r="DAJ30" s="19"/>
      <c r="DAO30" s="18"/>
      <c r="DAP30" s="18"/>
      <c r="DAQ30" s="19"/>
      <c r="DAV30" s="18"/>
      <c r="DAW30" s="18"/>
      <c r="DAX30" s="19"/>
      <c r="DBC30" s="18"/>
      <c r="DBD30" s="18"/>
      <c r="DBE30" s="19"/>
      <c r="DBJ30" s="18"/>
      <c r="DBK30" s="18"/>
      <c r="DBL30" s="19"/>
      <c r="DBQ30" s="18"/>
      <c r="DBR30" s="18"/>
      <c r="DBS30" s="19"/>
      <c r="DBX30" s="18"/>
      <c r="DBY30" s="18"/>
      <c r="DBZ30" s="19"/>
      <c r="DCE30" s="18"/>
      <c r="DCF30" s="18"/>
      <c r="DCG30" s="19"/>
      <c r="DCL30" s="18"/>
      <c r="DCM30" s="18"/>
      <c r="DCN30" s="19"/>
      <c r="DCS30" s="18"/>
      <c r="DCT30" s="18"/>
      <c r="DCU30" s="19"/>
      <c r="DCZ30" s="18"/>
      <c r="DDA30" s="18"/>
      <c r="DDB30" s="19"/>
      <c r="DDG30" s="18"/>
      <c r="DDH30" s="18"/>
      <c r="DDI30" s="19"/>
      <c r="DDN30" s="18"/>
      <c r="DDO30" s="18"/>
      <c r="DDP30" s="19"/>
      <c r="DDU30" s="18"/>
      <c r="DDV30" s="18"/>
      <c r="DDW30" s="19"/>
      <c r="DEB30" s="18"/>
      <c r="DEC30" s="18"/>
      <c r="DED30" s="19"/>
      <c r="DEI30" s="18"/>
      <c r="DEJ30" s="18"/>
      <c r="DEK30" s="19"/>
      <c r="DEP30" s="18"/>
      <c r="DEQ30" s="18"/>
      <c r="DER30" s="19"/>
      <c r="DEW30" s="18"/>
      <c r="DEX30" s="18"/>
      <c r="DEY30" s="19"/>
      <c r="DFD30" s="18"/>
      <c r="DFE30" s="18"/>
      <c r="DFF30" s="19"/>
      <c r="DFK30" s="18"/>
      <c r="DFL30" s="18"/>
      <c r="DFM30" s="19"/>
      <c r="DFR30" s="18"/>
      <c r="DFS30" s="18"/>
      <c r="DFT30" s="19"/>
      <c r="DFY30" s="18"/>
      <c r="DFZ30" s="18"/>
      <c r="DGA30" s="19"/>
      <c r="DGF30" s="18"/>
      <c r="DGG30" s="18"/>
      <c r="DGH30" s="19"/>
      <c r="DGM30" s="18"/>
      <c r="DGN30" s="18"/>
      <c r="DGO30" s="19"/>
      <c r="DGT30" s="18"/>
      <c r="DGU30" s="18"/>
      <c r="DGV30" s="19"/>
      <c r="DHA30" s="18"/>
      <c r="DHB30" s="18"/>
      <c r="DHC30" s="19"/>
      <c r="DHH30" s="18"/>
      <c r="DHI30" s="18"/>
      <c r="DHJ30" s="19"/>
      <c r="DHO30" s="18"/>
      <c r="DHP30" s="18"/>
      <c r="DHQ30" s="19"/>
      <c r="DHV30" s="18"/>
      <c r="DHW30" s="18"/>
      <c r="DHX30" s="19"/>
      <c r="DIC30" s="18"/>
      <c r="DID30" s="18"/>
      <c r="DIE30" s="19"/>
      <c r="DIJ30" s="18"/>
      <c r="DIK30" s="18"/>
      <c r="DIL30" s="19"/>
      <c r="DIQ30" s="18"/>
      <c r="DIR30" s="18"/>
      <c r="DIS30" s="19"/>
      <c r="DIX30" s="18"/>
      <c r="DIY30" s="18"/>
      <c r="DIZ30" s="19"/>
      <c r="DJE30" s="18"/>
      <c r="DJF30" s="18"/>
      <c r="DJG30" s="19"/>
      <c r="DJL30" s="18"/>
      <c r="DJM30" s="18"/>
      <c r="DJN30" s="19"/>
      <c r="DJS30" s="18"/>
      <c r="DJT30" s="18"/>
      <c r="DJU30" s="19"/>
      <c r="DJZ30" s="18"/>
      <c r="DKA30" s="18"/>
      <c r="DKB30" s="19"/>
      <c r="DKG30" s="18"/>
      <c r="DKH30" s="18"/>
      <c r="DKI30" s="19"/>
      <c r="DKN30" s="18"/>
      <c r="DKO30" s="18"/>
      <c r="DKP30" s="19"/>
      <c r="DKU30" s="18"/>
      <c r="DKV30" s="18"/>
      <c r="DKW30" s="19"/>
      <c r="DLB30" s="18"/>
      <c r="DLC30" s="18"/>
      <c r="DLD30" s="19"/>
      <c r="DLI30" s="18"/>
      <c r="DLJ30" s="18"/>
      <c r="DLK30" s="19"/>
      <c r="DLP30" s="18"/>
      <c r="DLQ30" s="18"/>
      <c r="DLR30" s="19"/>
      <c r="DLW30" s="18"/>
      <c r="DLX30" s="18"/>
      <c r="DLY30" s="19"/>
      <c r="DMD30" s="18"/>
      <c r="DME30" s="18"/>
      <c r="DMF30" s="19"/>
      <c r="DMK30" s="18"/>
      <c r="DML30" s="18"/>
      <c r="DMM30" s="19"/>
      <c r="DMR30" s="18"/>
      <c r="DMS30" s="18"/>
      <c r="DMT30" s="19"/>
      <c r="DMY30" s="18"/>
      <c r="DMZ30" s="18"/>
      <c r="DNA30" s="19"/>
      <c r="DNF30" s="18"/>
      <c r="DNG30" s="18"/>
      <c r="DNH30" s="19"/>
      <c r="DNM30" s="18"/>
      <c r="DNN30" s="18"/>
      <c r="DNO30" s="19"/>
      <c r="DNT30" s="18"/>
      <c r="DNU30" s="18"/>
      <c r="DNV30" s="19"/>
      <c r="DOA30" s="18"/>
      <c r="DOB30" s="18"/>
      <c r="DOC30" s="19"/>
      <c r="DOH30" s="18"/>
      <c r="DOI30" s="18"/>
      <c r="DOJ30" s="19"/>
      <c r="DOO30" s="18"/>
      <c r="DOP30" s="18"/>
      <c r="DOQ30" s="19"/>
      <c r="DOV30" s="18"/>
      <c r="DOW30" s="18"/>
      <c r="DOX30" s="19"/>
      <c r="DPC30" s="18"/>
      <c r="DPD30" s="18"/>
      <c r="DPE30" s="19"/>
      <c r="DPJ30" s="18"/>
      <c r="DPK30" s="18"/>
      <c r="DPL30" s="19"/>
      <c r="DPQ30" s="18"/>
      <c r="DPR30" s="18"/>
      <c r="DPS30" s="19"/>
      <c r="DPX30" s="18"/>
      <c r="DPY30" s="18"/>
      <c r="DPZ30" s="19"/>
      <c r="DQE30" s="18"/>
      <c r="DQF30" s="18"/>
      <c r="DQG30" s="19"/>
      <c r="DQL30" s="18"/>
      <c r="DQM30" s="18"/>
      <c r="DQN30" s="19"/>
      <c r="DQS30" s="18"/>
      <c r="DQT30" s="18"/>
      <c r="DQU30" s="19"/>
      <c r="DQZ30" s="18"/>
      <c r="DRA30" s="18"/>
      <c r="DRB30" s="19"/>
      <c r="DRG30" s="18"/>
      <c r="DRH30" s="18"/>
      <c r="DRI30" s="19"/>
      <c r="DRN30" s="18"/>
      <c r="DRO30" s="18"/>
      <c r="DRP30" s="19"/>
      <c r="DRU30" s="18"/>
      <c r="DRV30" s="18"/>
      <c r="DRW30" s="19"/>
      <c r="DSB30" s="18"/>
      <c r="DSC30" s="18"/>
      <c r="DSD30" s="19"/>
      <c r="DSI30" s="18"/>
      <c r="DSJ30" s="18"/>
      <c r="DSK30" s="19"/>
      <c r="DSP30" s="18"/>
      <c r="DSQ30" s="18"/>
      <c r="DSR30" s="19"/>
      <c r="DSW30" s="18"/>
      <c r="DSX30" s="18"/>
      <c r="DSY30" s="19"/>
      <c r="DTD30" s="18"/>
      <c r="DTE30" s="18"/>
      <c r="DTF30" s="19"/>
      <c r="DTK30" s="18"/>
      <c r="DTL30" s="18"/>
      <c r="DTM30" s="19"/>
      <c r="DTR30" s="18"/>
      <c r="DTS30" s="18"/>
      <c r="DTT30" s="19"/>
      <c r="DTY30" s="18"/>
      <c r="DTZ30" s="18"/>
      <c r="DUA30" s="19"/>
      <c r="DUF30" s="18"/>
      <c r="DUG30" s="18"/>
      <c r="DUH30" s="19"/>
      <c r="DUM30" s="18"/>
      <c r="DUN30" s="18"/>
      <c r="DUO30" s="19"/>
      <c r="DUT30" s="18"/>
      <c r="DUU30" s="18"/>
      <c r="DUV30" s="19"/>
      <c r="DVA30" s="18"/>
      <c r="DVB30" s="18"/>
      <c r="DVC30" s="19"/>
      <c r="DVH30" s="18"/>
      <c r="DVI30" s="18"/>
      <c r="DVJ30" s="19"/>
      <c r="DVO30" s="18"/>
      <c r="DVP30" s="18"/>
      <c r="DVQ30" s="19"/>
      <c r="DVV30" s="18"/>
      <c r="DVW30" s="18"/>
      <c r="DVX30" s="19"/>
      <c r="DWC30" s="18"/>
      <c r="DWD30" s="18"/>
      <c r="DWE30" s="19"/>
      <c r="DWJ30" s="18"/>
      <c r="DWK30" s="18"/>
      <c r="DWL30" s="19"/>
      <c r="DWQ30" s="18"/>
      <c r="DWR30" s="18"/>
      <c r="DWS30" s="19"/>
      <c r="DWX30" s="18"/>
      <c r="DWY30" s="18"/>
      <c r="DWZ30" s="19"/>
      <c r="DXE30" s="18"/>
      <c r="DXF30" s="18"/>
      <c r="DXG30" s="19"/>
      <c r="DXL30" s="18"/>
      <c r="DXM30" s="18"/>
      <c r="DXN30" s="19"/>
      <c r="DXS30" s="18"/>
      <c r="DXT30" s="18"/>
      <c r="DXU30" s="19"/>
      <c r="DXZ30" s="18"/>
      <c r="DYA30" s="18"/>
      <c r="DYB30" s="19"/>
      <c r="DYG30" s="18"/>
      <c r="DYH30" s="18"/>
      <c r="DYI30" s="19"/>
      <c r="DYN30" s="18"/>
      <c r="DYO30" s="18"/>
      <c r="DYP30" s="19"/>
      <c r="DYU30" s="18"/>
      <c r="DYV30" s="18"/>
      <c r="DYW30" s="19"/>
      <c r="DZB30" s="18"/>
      <c r="DZC30" s="18"/>
      <c r="DZD30" s="19"/>
      <c r="DZI30" s="18"/>
      <c r="DZJ30" s="18"/>
      <c r="DZK30" s="19"/>
      <c r="DZP30" s="18"/>
      <c r="DZQ30" s="18"/>
      <c r="DZR30" s="19"/>
      <c r="DZW30" s="18"/>
      <c r="DZX30" s="18"/>
      <c r="DZY30" s="19"/>
      <c r="EAD30" s="18"/>
      <c r="EAE30" s="18"/>
      <c r="EAF30" s="19"/>
      <c r="EAK30" s="18"/>
      <c r="EAL30" s="18"/>
      <c r="EAM30" s="19"/>
      <c r="EAR30" s="18"/>
      <c r="EAS30" s="18"/>
      <c r="EAT30" s="19"/>
      <c r="EAY30" s="18"/>
      <c r="EAZ30" s="18"/>
      <c r="EBA30" s="19"/>
      <c r="EBF30" s="18"/>
      <c r="EBG30" s="18"/>
      <c r="EBH30" s="19"/>
      <c r="EBM30" s="18"/>
      <c r="EBN30" s="18"/>
      <c r="EBO30" s="19"/>
      <c r="EBT30" s="18"/>
      <c r="EBU30" s="18"/>
      <c r="EBV30" s="19"/>
      <c r="ECA30" s="18"/>
      <c r="ECB30" s="18"/>
      <c r="ECC30" s="19"/>
      <c r="ECH30" s="18"/>
      <c r="ECI30" s="18"/>
      <c r="ECJ30" s="19"/>
      <c r="ECO30" s="18"/>
      <c r="ECP30" s="18"/>
      <c r="ECQ30" s="19"/>
      <c r="ECV30" s="18"/>
      <c r="ECW30" s="18"/>
      <c r="ECX30" s="19"/>
      <c r="EDC30" s="18"/>
      <c r="EDD30" s="18"/>
      <c r="EDE30" s="19"/>
      <c r="EDJ30" s="18"/>
      <c r="EDK30" s="18"/>
      <c r="EDL30" s="19"/>
      <c r="EDQ30" s="18"/>
      <c r="EDR30" s="18"/>
      <c r="EDS30" s="19"/>
      <c r="EDX30" s="18"/>
      <c r="EDY30" s="18"/>
      <c r="EDZ30" s="19"/>
      <c r="EEE30" s="18"/>
      <c r="EEF30" s="18"/>
      <c r="EEG30" s="19"/>
      <c r="EEL30" s="18"/>
      <c r="EEM30" s="18"/>
      <c r="EEN30" s="19"/>
      <c r="EES30" s="18"/>
      <c r="EET30" s="18"/>
      <c r="EEU30" s="19"/>
      <c r="EEZ30" s="18"/>
      <c r="EFA30" s="18"/>
      <c r="EFB30" s="19"/>
      <c r="EFG30" s="18"/>
      <c r="EFH30" s="18"/>
      <c r="EFI30" s="19"/>
      <c r="EFN30" s="18"/>
      <c r="EFO30" s="18"/>
      <c r="EFP30" s="19"/>
      <c r="EFU30" s="18"/>
      <c r="EFV30" s="18"/>
      <c r="EFW30" s="19"/>
      <c r="EGB30" s="18"/>
      <c r="EGC30" s="18"/>
      <c r="EGD30" s="19"/>
      <c r="EGI30" s="18"/>
      <c r="EGJ30" s="18"/>
      <c r="EGK30" s="19"/>
      <c r="EGP30" s="18"/>
      <c r="EGQ30" s="18"/>
      <c r="EGR30" s="19"/>
      <c r="EGW30" s="18"/>
      <c r="EGX30" s="18"/>
      <c r="EGY30" s="19"/>
      <c r="EHD30" s="18"/>
      <c r="EHE30" s="18"/>
      <c r="EHF30" s="19"/>
      <c r="EHK30" s="18"/>
      <c r="EHL30" s="18"/>
      <c r="EHM30" s="19"/>
      <c r="EHR30" s="18"/>
      <c r="EHS30" s="18"/>
      <c r="EHT30" s="19"/>
      <c r="EHY30" s="18"/>
      <c r="EHZ30" s="18"/>
      <c r="EIA30" s="19"/>
      <c r="EIF30" s="18"/>
      <c r="EIG30" s="18"/>
      <c r="EIH30" s="19"/>
      <c r="EIM30" s="18"/>
      <c r="EIN30" s="18"/>
      <c r="EIO30" s="19"/>
      <c r="EIT30" s="18"/>
      <c r="EIU30" s="18"/>
      <c r="EIV30" s="19"/>
      <c r="EJA30" s="18"/>
      <c r="EJB30" s="18"/>
      <c r="EJC30" s="19"/>
      <c r="EJH30" s="18"/>
      <c r="EJI30" s="18"/>
      <c r="EJJ30" s="19"/>
      <c r="EJO30" s="18"/>
      <c r="EJP30" s="18"/>
      <c r="EJQ30" s="19"/>
      <c r="EJV30" s="18"/>
      <c r="EJW30" s="18"/>
      <c r="EJX30" s="19"/>
      <c r="EKC30" s="18"/>
      <c r="EKD30" s="18"/>
      <c r="EKE30" s="19"/>
      <c r="EKJ30" s="18"/>
      <c r="EKK30" s="18"/>
      <c r="EKL30" s="19"/>
      <c r="EKQ30" s="18"/>
      <c r="EKR30" s="18"/>
      <c r="EKS30" s="19"/>
      <c r="EKX30" s="18"/>
      <c r="EKY30" s="18"/>
      <c r="EKZ30" s="19"/>
      <c r="ELE30" s="18"/>
      <c r="ELF30" s="18"/>
      <c r="ELG30" s="19"/>
      <c r="ELL30" s="18"/>
      <c r="ELM30" s="18"/>
      <c r="ELN30" s="19"/>
      <c r="ELS30" s="18"/>
      <c r="ELT30" s="18"/>
      <c r="ELU30" s="19"/>
      <c r="ELZ30" s="18"/>
      <c r="EMA30" s="18"/>
      <c r="EMB30" s="19"/>
      <c r="EMG30" s="18"/>
      <c r="EMH30" s="18"/>
      <c r="EMI30" s="19"/>
      <c r="EMN30" s="18"/>
      <c r="EMO30" s="18"/>
      <c r="EMP30" s="19"/>
      <c r="EMU30" s="18"/>
      <c r="EMV30" s="18"/>
      <c r="EMW30" s="19"/>
      <c r="ENB30" s="18"/>
      <c r="ENC30" s="18"/>
      <c r="END30" s="19"/>
      <c r="ENI30" s="18"/>
      <c r="ENJ30" s="18"/>
      <c r="ENK30" s="19"/>
      <c r="ENP30" s="18"/>
      <c r="ENQ30" s="18"/>
      <c r="ENR30" s="19"/>
      <c r="ENW30" s="18"/>
      <c r="ENX30" s="18"/>
      <c r="ENY30" s="19"/>
      <c r="EOD30" s="18"/>
      <c r="EOE30" s="18"/>
      <c r="EOF30" s="19"/>
      <c r="EOK30" s="18"/>
      <c r="EOL30" s="18"/>
      <c r="EOM30" s="19"/>
      <c r="EOR30" s="18"/>
      <c r="EOS30" s="18"/>
      <c r="EOT30" s="19"/>
      <c r="EOY30" s="18"/>
      <c r="EOZ30" s="18"/>
      <c r="EPA30" s="19"/>
      <c r="EPF30" s="18"/>
      <c r="EPG30" s="18"/>
      <c r="EPH30" s="19"/>
      <c r="EPM30" s="18"/>
      <c r="EPN30" s="18"/>
      <c r="EPO30" s="19"/>
      <c r="EPT30" s="18"/>
      <c r="EPU30" s="18"/>
      <c r="EPV30" s="19"/>
      <c r="EQA30" s="18"/>
      <c r="EQB30" s="18"/>
      <c r="EQC30" s="19"/>
      <c r="EQH30" s="18"/>
      <c r="EQI30" s="18"/>
      <c r="EQJ30" s="19"/>
      <c r="EQO30" s="18"/>
      <c r="EQP30" s="18"/>
      <c r="EQQ30" s="19"/>
      <c r="EQV30" s="18"/>
      <c r="EQW30" s="18"/>
      <c r="EQX30" s="19"/>
      <c r="ERC30" s="18"/>
      <c r="ERD30" s="18"/>
      <c r="ERE30" s="19"/>
      <c r="ERJ30" s="18"/>
      <c r="ERK30" s="18"/>
      <c r="ERL30" s="19"/>
      <c r="ERQ30" s="18"/>
      <c r="ERR30" s="18"/>
      <c r="ERS30" s="19"/>
      <c r="ERX30" s="18"/>
      <c r="ERY30" s="18"/>
      <c r="ERZ30" s="19"/>
      <c r="ESE30" s="18"/>
      <c r="ESF30" s="18"/>
      <c r="ESG30" s="19"/>
      <c r="ESL30" s="18"/>
      <c r="ESM30" s="18"/>
      <c r="ESN30" s="19"/>
      <c r="ESS30" s="18"/>
      <c r="EST30" s="18"/>
      <c r="ESU30" s="19"/>
      <c r="ESZ30" s="18"/>
      <c r="ETA30" s="18"/>
      <c r="ETB30" s="19"/>
      <c r="ETG30" s="18"/>
      <c r="ETH30" s="18"/>
      <c r="ETI30" s="19"/>
      <c r="ETN30" s="18"/>
      <c r="ETO30" s="18"/>
      <c r="ETP30" s="19"/>
      <c r="ETU30" s="18"/>
      <c r="ETV30" s="18"/>
      <c r="ETW30" s="19"/>
      <c r="EUB30" s="18"/>
      <c r="EUC30" s="18"/>
      <c r="EUD30" s="19"/>
      <c r="EUI30" s="18"/>
      <c r="EUJ30" s="18"/>
      <c r="EUK30" s="19"/>
      <c r="EUP30" s="18"/>
      <c r="EUQ30" s="18"/>
      <c r="EUR30" s="19"/>
      <c r="EUW30" s="18"/>
      <c r="EUX30" s="18"/>
      <c r="EUY30" s="19"/>
      <c r="EVD30" s="18"/>
      <c r="EVE30" s="18"/>
      <c r="EVF30" s="19"/>
      <c r="EVK30" s="18"/>
      <c r="EVL30" s="18"/>
      <c r="EVM30" s="19"/>
      <c r="EVR30" s="18"/>
      <c r="EVS30" s="18"/>
      <c r="EVT30" s="19"/>
      <c r="EVY30" s="18"/>
      <c r="EVZ30" s="18"/>
      <c r="EWA30" s="19"/>
      <c r="EWF30" s="18"/>
      <c r="EWG30" s="18"/>
      <c r="EWH30" s="19"/>
      <c r="EWM30" s="18"/>
      <c r="EWN30" s="18"/>
      <c r="EWO30" s="19"/>
      <c r="EWT30" s="18"/>
      <c r="EWU30" s="18"/>
      <c r="EWV30" s="19"/>
      <c r="EXA30" s="18"/>
      <c r="EXB30" s="18"/>
      <c r="EXC30" s="19"/>
      <c r="EXH30" s="18"/>
      <c r="EXI30" s="18"/>
      <c r="EXJ30" s="19"/>
      <c r="EXO30" s="18"/>
      <c r="EXP30" s="18"/>
      <c r="EXQ30" s="19"/>
      <c r="EXV30" s="18"/>
      <c r="EXW30" s="18"/>
      <c r="EXX30" s="19"/>
      <c r="EYC30" s="18"/>
      <c r="EYD30" s="18"/>
      <c r="EYE30" s="19"/>
      <c r="EYJ30" s="18"/>
      <c r="EYK30" s="18"/>
      <c r="EYL30" s="19"/>
      <c r="EYQ30" s="18"/>
      <c r="EYR30" s="18"/>
      <c r="EYS30" s="19"/>
      <c r="EYX30" s="18"/>
      <c r="EYY30" s="18"/>
      <c r="EYZ30" s="19"/>
      <c r="EZE30" s="18"/>
      <c r="EZF30" s="18"/>
      <c r="EZG30" s="19"/>
      <c r="EZL30" s="18"/>
      <c r="EZM30" s="18"/>
      <c r="EZN30" s="19"/>
      <c r="EZS30" s="18"/>
      <c r="EZT30" s="18"/>
      <c r="EZU30" s="19"/>
      <c r="EZZ30" s="18"/>
      <c r="FAA30" s="18"/>
      <c r="FAB30" s="19"/>
      <c r="FAG30" s="18"/>
      <c r="FAH30" s="18"/>
      <c r="FAI30" s="19"/>
      <c r="FAN30" s="18"/>
      <c r="FAO30" s="18"/>
      <c r="FAP30" s="19"/>
      <c r="FAU30" s="18"/>
      <c r="FAV30" s="18"/>
      <c r="FAW30" s="19"/>
      <c r="FBB30" s="18"/>
      <c r="FBC30" s="18"/>
      <c r="FBD30" s="19"/>
      <c r="FBI30" s="18"/>
      <c r="FBJ30" s="18"/>
      <c r="FBK30" s="19"/>
      <c r="FBP30" s="18"/>
      <c r="FBQ30" s="18"/>
      <c r="FBR30" s="19"/>
      <c r="FBW30" s="18"/>
      <c r="FBX30" s="18"/>
      <c r="FBY30" s="19"/>
      <c r="FCD30" s="18"/>
      <c r="FCE30" s="18"/>
      <c r="FCF30" s="19"/>
      <c r="FCK30" s="18"/>
      <c r="FCL30" s="18"/>
      <c r="FCM30" s="19"/>
      <c r="FCR30" s="18"/>
      <c r="FCS30" s="18"/>
      <c r="FCT30" s="19"/>
      <c r="FCY30" s="18"/>
      <c r="FCZ30" s="18"/>
      <c r="FDA30" s="19"/>
      <c r="FDF30" s="18"/>
      <c r="FDG30" s="18"/>
      <c r="FDH30" s="19"/>
      <c r="FDM30" s="18"/>
      <c r="FDN30" s="18"/>
      <c r="FDO30" s="19"/>
      <c r="FDT30" s="18"/>
      <c r="FDU30" s="18"/>
      <c r="FDV30" s="19"/>
      <c r="FEA30" s="18"/>
      <c r="FEB30" s="18"/>
      <c r="FEC30" s="19"/>
      <c r="FEH30" s="18"/>
      <c r="FEI30" s="18"/>
      <c r="FEJ30" s="19"/>
      <c r="FEO30" s="18"/>
      <c r="FEP30" s="18"/>
      <c r="FEQ30" s="19"/>
      <c r="FEV30" s="18"/>
      <c r="FEW30" s="18"/>
      <c r="FEX30" s="19"/>
      <c r="FFC30" s="18"/>
      <c r="FFD30" s="18"/>
      <c r="FFE30" s="19"/>
      <c r="FFJ30" s="18"/>
      <c r="FFK30" s="18"/>
      <c r="FFL30" s="19"/>
      <c r="FFQ30" s="18"/>
      <c r="FFR30" s="18"/>
      <c r="FFS30" s="19"/>
      <c r="FFX30" s="18"/>
      <c r="FFY30" s="18"/>
      <c r="FFZ30" s="19"/>
      <c r="FGE30" s="18"/>
      <c r="FGF30" s="18"/>
      <c r="FGG30" s="19"/>
      <c r="FGL30" s="18"/>
      <c r="FGM30" s="18"/>
      <c r="FGN30" s="19"/>
      <c r="FGS30" s="18"/>
      <c r="FGT30" s="18"/>
      <c r="FGU30" s="19"/>
      <c r="FGZ30" s="18"/>
      <c r="FHA30" s="18"/>
      <c r="FHB30" s="19"/>
      <c r="FHG30" s="18"/>
      <c r="FHH30" s="18"/>
      <c r="FHI30" s="19"/>
      <c r="FHN30" s="18"/>
      <c r="FHO30" s="18"/>
      <c r="FHP30" s="19"/>
      <c r="FHU30" s="18"/>
      <c r="FHV30" s="18"/>
      <c r="FHW30" s="19"/>
      <c r="FIB30" s="18"/>
      <c r="FIC30" s="18"/>
      <c r="FID30" s="19"/>
      <c r="FII30" s="18"/>
      <c r="FIJ30" s="18"/>
      <c r="FIK30" s="19"/>
      <c r="FIP30" s="18"/>
      <c r="FIQ30" s="18"/>
      <c r="FIR30" s="19"/>
      <c r="FIW30" s="18"/>
      <c r="FIX30" s="18"/>
      <c r="FIY30" s="19"/>
      <c r="FJD30" s="18"/>
      <c r="FJE30" s="18"/>
      <c r="FJF30" s="19"/>
      <c r="FJK30" s="18"/>
      <c r="FJL30" s="18"/>
      <c r="FJM30" s="19"/>
      <c r="FJR30" s="18"/>
      <c r="FJS30" s="18"/>
      <c r="FJT30" s="19"/>
      <c r="FJY30" s="18"/>
      <c r="FJZ30" s="18"/>
      <c r="FKA30" s="19"/>
      <c r="FKF30" s="18"/>
      <c r="FKG30" s="18"/>
      <c r="FKH30" s="19"/>
      <c r="FKM30" s="18"/>
      <c r="FKN30" s="18"/>
      <c r="FKO30" s="19"/>
      <c r="FKT30" s="18"/>
      <c r="FKU30" s="18"/>
      <c r="FKV30" s="19"/>
      <c r="FLA30" s="18"/>
      <c r="FLB30" s="18"/>
      <c r="FLC30" s="19"/>
      <c r="FLH30" s="18"/>
      <c r="FLI30" s="18"/>
      <c r="FLJ30" s="19"/>
      <c r="FLO30" s="18"/>
      <c r="FLP30" s="18"/>
      <c r="FLQ30" s="19"/>
      <c r="FLV30" s="18"/>
      <c r="FLW30" s="18"/>
      <c r="FLX30" s="19"/>
      <c r="FMC30" s="18"/>
      <c r="FMD30" s="18"/>
      <c r="FME30" s="19"/>
      <c r="FMJ30" s="18"/>
      <c r="FMK30" s="18"/>
      <c r="FML30" s="19"/>
      <c r="FMQ30" s="18"/>
      <c r="FMR30" s="18"/>
      <c r="FMS30" s="19"/>
      <c r="FMX30" s="18"/>
      <c r="FMY30" s="18"/>
      <c r="FMZ30" s="19"/>
      <c r="FNE30" s="18"/>
      <c r="FNF30" s="18"/>
      <c r="FNG30" s="19"/>
      <c r="FNL30" s="18"/>
      <c r="FNM30" s="18"/>
      <c r="FNN30" s="19"/>
      <c r="FNS30" s="18"/>
      <c r="FNT30" s="18"/>
      <c r="FNU30" s="19"/>
      <c r="FNZ30" s="18"/>
      <c r="FOA30" s="18"/>
      <c r="FOB30" s="19"/>
      <c r="FOG30" s="18"/>
      <c r="FOH30" s="18"/>
      <c r="FOI30" s="19"/>
      <c r="FON30" s="18"/>
      <c r="FOO30" s="18"/>
      <c r="FOP30" s="19"/>
      <c r="FOU30" s="18"/>
      <c r="FOV30" s="18"/>
      <c r="FOW30" s="19"/>
      <c r="FPB30" s="18"/>
      <c r="FPC30" s="18"/>
      <c r="FPD30" s="19"/>
      <c r="FPI30" s="18"/>
      <c r="FPJ30" s="18"/>
      <c r="FPK30" s="19"/>
      <c r="FPP30" s="18"/>
      <c r="FPQ30" s="18"/>
      <c r="FPR30" s="19"/>
      <c r="FPW30" s="18"/>
      <c r="FPX30" s="18"/>
      <c r="FPY30" s="19"/>
      <c r="FQD30" s="18"/>
      <c r="FQE30" s="18"/>
      <c r="FQF30" s="19"/>
      <c r="FQK30" s="18"/>
      <c r="FQL30" s="18"/>
      <c r="FQM30" s="19"/>
      <c r="FQR30" s="18"/>
      <c r="FQS30" s="18"/>
      <c r="FQT30" s="19"/>
      <c r="FQY30" s="18"/>
      <c r="FQZ30" s="18"/>
      <c r="FRA30" s="19"/>
      <c r="FRF30" s="18"/>
      <c r="FRG30" s="18"/>
      <c r="FRH30" s="19"/>
      <c r="FRM30" s="18"/>
      <c r="FRN30" s="18"/>
      <c r="FRO30" s="19"/>
      <c r="FRT30" s="18"/>
      <c r="FRU30" s="18"/>
      <c r="FRV30" s="19"/>
      <c r="FSA30" s="18"/>
      <c r="FSB30" s="18"/>
      <c r="FSC30" s="19"/>
      <c r="FSH30" s="18"/>
      <c r="FSI30" s="18"/>
      <c r="FSJ30" s="19"/>
      <c r="FSO30" s="18"/>
      <c r="FSP30" s="18"/>
      <c r="FSQ30" s="19"/>
      <c r="FSV30" s="18"/>
      <c r="FSW30" s="18"/>
      <c r="FSX30" s="19"/>
      <c r="FTC30" s="18"/>
      <c r="FTD30" s="18"/>
      <c r="FTE30" s="19"/>
      <c r="FTJ30" s="18"/>
      <c r="FTK30" s="18"/>
      <c r="FTL30" s="19"/>
      <c r="FTQ30" s="18"/>
      <c r="FTR30" s="18"/>
      <c r="FTS30" s="19"/>
      <c r="FTX30" s="18"/>
      <c r="FTY30" s="18"/>
      <c r="FTZ30" s="19"/>
      <c r="FUE30" s="18"/>
      <c r="FUF30" s="18"/>
      <c r="FUG30" s="19"/>
      <c r="FUL30" s="18"/>
      <c r="FUM30" s="18"/>
      <c r="FUN30" s="19"/>
      <c r="FUS30" s="18"/>
      <c r="FUT30" s="18"/>
      <c r="FUU30" s="19"/>
      <c r="FUZ30" s="18"/>
      <c r="FVA30" s="18"/>
      <c r="FVB30" s="19"/>
      <c r="FVG30" s="18"/>
      <c r="FVH30" s="18"/>
      <c r="FVI30" s="19"/>
      <c r="FVN30" s="18"/>
      <c r="FVO30" s="18"/>
      <c r="FVP30" s="19"/>
      <c r="FVU30" s="18"/>
      <c r="FVV30" s="18"/>
      <c r="FVW30" s="19"/>
      <c r="FWB30" s="18"/>
      <c r="FWC30" s="18"/>
      <c r="FWD30" s="19"/>
      <c r="FWI30" s="18"/>
      <c r="FWJ30" s="18"/>
      <c r="FWK30" s="19"/>
      <c r="FWP30" s="18"/>
      <c r="FWQ30" s="18"/>
      <c r="FWR30" s="19"/>
      <c r="FWW30" s="18"/>
      <c r="FWX30" s="18"/>
      <c r="FWY30" s="19"/>
      <c r="FXD30" s="18"/>
      <c r="FXE30" s="18"/>
      <c r="FXF30" s="19"/>
      <c r="FXK30" s="18"/>
      <c r="FXL30" s="18"/>
      <c r="FXM30" s="19"/>
      <c r="FXR30" s="18"/>
      <c r="FXS30" s="18"/>
      <c r="FXT30" s="19"/>
      <c r="FXY30" s="18"/>
      <c r="FXZ30" s="18"/>
      <c r="FYA30" s="19"/>
      <c r="FYF30" s="18"/>
      <c r="FYG30" s="18"/>
      <c r="FYH30" s="19"/>
      <c r="FYM30" s="18"/>
      <c r="FYN30" s="18"/>
      <c r="FYO30" s="19"/>
      <c r="FYT30" s="18"/>
      <c r="FYU30" s="18"/>
      <c r="FYV30" s="19"/>
      <c r="FZA30" s="18"/>
      <c r="FZB30" s="18"/>
      <c r="FZC30" s="19"/>
      <c r="FZH30" s="18"/>
      <c r="FZI30" s="18"/>
      <c r="FZJ30" s="19"/>
      <c r="FZO30" s="18"/>
      <c r="FZP30" s="18"/>
      <c r="FZQ30" s="19"/>
      <c r="FZV30" s="18"/>
      <c r="FZW30" s="18"/>
      <c r="FZX30" s="19"/>
      <c r="GAC30" s="18"/>
      <c r="GAD30" s="18"/>
      <c r="GAE30" s="19"/>
      <c r="GAJ30" s="18"/>
      <c r="GAK30" s="18"/>
      <c r="GAL30" s="19"/>
      <c r="GAQ30" s="18"/>
      <c r="GAR30" s="18"/>
      <c r="GAS30" s="19"/>
      <c r="GAX30" s="18"/>
      <c r="GAY30" s="18"/>
      <c r="GAZ30" s="19"/>
      <c r="GBE30" s="18"/>
      <c r="GBF30" s="18"/>
      <c r="GBG30" s="19"/>
      <c r="GBL30" s="18"/>
      <c r="GBM30" s="18"/>
      <c r="GBN30" s="19"/>
      <c r="GBS30" s="18"/>
      <c r="GBT30" s="18"/>
      <c r="GBU30" s="19"/>
      <c r="GBZ30" s="18"/>
      <c r="GCA30" s="18"/>
      <c r="GCB30" s="19"/>
      <c r="GCG30" s="18"/>
      <c r="GCH30" s="18"/>
      <c r="GCI30" s="19"/>
      <c r="GCN30" s="18"/>
      <c r="GCO30" s="18"/>
      <c r="GCP30" s="19"/>
      <c r="GCU30" s="18"/>
      <c r="GCV30" s="18"/>
      <c r="GCW30" s="19"/>
      <c r="GDB30" s="18"/>
      <c r="GDC30" s="18"/>
      <c r="GDD30" s="19"/>
      <c r="GDI30" s="18"/>
      <c r="GDJ30" s="18"/>
      <c r="GDK30" s="19"/>
      <c r="GDP30" s="18"/>
      <c r="GDQ30" s="18"/>
      <c r="GDR30" s="19"/>
      <c r="GDW30" s="18"/>
      <c r="GDX30" s="18"/>
      <c r="GDY30" s="19"/>
      <c r="GED30" s="18"/>
      <c r="GEE30" s="18"/>
      <c r="GEF30" s="19"/>
      <c r="GEK30" s="18"/>
      <c r="GEL30" s="18"/>
      <c r="GEM30" s="19"/>
      <c r="GER30" s="18"/>
      <c r="GES30" s="18"/>
      <c r="GET30" s="19"/>
      <c r="GEY30" s="18"/>
      <c r="GEZ30" s="18"/>
      <c r="GFA30" s="19"/>
      <c r="GFF30" s="18"/>
      <c r="GFG30" s="18"/>
      <c r="GFH30" s="19"/>
      <c r="GFM30" s="18"/>
      <c r="GFN30" s="18"/>
      <c r="GFO30" s="19"/>
      <c r="GFT30" s="18"/>
      <c r="GFU30" s="18"/>
      <c r="GFV30" s="19"/>
      <c r="GGA30" s="18"/>
      <c r="GGB30" s="18"/>
      <c r="GGC30" s="19"/>
      <c r="GGH30" s="18"/>
      <c r="GGI30" s="18"/>
      <c r="GGJ30" s="19"/>
      <c r="GGO30" s="18"/>
      <c r="GGP30" s="18"/>
      <c r="GGQ30" s="19"/>
      <c r="GGV30" s="18"/>
      <c r="GGW30" s="18"/>
      <c r="GGX30" s="19"/>
      <c r="GHC30" s="18"/>
      <c r="GHD30" s="18"/>
      <c r="GHE30" s="19"/>
      <c r="GHJ30" s="18"/>
      <c r="GHK30" s="18"/>
      <c r="GHL30" s="19"/>
      <c r="GHQ30" s="18"/>
      <c r="GHR30" s="18"/>
      <c r="GHS30" s="19"/>
      <c r="GHX30" s="18"/>
      <c r="GHY30" s="18"/>
      <c r="GHZ30" s="19"/>
      <c r="GIE30" s="18"/>
      <c r="GIF30" s="18"/>
      <c r="GIG30" s="19"/>
      <c r="GIL30" s="18"/>
      <c r="GIM30" s="18"/>
      <c r="GIN30" s="19"/>
      <c r="GIS30" s="18"/>
      <c r="GIT30" s="18"/>
      <c r="GIU30" s="19"/>
      <c r="GIZ30" s="18"/>
      <c r="GJA30" s="18"/>
      <c r="GJB30" s="19"/>
      <c r="GJG30" s="18"/>
      <c r="GJH30" s="18"/>
      <c r="GJI30" s="19"/>
      <c r="GJN30" s="18"/>
      <c r="GJO30" s="18"/>
      <c r="GJP30" s="19"/>
      <c r="GJU30" s="18"/>
      <c r="GJV30" s="18"/>
      <c r="GJW30" s="19"/>
      <c r="GKB30" s="18"/>
      <c r="GKC30" s="18"/>
      <c r="GKD30" s="19"/>
      <c r="GKI30" s="18"/>
      <c r="GKJ30" s="18"/>
      <c r="GKK30" s="19"/>
      <c r="GKP30" s="18"/>
      <c r="GKQ30" s="18"/>
      <c r="GKR30" s="19"/>
      <c r="GKW30" s="18"/>
      <c r="GKX30" s="18"/>
      <c r="GKY30" s="19"/>
      <c r="GLD30" s="18"/>
      <c r="GLE30" s="18"/>
      <c r="GLF30" s="19"/>
      <c r="GLK30" s="18"/>
      <c r="GLL30" s="18"/>
      <c r="GLM30" s="19"/>
      <c r="GLR30" s="18"/>
      <c r="GLS30" s="18"/>
      <c r="GLT30" s="19"/>
      <c r="GLY30" s="18"/>
      <c r="GLZ30" s="18"/>
      <c r="GMA30" s="19"/>
      <c r="GMF30" s="18"/>
      <c r="GMG30" s="18"/>
      <c r="GMH30" s="19"/>
      <c r="GMM30" s="18"/>
      <c r="GMN30" s="18"/>
      <c r="GMO30" s="19"/>
      <c r="GMT30" s="18"/>
      <c r="GMU30" s="18"/>
      <c r="GMV30" s="19"/>
      <c r="GNA30" s="18"/>
      <c r="GNB30" s="18"/>
      <c r="GNC30" s="19"/>
      <c r="GNH30" s="18"/>
      <c r="GNI30" s="18"/>
      <c r="GNJ30" s="19"/>
      <c r="GNO30" s="18"/>
      <c r="GNP30" s="18"/>
      <c r="GNQ30" s="19"/>
      <c r="GNV30" s="18"/>
      <c r="GNW30" s="18"/>
      <c r="GNX30" s="19"/>
      <c r="GOC30" s="18"/>
      <c r="GOD30" s="18"/>
      <c r="GOE30" s="19"/>
      <c r="GOJ30" s="18"/>
      <c r="GOK30" s="18"/>
      <c r="GOL30" s="19"/>
      <c r="GOQ30" s="18"/>
      <c r="GOR30" s="18"/>
      <c r="GOS30" s="19"/>
      <c r="GOX30" s="18"/>
      <c r="GOY30" s="18"/>
      <c r="GOZ30" s="19"/>
      <c r="GPE30" s="18"/>
      <c r="GPF30" s="18"/>
      <c r="GPG30" s="19"/>
      <c r="GPL30" s="18"/>
      <c r="GPM30" s="18"/>
      <c r="GPN30" s="19"/>
      <c r="GPS30" s="18"/>
      <c r="GPT30" s="18"/>
      <c r="GPU30" s="19"/>
      <c r="GPZ30" s="18"/>
      <c r="GQA30" s="18"/>
      <c r="GQB30" s="19"/>
      <c r="GQG30" s="18"/>
      <c r="GQH30" s="18"/>
      <c r="GQI30" s="19"/>
      <c r="GQN30" s="18"/>
      <c r="GQO30" s="18"/>
      <c r="GQP30" s="19"/>
      <c r="GQU30" s="18"/>
      <c r="GQV30" s="18"/>
      <c r="GQW30" s="19"/>
      <c r="GRB30" s="18"/>
      <c r="GRC30" s="18"/>
      <c r="GRD30" s="19"/>
      <c r="GRI30" s="18"/>
      <c r="GRJ30" s="18"/>
      <c r="GRK30" s="19"/>
      <c r="GRP30" s="18"/>
      <c r="GRQ30" s="18"/>
      <c r="GRR30" s="19"/>
      <c r="GRW30" s="18"/>
      <c r="GRX30" s="18"/>
      <c r="GRY30" s="19"/>
      <c r="GSD30" s="18"/>
      <c r="GSE30" s="18"/>
      <c r="GSF30" s="19"/>
      <c r="GSK30" s="18"/>
      <c r="GSL30" s="18"/>
      <c r="GSM30" s="19"/>
      <c r="GSR30" s="18"/>
      <c r="GSS30" s="18"/>
      <c r="GST30" s="19"/>
      <c r="GSY30" s="18"/>
      <c r="GSZ30" s="18"/>
      <c r="GTA30" s="19"/>
      <c r="GTF30" s="18"/>
      <c r="GTG30" s="18"/>
      <c r="GTH30" s="19"/>
      <c r="GTM30" s="18"/>
      <c r="GTN30" s="18"/>
      <c r="GTO30" s="19"/>
      <c r="GTT30" s="18"/>
      <c r="GTU30" s="18"/>
      <c r="GTV30" s="19"/>
      <c r="GUA30" s="18"/>
      <c r="GUB30" s="18"/>
      <c r="GUC30" s="19"/>
      <c r="GUH30" s="18"/>
      <c r="GUI30" s="18"/>
      <c r="GUJ30" s="19"/>
      <c r="GUO30" s="18"/>
      <c r="GUP30" s="18"/>
      <c r="GUQ30" s="19"/>
      <c r="GUV30" s="18"/>
      <c r="GUW30" s="18"/>
      <c r="GUX30" s="19"/>
      <c r="GVC30" s="18"/>
      <c r="GVD30" s="18"/>
      <c r="GVE30" s="19"/>
      <c r="GVJ30" s="18"/>
      <c r="GVK30" s="18"/>
      <c r="GVL30" s="19"/>
      <c r="GVQ30" s="18"/>
      <c r="GVR30" s="18"/>
      <c r="GVS30" s="19"/>
      <c r="GVX30" s="18"/>
      <c r="GVY30" s="18"/>
      <c r="GVZ30" s="19"/>
      <c r="GWE30" s="18"/>
      <c r="GWF30" s="18"/>
      <c r="GWG30" s="19"/>
      <c r="GWL30" s="18"/>
      <c r="GWM30" s="18"/>
      <c r="GWN30" s="19"/>
      <c r="GWS30" s="18"/>
      <c r="GWT30" s="18"/>
      <c r="GWU30" s="19"/>
      <c r="GWZ30" s="18"/>
      <c r="GXA30" s="18"/>
      <c r="GXB30" s="19"/>
      <c r="GXG30" s="18"/>
      <c r="GXH30" s="18"/>
      <c r="GXI30" s="19"/>
      <c r="GXN30" s="18"/>
      <c r="GXO30" s="18"/>
      <c r="GXP30" s="19"/>
      <c r="GXU30" s="18"/>
      <c r="GXV30" s="18"/>
      <c r="GXW30" s="19"/>
      <c r="GYB30" s="18"/>
      <c r="GYC30" s="18"/>
      <c r="GYD30" s="19"/>
      <c r="GYI30" s="18"/>
      <c r="GYJ30" s="18"/>
      <c r="GYK30" s="19"/>
      <c r="GYP30" s="18"/>
      <c r="GYQ30" s="18"/>
      <c r="GYR30" s="19"/>
      <c r="GYW30" s="18"/>
      <c r="GYX30" s="18"/>
      <c r="GYY30" s="19"/>
      <c r="GZD30" s="18"/>
      <c r="GZE30" s="18"/>
      <c r="GZF30" s="19"/>
      <c r="GZK30" s="18"/>
      <c r="GZL30" s="18"/>
      <c r="GZM30" s="19"/>
      <c r="GZR30" s="18"/>
      <c r="GZS30" s="18"/>
      <c r="GZT30" s="19"/>
      <c r="GZY30" s="18"/>
      <c r="GZZ30" s="18"/>
      <c r="HAA30" s="19"/>
      <c r="HAF30" s="18"/>
      <c r="HAG30" s="18"/>
      <c r="HAH30" s="19"/>
      <c r="HAM30" s="18"/>
      <c r="HAN30" s="18"/>
      <c r="HAO30" s="19"/>
      <c r="HAT30" s="18"/>
      <c r="HAU30" s="18"/>
      <c r="HAV30" s="19"/>
      <c r="HBA30" s="18"/>
      <c r="HBB30" s="18"/>
      <c r="HBC30" s="19"/>
      <c r="HBH30" s="18"/>
      <c r="HBI30" s="18"/>
      <c r="HBJ30" s="19"/>
      <c r="HBO30" s="18"/>
      <c r="HBP30" s="18"/>
      <c r="HBQ30" s="19"/>
      <c r="HBV30" s="18"/>
      <c r="HBW30" s="18"/>
      <c r="HBX30" s="19"/>
      <c r="HCC30" s="18"/>
      <c r="HCD30" s="18"/>
      <c r="HCE30" s="19"/>
      <c r="HCJ30" s="18"/>
      <c r="HCK30" s="18"/>
      <c r="HCL30" s="19"/>
      <c r="HCQ30" s="18"/>
      <c r="HCR30" s="18"/>
      <c r="HCS30" s="19"/>
      <c r="HCX30" s="18"/>
      <c r="HCY30" s="18"/>
      <c r="HCZ30" s="19"/>
      <c r="HDE30" s="18"/>
      <c r="HDF30" s="18"/>
      <c r="HDG30" s="19"/>
      <c r="HDL30" s="18"/>
      <c r="HDM30" s="18"/>
      <c r="HDN30" s="19"/>
      <c r="HDS30" s="18"/>
      <c r="HDT30" s="18"/>
      <c r="HDU30" s="19"/>
      <c r="HDZ30" s="18"/>
      <c r="HEA30" s="18"/>
      <c r="HEB30" s="19"/>
      <c r="HEG30" s="18"/>
      <c r="HEH30" s="18"/>
      <c r="HEI30" s="19"/>
      <c r="HEN30" s="18"/>
      <c r="HEO30" s="18"/>
      <c r="HEP30" s="19"/>
      <c r="HEU30" s="18"/>
      <c r="HEV30" s="18"/>
      <c r="HEW30" s="19"/>
      <c r="HFB30" s="18"/>
      <c r="HFC30" s="18"/>
      <c r="HFD30" s="19"/>
      <c r="HFI30" s="18"/>
      <c r="HFJ30" s="18"/>
      <c r="HFK30" s="19"/>
      <c r="HFP30" s="18"/>
      <c r="HFQ30" s="18"/>
      <c r="HFR30" s="19"/>
      <c r="HFW30" s="18"/>
      <c r="HFX30" s="18"/>
      <c r="HFY30" s="19"/>
      <c r="HGD30" s="18"/>
      <c r="HGE30" s="18"/>
      <c r="HGF30" s="19"/>
      <c r="HGK30" s="18"/>
      <c r="HGL30" s="18"/>
      <c r="HGM30" s="19"/>
      <c r="HGR30" s="18"/>
      <c r="HGS30" s="18"/>
      <c r="HGT30" s="19"/>
      <c r="HGY30" s="18"/>
      <c r="HGZ30" s="18"/>
      <c r="HHA30" s="19"/>
      <c r="HHF30" s="18"/>
      <c r="HHG30" s="18"/>
      <c r="HHH30" s="19"/>
      <c r="HHM30" s="18"/>
      <c r="HHN30" s="18"/>
      <c r="HHO30" s="19"/>
      <c r="HHT30" s="18"/>
      <c r="HHU30" s="18"/>
      <c r="HHV30" s="19"/>
      <c r="HIA30" s="18"/>
      <c r="HIB30" s="18"/>
      <c r="HIC30" s="19"/>
      <c r="HIH30" s="18"/>
      <c r="HII30" s="18"/>
      <c r="HIJ30" s="19"/>
      <c r="HIO30" s="18"/>
      <c r="HIP30" s="18"/>
      <c r="HIQ30" s="19"/>
      <c r="HIV30" s="18"/>
      <c r="HIW30" s="18"/>
      <c r="HIX30" s="19"/>
      <c r="HJC30" s="18"/>
      <c r="HJD30" s="18"/>
      <c r="HJE30" s="19"/>
      <c r="HJJ30" s="18"/>
      <c r="HJK30" s="18"/>
      <c r="HJL30" s="19"/>
      <c r="HJQ30" s="18"/>
      <c r="HJR30" s="18"/>
      <c r="HJS30" s="19"/>
      <c r="HJX30" s="18"/>
      <c r="HJY30" s="18"/>
      <c r="HJZ30" s="19"/>
      <c r="HKE30" s="18"/>
      <c r="HKF30" s="18"/>
      <c r="HKG30" s="19"/>
      <c r="HKL30" s="18"/>
      <c r="HKM30" s="18"/>
      <c r="HKN30" s="19"/>
      <c r="HKS30" s="18"/>
      <c r="HKT30" s="18"/>
      <c r="HKU30" s="19"/>
      <c r="HKZ30" s="18"/>
      <c r="HLA30" s="18"/>
      <c r="HLB30" s="19"/>
      <c r="HLG30" s="18"/>
      <c r="HLH30" s="18"/>
      <c r="HLI30" s="19"/>
      <c r="HLN30" s="18"/>
      <c r="HLO30" s="18"/>
      <c r="HLP30" s="19"/>
      <c r="HLU30" s="18"/>
      <c r="HLV30" s="18"/>
      <c r="HLW30" s="19"/>
      <c r="HMB30" s="18"/>
      <c r="HMC30" s="18"/>
      <c r="HMD30" s="19"/>
      <c r="HMI30" s="18"/>
      <c r="HMJ30" s="18"/>
      <c r="HMK30" s="19"/>
      <c r="HMP30" s="18"/>
      <c r="HMQ30" s="18"/>
      <c r="HMR30" s="19"/>
      <c r="HMW30" s="18"/>
      <c r="HMX30" s="18"/>
      <c r="HMY30" s="19"/>
      <c r="HND30" s="18"/>
      <c r="HNE30" s="18"/>
      <c r="HNF30" s="19"/>
      <c r="HNK30" s="18"/>
      <c r="HNL30" s="18"/>
      <c r="HNM30" s="19"/>
      <c r="HNR30" s="18"/>
      <c r="HNS30" s="18"/>
      <c r="HNT30" s="19"/>
      <c r="HNY30" s="18"/>
      <c r="HNZ30" s="18"/>
      <c r="HOA30" s="19"/>
      <c r="HOF30" s="18"/>
      <c r="HOG30" s="18"/>
      <c r="HOH30" s="19"/>
      <c r="HOM30" s="18"/>
      <c r="HON30" s="18"/>
      <c r="HOO30" s="19"/>
      <c r="HOT30" s="18"/>
      <c r="HOU30" s="18"/>
      <c r="HOV30" s="19"/>
      <c r="HPA30" s="18"/>
      <c r="HPB30" s="18"/>
      <c r="HPC30" s="19"/>
      <c r="HPH30" s="18"/>
      <c r="HPI30" s="18"/>
      <c r="HPJ30" s="19"/>
      <c r="HPO30" s="18"/>
      <c r="HPP30" s="18"/>
      <c r="HPQ30" s="19"/>
      <c r="HPV30" s="18"/>
      <c r="HPW30" s="18"/>
      <c r="HPX30" s="19"/>
      <c r="HQC30" s="18"/>
      <c r="HQD30" s="18"/>
      <c r="HQE30" s="19"/>
      <c r="HQJ30" s="18"/>
      <c r="HQK30" s="18"/>
      <c r="HQL30" s="19"/>
      <c r="HQQ30" s="18"/>
      <c r="HQR30" s="18"/>
      <c r="HQS30" s="19"/>
      <c r="HQX30" s="18"/>
      <c r="HQY30" s="18"/>
      <c r="HQZ30" s="19"/>
      <c r="HRE30" s="18"/>
      <c r="HRF30" s="18"/>
      <c r="HRG30" s="19"/>
      <c r="HRL30" s="18"/>
      <c r="HRM30" s="18"/>
      <c r="HRN30" s="19"/>
      <c r="HRS30" s="18"/>
      <c r="HRT30" s="18"/>
      <c r="HRU30" s="19"/>
      <c r="HRZ30" s="18"/>
      <c r="HSA30" s="18"/>
      <c r="HSB30" s="19"/>
      <c r="HSG30" s="18"/>
      <c r="HSH30" s="18"/>
      <c r="HSI30" s="19"/>
      <c r="HSN30" s="18"/>
      <c r="HSO30" s="18"/>
      <c r="HSP30" s="19"/>
      <c r="HSU30" s="18"/>
      <c r="HSV30" s="18"/>
      <c r="HSW30" s="19"/>
      <c r="HTB30" s="18"/>
      <c r="HTC30" s="18"/>
      <c r="HTD30" s="19"/>
      <c r="HTI30" s="18"/>
      <c r="HTJ30" s="18"/>
      <c r="HTK30" s="19"/>
      <c r="HTP30" s="18"/>
      <c r="HTQ30" s="18"/>
      <c r="HTR30" s="19"/>
      <c r="HTW30" s="18"/>
      <c r="HTX30" s="18"/>
      <c r="HTY30" s="19"/>
      <c r="HUD30" s="18"/>
      <c r="HUE30" s="18"/>
      <c r="HUF30" s="19"/>
      <c r="HUK30" s="18"/>
      <c r="HUL30" s="18"/>
      <c r="HUM30" s="19"/>
      <c r="HUR30" s="18"/>
      <c r="HUS30" s="18"/>
      <c r="HUT30" s="19"/>
      <c r="HUY30" s="18"/>
      <c r="HUZ30" s="18"/>
      <c r="HVA30" s="19"/>
      <c r="HVF30" s="18"/>
      <c r="HVG30" s="18"/>
      <c r="HVH30" s="19"/>
      <c r="HVM30" s="18"/>
      <c r="HVN30" s="18"/>
      <c r="HVO30" s="19"/>
      <c r="HVT30" s="18"/>
      <c r="HVU30" s="18"/>
      <c r="HVV30" s="19"/>
      <c r="HWA30" s="18"/>
      <c r="HWB30" s="18"/>
      <c r="HWC30" s="19"/>
      <c r="HWH30" s="18"/>
      <c r="HWI30" s="18"/>
      <c r="HWJ30" s="19"/>
      <c r="HWO30" s="18"/>
      <c r="HWP30" s="18"/>
      <c r="HWQ30" s="19"/>
      <c r="HWV30" s="18"/>
      <c r="HWW30" s="18"/>
      <c r="HWX30" s="19"/>
      <c r="HXC30" s="18"/>
      <c r="HXD30" s="18"/>
      <c r="HXE30" s="19"/>
      <c r="HXJ30" s="18"/>
      <c r="HXK30" s="18"/>
      <c r="HXL30" s="19"/>
      <c r="HXQ30" s="18"/>
      <c r="HXR30" s="18"/>
      <c r="HXS30" s="19"/>
      <c r="HXX30" s="18"/>
      <c r="HXY30" s="18"/>
      <c r="HXZ30" s="19"/>
      <c r="HYE30" s="18"/>
      <c r="HYF30" s="18"/>
      <c r="HYG30" s="19"/>
      <c r="HYL30" s="18"/>
      <c r="HYM30" s="18"/>
      <c r="HYN30" s="19"/>
      <c r="HYS30" s="18"/>
      <c r="HYT30" s="18"/>
      <c r="HYU30" s="19"/>
      <c r="HYZ30" s="18"/>
      <c r="HZA30" s="18"/>
      <c r="HZB30" s="19"/>
      <c r="HZG30" s="18"/>
      <c r="HZH30" s="18"/>
      <c r="HZI30" s="19"/>
      <c r="HZN30" s="18"/>
      <c r="HZO30" s="18"/>
      <c r="HZP30" s="19"/>
      <c r="HZU30" s="18"/>
      <c r="HZV30" s="18"/>
      <c r="HZW30" s="19"/>
      <c r="IAB30" s="18"/>
      <c r="IAC30" s="18"/>
      <c r="IAD30" s="19"/>
      <c r="IAI30" s="18"/>
      <c r="IAJ30" s="18"/>
      <c r="IAK30" s="19"/>
      <c r="IAP30" s="18"/>
      <c r="IAQ30" s="18"/>
      <c r="IAR30" s="19"/>
      <c r="IAW30" s="18"/>
      <c r="IAX30" s="18"/>
      <c r="IAY30" s="19"/>
      <c r="IBD30" s="18"/>
      <c r="IBE30" s="18"/>
      <c r="IBF30" s="19"/>
      <c r="IBK30" s="18"/>
      <c r="IBL30" s="18"/>
      <c r="IBM30" s="19"/>
      <c r="IBR30" s="18"/>
      <c r="IBS30" s="18"/>
      <c r="IBT30" s="19"/>
      <c r="IBY30" s="18"/>
      <c r="IBZ30" s="18"/>
      <c r="ICA30" s="19"/>
      <c r="ICF30" s="18"/>
      <c r="ICG30" s="18"/>
      <c r="ICH30" s="19"/>
      <c r="ICM30" s="18"/>
      <c r="ICN30" s="18"/>
      <c r="ICO30" s="19"/>
      <c r="ICT30" s="18"/>
      <c r="ICU30" s="18"/>
      <c r="ICV30" s="19"/>
      <c r="IDA30" s="18"/>
      <c r="IDB30" s="18"/>
      <c r="IDC30" s="19"/>
      <c r="IDH30" s="18"/>
      <c r="IDI30" s="18"/>
      <c r="IDJ30" s="19"/>
      <c r="IDO30" s="18"/>
      <c r="IDP30" s="18"/>
      <c r="IDQ30" s="19"/>
      <c r="IDV30" s="18"/>
      <c r="IDW30" s="18"/>
      <c r="IDX30" s="19"/>
      <c r="IEC30" s="18"/>
      <c r="IED30" s="18"/>
      <c r="IEE30" s="19"/>
      <c r="IEJ30" s="18"/>
      <c r="IEK30" s="18"/>
      <c r="IEL30" s="19"/>
      <c r="IEQ30" s="18"/>
      <c r="IER30" s="18"/>
      <c r="IES30" s="19"/>
      <c r="IEX30" s="18"/>
      <c r="IEY30" s="18"/>
      <c r="IEZ30" s="19"/>
      <c r="IFE30" s="18"/>
      <c r="IFF30" s="18"/>
      <c r="IFG30" s="19"/>
      <c r="IFL30" s="18"/>
      <c r="IFM30" s="18"/>
      <c r="IFN30" s="19"/>
      <c r="IFS30" s="18"/>
      <c r="IFT30" s="18"/>
      <c r="IFU30" s="19"/>
      <c r="IFZ30" s="18"/>
      <c r="IGA30" s="18"/>
      <c r="IGB30" s="19"/>
      <c r="IGG30" s="18"/>
      <c r="IGH30" s="18"/>
      <c r="IGI30" s="19"/>
      <c r="IGN30" s="18"/>
      <c r="IGO30" s="18"/>
      <c r="IGP30" s="19"/>
      <c r="IGU30" s="18"/>
      <c r="IGV30" s="18"/>
      <c r="IGW30" s="19"/>
      <c r="IHB30" s="18"/>
      <c r="IHC30" s="18"/>
      <c r="IHD30" s="19"/>
      <c r="IHI30" s="18"/>
      <c r="IHJ30" s="18"/>
      <c r="IHK30" s="19"/>
      <c r="IHP30" s="18"/>
      <c r="IHQ30" s="18"/>
      <c r="IHR30" s="19"/>
      <c r="IHW30" s="18"/>
      <c r="IHX30" s="18"/>
      <c r="IHY30" s="19"/>
      <c r="IID30" s="18"/>
      <c r="IIE30" s="18"/>
      <c r="IIF30" s="19"/>
      <c r="IIK30" s="18"/>
      <c r="IIL30" s="18"/>
      <c r="IIM30" s="19"/>
      <c r="IIR30" s="18"/>
      <c r="IIS30" s="18"/>
      <c r="IIT30" s="19"/>
      <c r="IIY30" s="18"/>
      <c r="IIZ30" s="18"/>
      <c r="IJA30" s="19"/>
      <c r="IJF30" s="18"/>
      <c r="IJG30" s="18"/>
      <c r="IJH30" s="19"/>
      <c r="IJM30" s="18"/>
      <c r="IJN30" s="18"/>
      <c r="IJO30" s="19"/>
      <c r="IJT30" s="18"/>
      <c r="IJU30" s="18"/>
      <c r="IJV30" s="19"/>
      <c r="IKA30" s="18"/>
      <c r="IKB30" s="18"/>
      <c r="IKC30" s="19"/>
      <c r="IKH30" s="18"/>
      <c r="IKI30" s="18"/>
      <c r="IKJ30" s="19"/>
      <c r="IKO30" s="18"/>
      <c r="IKP30" s="18"/>
      <c r="IKQ30" s="19"/>
      <c r="IKV30" s="18"/>
      <c r="IKW30" s="18"/>
      <c r="IKX30" s="19"/>
      <c r="ILC30" s="18"/>
      <c r="ILD30" s="18"/>
      <c r="ILE30" s="19"/>
      <c r="ILJ30" s="18"/>
      <c r="ILK30" s="18"/>
      <c r="ILL30" s="19"/>
      <c r="ILQ30" s="18"/>
      <c r="ILR30" s="18"/>
      <c r="ILS30" s="19"/>
      <c r="ILX30" s="18"/>
      <c r="ILY30" s="18"/>
      <c r="ILZ30" s="19"/>
      <c r="IME30" s="18"/>
      <c r="IMF30" s="18"/>
      <c r="IMG30" s="19"/>
      <c r="IML30" s="18"/>
      <c r="IMM30" s="18"/>
      <c r="IMN30" s="19"/>
      <c r="IMS30" s="18"/>
      <c r="IMT30" s="18"/>
      <c r="IMU30" s="19"/>
      <c r="IMZ30" s="18"/>
      <c r="INA30" s="18"/>
      <c r="INB30" s="19"/>
      <c r="ING30" s="18"/>
      <c r="INH30" s="18"/>
      <c r="INI30" s="19"/>
      <c r="INN30" s="18"/>
      <c r="INO30" s="18"/>
      <c r="INP30" s="19"/>
      <c r="INU30" s="18"/>
      <c r="INV30" s="18"/>
      <c r="INW30" s="19"/>
      <c r="IOB30" s="18"/>
      <c r="IOC30" s="18"/>
      <c r="IOD30" s="19"/>
      <c r="IOI30" s="18"/>
      <c r="IOJ30" s="18"/>
      <c r="IOK30" s="19"/>
      <c r="IOP30" s="18"/>
      <c r="IOQ30" s="18"/>
      <c r="IOR30" s="19"/>
      <c r="IOW30" s="18"/>
      <c r="IOX30" s="18"/>
      <c r="IOY30" s="19"/>
      <c r="IPD30" s="18"/>
      <c r="IPE30" s="18"/>
      <c r="IPF30" s="19"/>
      <c r="IPK30" s="18"/>
      <c r="IPL30" s="18"/>
      <c r="IPM30" s="19"/>
      <c r="IPR30" s="18"/>
      <c r="IPS30" s="18"/>
      <c r="IPT30" s="19"/>
      <c r="IPY30" s="18"/>
      <c r="IPZ30" s="18"/>
      <c r="IQA30" s="19"/>
      <c r="IQF30" s="18"/>
      <c r="IQG30" s="18"/>
      <c r="IQH30" s="19"/>
      <c r="IQM30" s="18"/>
      <c r="IQN30" s="18"/>
      <c r="IQO30" s="19"/>
      <c r="IQT30" s="18"/>
      <c r="IQU30" s="18"/>
      <c r="IQV30" s="19"/>
      <c r="IRA30" s="18"/>
      <c r="IRB30" s="18"/>
      <c r="IRC30" s="19"/>
      <c r="IRH30" s="18"/>
      <c r="IRI30" s="18"/>
      <c r="IRJ30" s="19"/>
      <c r="IRO30" s="18"/>
      <c r="IRP30" s="18"/>
      <c r="IRQ30" s="19"/>
      <c r="IRV30" s="18"/>
      <c r="IRW30" s="18"/>
      <c r="IRX30" s="19"/>
      <c r="ISC30" s="18"/>
      <c r="ISD30" s="18"/>
      <c r="ISE30" s="19"/>
      <c r="ISJ30" s="18"/>
      <c r="ISK30" s="18"/>
      <c r="ISL30" s="19"/>
      <c r="ISQ30" s="18"/>
      <c r="ISR30" s="18"/>
      <c r="ISS30" s="19"/>
      <c r="ISX30" s="18"/>
      <c r="ISY30" s="18"/>
      <c r="ISZ30" s="19"/>
      <c r="ITE30" s="18"/>
      <c r="ITF30" s="18"/>
      <c r="ITG30" s="19"/>
      <c r="ITL30" s="18"/>
      <c r="ITM30" s="18"/>
      <c r="ITN30" s="19"/>
      <c r="ITS30" s="18"/>
      <c r="ITT30" s="18"/>
      <c r="ITU30" s="19"/>
      <c r="ITZ30" s="18"/>
      <c r="IUA30" s="18"/>
      <c r="IUB30" s="19"/>
      <c r="IUG30" s="18"/>
      <c r="IUH30" s="18"/>
      <c r="IUI30" s="19"/>
      <c r="IUN30" s="18"/>
      <c r="IUO30" s="18"/>
      <c r="IUP30" s="19"/>
      <c r="IUU30" s="18"/>
      <c r="IUV30" s="18"/>
      <c r="IUW30" s="19"/>
      <c r="IVB30" s="18"/>
      <c r="IVC30" s="18"/>
      <c r="IVD30" s="19"/>
      <c r="IVI30" s="18"/>
      <c r="IVJ30" s="18"/>
      <c r="IVK30" s="19"/>
      <c r="IVP30" s="18"/>
      <c r="IVQ30" s="18"/>
      <c r="IVR30" s="19"/>
      <c r="IVW30" s="18"/>
      <c r="IVX30" s="18"/>
      <c r="IVY30" s="19"/>
      <c r="IWD30" s="18"/>
      <c r="IWE30" s="18"/>
      <c r="IWF30" s="19"/>
      <c r="IWK30" s="18"/>
      <c r="IWL30" s="18"/>
      <c r="IWM30" s="19"/>
      <c r="IWR30" s="18"/>
      <c r="IWS30" s="18"/>
      <c r="IWT30" s="19"/>
      <c r="IWY30" s="18"/>
      <c r="IWZ30" s="18"/>
      <c r="IXA30" s="19"/>
      <c r="IXF30" s="18"/>
      <c r="IXG30" s="18"/>
      <c r="IXH30" s="19"/>
      <c r="IXM30" s="18"/>
      <c r="IXN30" s="18"/>
      <c r="IXO30" s="19"/>
      <c r="IXT30" s="18"/>
      <c r="IXU30" s="18"/>
      <c r="IXV30" s="19"/>
      <c r="IYA30" s="18"/>
      <c r="IYB30" s="18"/>
      <c r="IYC30" s="19"/>
      <c r="IYH30" s="18"/>
      <c r="IYI30" s="18"/>
      <c r="IYJ30" s="19"/>
      <c r="IYO30" s="18"/>
      <c r="IYP30" s="18"/>
      <c r="IYQ30" s="19"/>
      <c r="IYV30" s="18"/>
      <c r="IYW30" s="18"/>
      <c r="IYX30" s="19"/>
      <c r="IZC30" s="18"/>
      <c r="IZD30" s="18"/>
      <c r="IZE30" s="19"/>
      <c r="IZJ30" s="18"/>
      <c r="IZK30" s="18"/>
      <c r="IZL30" s="19"/>
      <c r="IZQ30" s="18"/>
      <c r="IZR30" s="18"/>
      <c r="IZS30" s="19"/>
      <c r="IZX30" s="18"/>
      <c r="IZY30" s="18"/>
      <c r="IZZ30" s="19"/>
      <c r="JAE30" s="18"/>
      <c r="JAF30" s="18"/>
      <c r="JAG30" s="19"/>
      <c r="JAL30" s="18"/>
      <c r="JAM30" s="18"/>
      <c r="JAN30" s="19"/>
      <c r="JAS30" s="18"/>
      <c r="JAT30" s="18"/>
      <c r="JAU30" s="19"/>
      <c r="JAZ30" s="18"/>
      <c r="JBA30" s="18"/>
      <c r="JBB30" s="19"/>
      <c r="JBG30" s="18"/>
      <c r="JBH30" s="18"/>
      <c r="JBI30" s="19"/>
      <c r="JBN30" s="18"/>
      <c r="JBO30" s="18"/>
      <c r="JBP30" s="19"/>
      <c r="JBU30" s="18"/>
      <c r="JBV30" s="18"/>
      <c r="JBW30" s="19"/>
      <c r="JCB30" s="18"/>
      <c r="JCC30" s="18"/>
      <c r="JCD30" s="19"/>
      <c r="JCI30" s="18"/>
      <c r="JCJ30" s="18"/>
      <c r="JCK30" s="19"/>
      <c r="JCP30" s="18"/>
      <c r="JCQ30" s="18"/>
      <c r="JCR30" s="19"/>
      <c r="JCW30" s="18"/>
      <c r="JCX30" s="18"/>
      <c r="JCY30" s="19"/>
      <c r="JDD30" s="18"/>
      <c r="JDE30" s="18"/>
      <c r="JDF30" s="19"/>
      <c r="JDK30" s="18"/>
      <c r="JDL30" s="18"/>
      <c r="JDM30" s="19"/>
      <c r="JDR30" s="18"/>
      <c r="JDS30" s="18"/>
      <c r="JDT30" s="19"/>
      <c r="JDY30" s="18"/>
      <c r="JDZ30" s="18"/>
      <c r="JEA30" s="19"/>
      <c r="JEF30" s="18"/>
      <c r="JEG30" s="18"/>
      <c r="JEH30" s="19"/>
      <c r="JEM30" s="18"/>
      <c r="JEN30" s="18"/>
      <c r="JEO30" s="19"/>
      <c r="JET30" s="18"/>
      <c r="JEU30" s="18"/>
      <c r="JEV30" s="19"/>
      <c r="JFA30" s="18"/>
      <c r="JFB30" s="18"/>
      <c r="JFC30" s="19"/>
      <c r="JFH30" s="18"/>
      <c r="JFI30" s="18"/>
      <c r="JFJ30" s="19"/>
      <c r="JFO30" s="18"/>
      <c r="JFP30" s="18"/>
      <c r="JFQ30" s="19"/>
      <c r="JFV30" s="18"/>
      <c r="JFW30" s="18"/>
      <c r="JFX30" s="19"/>
      <c r="JGC30" s="18"/>
      <c r="JGD30" s="18"/>
      <c r="JGE30" s="19"/>
      <c r="JGJ30" s="18"/>
      <c r="JGK30" s="18"/>
      <c r="JGL30" s="19"/>
      <c r="JGQ30" s="18"/>
      <c r="JGR30" s="18"/>
      <c r="JGS30" s="19"/>
      <c r="JGX30" s="18"/>
      <c r="JGY30" s="18"/>
      <c r="JGZ30" s="19"/>
      <c r="JHE30" s="18"/>
      <c r="JHF30" s="18"/>
      <c r="JHG30" s="19"/>
      <c r="JHL30" s="18"/>
      <c r="JHM30" s="18"/>
      <c r="JHN30" s="19"/>
      <c r="JHS30" s="18"/>
      <c r="JHT30" s="18"/>
      <c r="JHU30" s="19"/>
      <c r="JHZ30" s="18"/>
      <c r="JIA30" s="18"/>
      <c r="JIB30" s="19"/>
      <c r="JIG30" s="18"/>
      <c r="JIH30" s="18"/>
      <c r="JII30" s="19"/>
      <c r="JIN30" s="18"/>
      <c r="JIO30" s="18"/>
      <c r="JIP30" s="19"/>
      <c r="JIU30" s="18"/>
      <c r="JIV30" s="18"/>
      <c r="JIW30" s="19"/>
      <c r="JJB30" s="18"/>
      <c r="JJC30" s="18"/>
      <c r="JJD30" s="19"/>
      <c r="JJI30" s="18"/>
      <c r="JJJ30" s="18"/>
      <c r="JJK30" s="19"/>
      <c r="JJP30" s="18"/>
      <c r="JJQ30" s="18"/>
      <c r="JJR30" s="19"/>
      <c r="JJW30" s="18"/>
      <c r="JJX30" s="18"/>
      <c r="JJY30" s="19"/>
      <c r="JKD30" s="18"/>
      <c r="JKE30" s="18"/>
      <c r="JKF30" s="19"/>
      <c r="JKK30" s="18"/>
      <c r="JKL30" s="18"/>
      <c r="JKM30" s="19"/>
      <c r="JKR30" s="18"/>
      <c r="JKS30" s="18"/>
      <c r="JKT30" s="19"/>
      <c r="JKY30" s="18"/>
      <c r="JKZ30" s="18"/>
      <c r="JLA30" s="19"/>
      <c r="JLF30" s="18"/>
      <c r="JLG30" s="18"/>
      <c r="JLH30" s="19"/>
      <c r="JLM30" s="18"/>
      <c r="JLN30" s="18"/>
      <c r="JLO30" s="19"/>
      <c r="JLT30" s="18"/>
      <c r="JLU30" s="18"/>
      <c r="JLV30" s="19"/>
      <c r="JMA30" s="18"/>
      <c r="JMB30" s="18"/>
      <c r="JMC30" s="19"/>
      <c r="JMH30" s="18"/>
      <c r="JMI30" s="18"/>
      <c r="JMJ30" s="19"/>
      <c r="JMO30" s="18"/>
      <c r="JMP30" s="18"/>
      <c r="JMQ30" s="19"/>
      <c r="JMV30" s="18"/>
      <c r="JMW30" s="18"/>
      <c r="JMX30" s="19"/>
      <c r="JNC30" s="18"/>
      <c r="JND30" s="18"/>
      <c r="JNE30" s="19"/>
      <c r="JNJ30" s="18"/>
      <c r="JNK30" s="18"/>
      <c r="JNL30" s="19"/>
      <c r="JNQ30" s="18"/>
      <c r="JNR30" s="18"/>
      <c r="JNS30" s="19"/>
      <c r="JNX30" s="18"/>
      <c r="JNY30" s="18"/>
      <c r="JNZ30" s="19"/>
      <c r="JOE30" s="18"/>
      <c r="JOF30" s="18"/>
      <c r="JOG30" s="19"/>
      <c r="JOL30" s="18"/>
      <c r="JOM30" s="18"/>
      <c r="JON30" s="19"/>
      <c r="JOS30" s="18"/>
      <c r="JOT30" s="18"/>
      <c r="JOU30" s="19"/>
      <c r="JOZ30" s="18"/>
      <c r="JPA30" s="18"/>
      <c r="JPB30" s="19"/>
      <c r="JPG30" s="18"/>
      <c r="JPH30" s="18"/>
      <c r="JPI30" s="19"/>
      <c r="JPN30" s="18"/>
      <c r="JPO30" s="18"/>
      <c r="JPP30" s="19"/>
      <c r="JPU30" s="18"/>
      <c r="JPV30" s="18"/>
      <c r="JPW30" s="19"/>
      <c r="JQB30" s="18"/>
      <c r="JQC30" s="18"/>
      <c r="JQD30" s="19"/>
      <c r="JQI30" s="18"/>
      <c r="JQJ30" s="18"/>
      <c r="JQK30" s="19"/>
      <c r="JQP30" s="18"/>
      <c r="JQQ30" s="18"/>
      <c r="JQR30" s="19"/>
      <c r="JQW30" s="18"/>
      <c r="JQX30" s="18"/>
      <c r="JQY30" s="19"/>
      <c r="JRD30" s="18"/>
      <c r="JRE30" s="18"/>
      <c r="JRF30" s="19"/>
      <c r="JRK30" s="18"/>
      <c r="JRL30" s="18"/>
      <c r="JRM30" s="19"/>
      <c r="JRR30" s="18"/>
      <c r="JRS30" s="18"/>
      <c r="JRT30" s="19"/>
      <c r="JRY30" s="18"/>
      <c r="JRZ30" s="18"/>
      <c r="JSA30" s="19"/>
      <c r="JSF30" s="18"/>
      <c r="JSG30" s="18"/>
      <c r="JSH30" s="19"/>
      <c r="JSM30" s="18"/>
      <c r="JSN30" s="18"/>
      <c r="JSO30" s="19"/>
      <c r="JST30" s="18"/>
      <c r="JSU30" s="18"/>
      <c r="JSV30" s="19"/>
      <c r="JTA30" s="18"/>
      <c r="JTB30" s="18"/>
      <c r="JTC30" s="19"/>
      <c r="JTH30" s="18"/>
      <c r="JTI30" s="18"/>
      <c r="JTJ30" s="19"/>
      <c r="JTO30" s="18"/>
      <c r="JTP30" s="18"/>
      <c r="JTQ30" s="19"/>
      <c r="JTV30" s="18"/>
      <c r="JTW30" s="18"/>
      <c r="JTX30" s="19"/>
      <c r="JUC30" s="18"/>
      <c r="JUD30" s="18"/>
      <c r="JUE30" s="19"/>
      <c r="JUJ30" s="18"/>
      <c r="JUK30" s="18"/>
      <c r="JUL30" s="19"/>
      <c r="JUQ30" s="18"/>
      <c r="JUR30" s="18"/>
      <c r="JUS30" s="19"/>
      <c r="JUX30" s="18"/>
      <c r="JUY30" s="18"/>
      <c r="JUZ30" s="19"/>
      <c r="JVE30" s="18"/>
      <c r="JVF30" s="18"/>
      <c r="JVG30" s="19"/>
      <c r="JVL30" s="18"/>
      <c r="JVM30" s="18"/>
      <c r="JVN30" s="19"/>
      <c r="JVS30" s="18"/>
      <c r="JVT30" s="18"/>
      <c r="JVU30" s="19"/>
      <c r="JVZ30" s="18"/>
      <c r="JWA30" s="18"/>
      <c r="JWB30" s="19"/>
      <c r="JWG30" s="18"/>
      <c r="JWH30" s="18"/>
      <c r="JWI30" s="19"/>
      <c r="JWN30" s="18"/>
      <c r="JWO30" s="18"/>
      <c r="JWP30" s="19"/>
      <c r="JWU30" s="18"/>
      <c r="JWV30" s="18"/>
      <c r="JWW30" s="19"/>
      <c r="JXB30" s="18"/>
      <c r="JXC30" s="18"/>
      <c r="JXD30" s="19"/>
      <c r="JXI30" s="18"/>
      <c r="JXJ30" s="18"/>
      <c r="JXK30" s="19"/>
      <c r="JXP30" s="18"/>
      <c r="JXQ30" s="18"/>
      <c r="JXR30" s="19"/>
      <c r="JXW30" s="18"/>
      <c r="JXX30" s="18"/>
      <c r="JXY30" s="19"/>
      <c r="JYD30" s="18"/>
      <c r="JYE30" s="18"/>
      <c r="JYF30" s="19"/>
      <c r="JYK30" s="18"/>
      <c r="JYL30" s="18"/>
      <c r="JYM30" s="19"/>
      <c r="JYR30" s="18"/>
      <c r="JYS30" s="18"/>
      <c r="JYT30" s="19"/>
      <c r="JYY30" s="18"/>
      <c r="JYZ30" s="18"/>
      <c r="JZA30" s="19"/>
      <c r="JZF30" s="18"/>
      <c r="JZG30" s="18"/>
      <c r="JZH30" s="19"/>
      <c r="JZM30" s="18"/>
      <c r="JZN30" s="18"/>
      <c r="JZO30" s="19"/>
      <c r="JZT30" s="18"/>
      <c r="JZU30" s="18"/>
      <c r="JZV30" s="19"/>
      <c r="KAA30" s="18"/>
      <c r="KAB30" s="18"/>
      <c r="KAC30" s="19"/>
      <c r="KAH30" s="18"/>
      <c r="KAI30" s="18"/>
      <c r="KAJ30" s="19"/>
      <c r="KAO30" s="18"/>
      <c r="KAP30" s="18"/>
      <c r="KAQ30" s="19"/>
      <c r="KAV30" s="18"/>
      <c r="KAW30" s="18"/>
      <c r="KAX30" s="19"/>
      <c r="KBC30" s="18"/>
      <c r="KBD30" s="18"/>
      <c r="KBE30" s="19"/>
      <c r="KBJ30" s="18"/>
      <c r="KBK30" s="18"/>
      <c r="KBL30" s="19"/>
      <c r="KBQ30" s="18"/>
      <c r="KBR30" s="18"/>
      <c r="KBS30" s="19"/>
      <c r="KBX30" s="18"/>
      <c r="KBY30" s="18"/>
      <c r="KBZ30" s="19"/>
      <c r="KCE30" s="18"/>
      <c r="KCF30" s="18"/>
      <c r="KCG30" s="19"/>
      <c r="KCL30" s="18"/>
      <c r="KCM30" s="18"/>
      <c r="KCN30" s="19"/>
      <c r="KCS30" s="18"/>
      <c r="KCT30" s="18"/>
      <c r="KCU30" s="19"/>
      <c r="KCZ30" s="18"/>
      <c r="KDA30" s="18"/>
      <c r="KDB30" s="19"/>
      <c r="KDG30" s="18"/>
      <c r="KDH30" s="18"/>
      <c r="KDI30" s="19"/>
      <c r="KDN30" s="18"/>
      <c r="KDO30" s="18"/>
      <c r="KDP30" s="19"/>
      <c r="KDU30" s="18"/>
      <c r="KDV30" s="18"/>
      <c r="KDW30" s="19"/>
      <c r="KEB30" s="18"/>
      <c r="KEC30" s="18"/>
      <c r="KED30" s="19"/>
      <c r="KEI30" s="18"/>
      <c r="KEJ30" s="18"/>
      <c r="KEK30" s="19"/>
      <c r="KEP30" s="18"/>
      <c r="KEQ30" s="18"/>
      <c r="KER30" s="19"/>
      <c r="KEW30" s="18"/>
      <c r="KEX30" s="18"/>
      <c r="KEY30" s="19"/>
      <c r="KFD30" s="18"/>
      <c r="KFE30" s="18"/>
      <c r="KFF30" s="19"/>
      <c r="KFK30" s="18"/>
      <c r="KFL30" s="18"/>
      <c r="KFM30" s="19"/>
      <c r="KFR30" s="18"/>
      <c r="KFS30" s="18"/>
      <c r="KFT30" s="19"/>
      <c r="KFY30" s="18"/>
      <c r="KFZ30" s="18"/>
      <c r="KGA30" s="19"/>
      <c r="KGF30" s="18"/>
      <c r="KGG30" s="18"/>
      <c r="KGH30" s="19"/>
      <c r="KGM30" s="18"/>
      <c r="KGN30" s="18"/>
      <c r="KGO30" s="19"/>
      <c r="KGT30" s="18"/>
      <c r="KGU30" s="18"/>
      <c r="KGV30" s="19"/>
      <c r="KHA30" s="18"/>
      <c r="KHB30" s="18"/>
      <c r="KHC30" s="19"/>
      <c r="KHH30" s="18"/>
      <c r="KHI30" s="18"/>
      <c r="KHJ30" s="19"/>
      <c r="KHO30" s="18"/>
      <c r="KHP30" s="18"/>
      <c r="KHQ30" s="19"/>
      <c r="KHV30" s="18"/>
      <c r="KHW30" s="18"/>
      <c r="KHX30" s="19"/>
      <c r="KIC30" s="18"/>
      <c r="KID30" s="18"/>
      <c r="KIE30" s="19"/>
      <c r="KIJ30" s="18"/>
      <c r="KIK30" s="18"/>
      <c r="KIL30" s="19"/>
      <c r="KIQ30" s="18"/>
      <c r="KIR30" s="18"/>
      <c r="KIS30" s="19"/>
      <c r="KIX30" s="18"/>
      <c r="KIY30" s="18"/>
      <c r="KIZ30" s="19"/>
      <c r="KJE30" s="18"/>
      <c r="KJF30" s="18"/>
      <c r="KJG30" s="19"/>
      <c r="KJL30" s="18"/>
      <c r="KJM30" s="18"/>
      <c r="KJN30" s="19"/>
      <c r="KJS30" s="18"/>
      <c r="KJT30" s="18"/>
      <c r="KJU30" s="19"/>
      <c r="KJZ30" s="18"/>
      <c r="KKA30" s="18"/>
      <c r="KKB30" s="19"/>
      <c r="KKG30" s="18"/>
      <c r="KKH30" s="18"/>
      <c r="KKI30" s="19"/>
      <c r="KKN30" s="18"/>
      <c r="KKO30" s="18"/>
      <c r="KKP30" s="19"/>
      <c r="KKU30" s="18"/>
      <c r="KKV30" s="18"/>
      <c r="KKW30" s="19"/>
      <c r="KLB30" s="18"/>
      <c r="KLC30" s="18"/>
      <c r="KLD30" s="19"/>
      <c r="KLI30" s="18"/>
      <c r="KLJ30" s="18"/>
      <c r="KLK30" s="19"/>
      <c r="KLP30" s="18"/>
      <c r="KLQ30" s="18"/>
      <c r="KLR30" s="19"/>
      <c r="KLW30" s="18"/>
      <c r="KLX30" s="18"/>
      <c r="KLY30" s="19"/>
      <c r="KMD30" s="18"/>
      <c r="KME30" s="18"/>
      <c r="KMF30" s="19"/>
      <c r="KMK30" s="18"/>
      <c r="KML30" s="18"/>
      <c r="KMM30" s="19"/>
      <c r="KMR30" s="18"/>
      <c r="KMS30" s="18"/>
      <c r="KMT30" s="19"/>
      <c r="KMY30" s="18"/>
      <c r="KMZ30" s="18"/>
      <c r="KNA30" s="19"/>
      <c r="KNF30" s="18"/>
      <c r="KNG30" s="18"/>
      <c r="KNH30" s="19"/>
      <c r="KNM30" s="18"/>
      <c r="KNN30" s="18"/>
      <c r="KNO30" s="19"/>
      <c r="KNT30" s="18"/>
      <c r="KNU30" s="18"/>
      <c r="KNV30" s="19"/>
      <c r="KOA30" s="18"/>
      <c r="KOB30" s="18"/>
      <c r="KOC30" s="19"/>
      <c r="KOH30" s="18"/>
      <c r="KOI30" s="18"/>
      <c r="KOJ30" s="19"/>
      <c r="KOO30" s="18"/>
      <c r="KOP30" s="18"/>
      <c r="KOQ30" s="19"/>
      <c r="KOV30" s="18"/>
      <c r="KOW30" s="18"/>
      <c r="KOX30" s="19"/>
      <c r="KPC30" s="18"/>
      <c r="KPD30" s="18"/>
      <c r="KPE30" s="19"/>
      <c r="KPJ30" s="18"/>
      <c r="KPK30" s="18"/>
      <c r="KPL30" s="19"/>
      <c r="KPQ30" s="18"/>
      <c r="KPR30" s="18"/>
      <c r="KPS30" s="19"/>
      <c r="KPX30" s="18"/>
      <c r="KPY30" s="18"/>
      <c r="KPZ30" s="19"/>
      <c r="KQE30" s="18"/>
      <c r="KQF30" s="18"/>
      <c r="KQG30" s="19"/>
      <c r="KQL30" s="18"/>
      <c r="KQM30" s="18"/>
      <c r="KQN30" s="19"/>
      <c r="KQS30" s="18"/>
      <c r="KQT30" s="18"/>
      <c r="KQU30" s="19"/>
      <c r="KQZ30" s="18"/>
      <c r="KRA30" s="18"/>
      <c r="KRB30" s="19"/>
      <c r="KRG30" s="18"/>
      <c r="KRH30" s="18"/>
      <c r="KRI30" s="19"/>
      <c r="KRN30" s="18"/>
      <c r="KRO30" s="18"/>
      <c r="KRP30" s="19"/>
      <c r="KRU30" s="18"/>
      <c r="KRV30" s="18"/>
      <c r="KRW30" s="19"/>
      <c r="KSB30" s="18"/>
      <c r="KSC30" s="18"/>
      <c r="KSD30" s="19"/>
      <c r="KSI30" s="18"/>
      <c r="KSJ30" s="18"/>
      <c r="KSK30" s="19"/>
      <c r="KSP30" s="18"/>
      <c r="KSQ30" s="18"/>
      <c r="KSR30" s="19"/>
      <c r="KSW30" s="18"/>
      <c r="KSX30" s="18"/>
      <c r="KSY30" s="19"/>
      <c r="KTD30" s="18"/>
      <c r="KTE30" s="18"/>
      <c r="KTF30" s="19"/>
      <c r="KTK30" s="18"/>
      <c r="KTL30" s="18"/>
      <c r="KTM30" s="19"/>
      <c r="KTR30" s="18"/>
      <c r="KTS30" s="18"/>
      <c r="KTT30" s="19"/>
      <c r="KTY30" s="18"/>
      <c r="KTZ30" s="18"/>
      <c r="KUA30" s="19"/>
      <c r="KUF30" s="18"/>
      <c r="KUG30" s="18"/>
      <c r="KUH30" s="19"/>
      <c r="KUM30" s="18"/>
      <c r="KUN30" s="18"/>
      <c r="KUO30" s="19"/>
      <c r="KUT30" s="18"/>
      <c r="KUU30" s="18"/>
      <c r="KUV30" s="19"/>
      <c r="KVA30" s="18"/>
      <c r="KVB30" s="18"/>
      <c r="KVC30" s="19"/>
      <c r="KVH30" s="18"/>
      <c r="KVI30" s="18"/>
      <c r="KVJ30" s="19"/>
      <c r="KVO30" s="18"/>
      <c r="KVP30" s="18"/>
      <c r="KVQ30" s="19"/>
      <c r="KVV30" s="18"/>
      <c r="KVW30" s="18"/>
      <c r="KVX30" s="19"/>
      <c r="KWC30" s="18"/>
      <c r="KWD30" s="18"/>
      <c r="KWE30" s="19"/>
      <c r="KWJ30" s="18"/>
      <c r="KWK30" s="18"/>
      <c r="KWL30" s="19"/>
      <c r="KWQ30" s="18"/>
      <c r="KWR30" s="18"/>
      <c r="KWS30" s="19"/>
      <c r="KWX30" s="18"/>
      <c r="KWY30" s="18"/>
      <c r="KWZ30" s="19"/>
      <c r="KXE30" s="18"/>
      <c r="KXF30" s="18"/>
      <c r="KXG30" s="19"/>
      <c r="KXL30" s="18"/>
      <c r="KXM30" s="18"/>
      <c r="KXN30" s="19"/>
      <c r="KXS30" s="18"/>
      <c r="KXT30" s="18"/>
      <c r="KXU30" s="19"/>
      <c r="KXZ30" s="18"/>
      <c r="KYA30" s="18"/>
      <c r="KYB30" s="19"/>
      <c r="KYG30" s="18"/>
      <c r="KYH30" s="18"/>
      <c r="KYI30" s="19"/>
      <c r="KYN30" s="18"/>
      <c r="KYO30" s="18"/>
      <c r="KYP30" s="19"/>
      <c r="KYU30" s="18"/>
      <c r="KYV30" s="18"/>
      <c r="KYW30" s="19"/>
      <c r="KZB30" s="18"/>
      <c r="KZC30" s="18"/>
      <c r="KZD30" s="19"/>
      <c r="KZI30" s="18"/>
      <c r="KZJ30" s="18"/>
      <c r="KZK30" s="19"/>
      <c r="KZP30" s="18"/>
      <c r="KZQ30" s="18"/>
      <c r="KZR30" s="19"/>
      <c r="KZW30" s="18"/>
      <c r="KZX30" s="18"/>
      <c r="KZY30" s="19"/>
      <c r="LAD30" s="18"/>
      <c r="LAE30" s="18"/>
      <c r="LAF30" s="19"/>
      <c r="LAK30" s="18"/>
      <c r="LAL30" s="18"/>
      <c r="LAM30" s="19"/>
      <c r="LAR30" s="18"/>
      <c r="LAS30" s="18"/>
      <c r="LAT30" s="19"/>
      <c r="LAY30" s="18"/>
      <c r="LAZ30" s="18"/>
      <c r="LBA30" s="19"/>
      <c r="LBF30" s="18"/>
      <c r="LBG30" s="18"/>
      <c r="LBH30" s="19"/>
      <c r="LBM30" s="18"/>
      <c r="LBN30" s="18"/>
      <c r="LBO30" s="19"/>
      <c r="LBT30" s="18"/>
      <c r="LBU30" s="18"/>
      <c r="LBV30" s="19"/>
      <c r="LCA30" s="18"/>
      <c r="LCB30" s="18"/>
      <c r="LCC30" s="19"/>
      <c r="LCH30" s="18"/>
      <c r="LCI30" s="18"/>
      <c r="LCJ30" s="19"/>
      <c r="LCO30" s="18"/>
      <c r="LCP30" s="18"/>
      <c r="LCQ30" s="19"/>
      <c r="LCV30" s="18"/>
      <c r="LCW30" s="18"/>
      <c r="LCX30" s="19"/>
      <c r="LDC30" s="18"/>
      <c r="LDD30" s="18"/>
      <c r="LDE30" s="19"/>
      <c r="LDJ30" s="18"/>
      <c r="LDK30" s="18"/>
      <c r="LDL30" s="19"/>
      <c r="LDQ30" s="18"/>
      <c r="LDR30" s="18"/>
      <c r="LDS30" s="19"/>
      <c r="LDX30" s="18"/>
      <c r="LDY30" s="18"/>
      <c r="LDZ30" s="19"/>
      <c r="LEE30" s="18"/>
      <c r="LEF30" s="18"/>
      <c r="LEG30" s="19"/>
      <c r="LEL30" s="18"/>
      <c r="LEM30" s="18"/>
      <c r="LEN30" s="19"/>
      <c r="LES30" s="18"/>
      <c r="LET30" s="18"/>
      <c r="LEU30" s="19"/>
      <c r="LEZ30" s="18"/>
      <c r="LFA30" s="18"/>
      <c r="LFB30" s="19"/>
      <c r="LFG30" s="18"/>
      <c r="LFH30" s="18"/>
      <c r="LFI30" s="19"/>
      <c r="LFN30" s="18"/>
      <c r="LFO30" s="18"/>
      <c r="LFP30" s="19"/>
      <c r="LFU30" s="18"/>
      <c r="LFV30" s="18"/>
      <c r="LFW30" s="19"/>
      <c r="LGB30" s="18"/>
      <c r="LGC30" s="18"/>
      <c r="LGD30" s="19"/>
      <c r="LGI30" s="18"/>
      <c r="LGJ30" s="18"/>
      <c r="LGK30" s="19"/>
      <c r="LGP30" s="18"/>
      <c r="LGQ30" s="18"/>
      <c r="LGR30" s="19"/>
      <c r="LGW30" s="18"/>
      <c r="LGX30" s="18"/>
      <c r="LGY30" s="19"/>
      <c r="LHD30" s="18"/>
      <c r="LHE30" s="18"/>
      <c r="LHF30" s="19"/>
      <c r="LHK30" s="18"/>
      <c r="LHL30" s="18"/>
      <c r="LHM30" s="19"/>
      <c r="LHR30" s="18"/>
      <c r="LHS30" s="18"/>
      <c r="LHT30" s="19"/>
      <c r="LHY30" s="18"/>
      <c r="LHZ30" s="18"/>
      <c r="LIA30" s="19"/>
      <c r="LIF30" s="18"/>
      <c r="LIG30" s="18"/>
      <c r="LIH30" s="19"/>
      <c r="LIM30" s="18"/>
      <c r="LIN30" s="18"/>
      <c r="LIO30" s="19"/>
      <c r="LIT30" s="18"/>
      <c r="LIU30" s="18"/>
      <c r="LIV30" s="19"/>
      <c r="LJA30" s="18"/>
      <c r="LJB30" s="18"/>
      <c r="LJC30" s="19"/>
      <c r="LJH30" s="18"/>
      <c r="LJI30" s="18"/>
      <c r="LJJ30" s="19"/>
      <c r="LJO30" s="18"/>
      <c r="LJP30" s="18"/>
      <c r="LJQ30" s="19"/>
      <c r="LJV30" s="18"/>
      <c r="LJW30" s="18"/>
      <c r="LJX30" s="19"/>
      <c r="LKC30" s="18"/>
      <c r="LKD30" s="18"/>
      <c r="LKE30" s="19"/>
      <c r="LKJ30" s="18"/>
      <c r="LKK30" s="18"/>
      <c r="LKL30" s="19"/>
      <c r="LKQ30" s="18"/>
      <c r="LKR30" s="18"/>
      <c r="LKS30" s="19"/>
      <c r="LKX30" s="18"/>
      <c r="LKY30" s="18"/>
      <c r="LKZ30" s="19"/>
      <c r="LLE30" s="18"/>
      <c r="LLF30" s="18"/>
      <c r="LLG30" s="19"/>
      <c r="LLL30" s="18"/>
      <c r="LLM30" s="18"/>
      <c r="LLN30" s="19"/>
      <c r="LLS30" s="18"/>
      <c r="LLT30" s="18"/>
      <c r="LLU30" s="19"/>
      <c r="LLZ30" s="18"/>
      <c r="LMA30" s="18"/>
      <c r="LMB30" s="19"/>
      <c r="LMG30" s="18"/>
      <c r="LMH30" s="18"/>
      <c r="LMI30" s="19"/>
      <c r="LMN30" s="18"/>
      <c r="LMO30" s="18"/>
      <c r="LMP30" s="19"/>
      <c r="LMU30" s="18"/>
      <c r="LMV30" s="18"/>
      <c r="LMW30" s="19"/>
      <c r="LNB30" s="18"/>
      <c r="LNC30" s="18"/>
      <c r="LND30" s="19"/>
      <c r="LNI30" s="18"/>
      <c r="LNJ30" s="18"/>
      <c r="LNK30" s="19"/>
      <c r="LNP30" s="18"/>
      <c r="LNQ30" s="18"/>
      <c r="LNR30" s="19"/>
      <c r="LNW30" s="18"/>
      <c r="LNX30" s="18"/>
      <c r="LNY30" s="19"/>
      <c r="LOD30" s="18"/>
      <c r="LOE30" s="18"/>
      <c r="LOF30" s="19"/>
      <c r="LOK30" s="18"/>
      <c r="LOL30" s="18"/>
      <c r="LOM30" s="19"/>
      <c r="LOR30" s="18"/>
      <c r="LOS30" s="18"/>
      <c r="LOT30" s="19"/>
      <c r="LOY30" s="18"/>
      <c r="LOZ30" s="18"/>
      <c r="LPA30" s="19"/>
      <c r="LPF30" s="18"/>
      <c r="LPG30" s="18"/>
      <c r="LPH30" s="19"/>
      <c r="LPM30" s="18"/>
      <c r="LPN30" s="18"/>
      <c r="LPO30" s="19"/>
      <c r="LPT30" s="18"/>
      <c r="LPU30" s="18"/>
      <c r="LPV30" s="19"/>
      <c r="LQA30" s="18"/>
      <c r="LQB30" s="18"/>
      <c r="LQC30" s="19"/>
      <c r="LQH30" s="18"/>
      <c r="LQI30" s="18"/>
      <c r="LQJ30" s="19"/>
      <c r="LQO30" s="18"/>
      <c r="LQP30" s="18"/>
      <c r="LQQ30" s="19"/>
      <c r="LQV30" s="18"/>
      <c r="LQW30" s="18"/>
      <c r="LQX30" s="19"/>
      <c r="LRC30" s="18"/>
      <c r="LRD30" s="18"/>
      <c r="LRE30" s="19"/>
      <c r="LRJ30" s="18"/>
      <c r="LRK30" s="18"/>
      <c r="LRL30" s="19"/>
      <c r="LRQ30" s="18"/>
      <c r="LRR30" s="18"/>
      <c r="LRS30" s="19"/>
      <c r="LRX30" s="18"/>
      <c r="LRY30" s="18"/>
      <c r="LRZ30" s="19"/>
      <c r="LSE30" s="18"/>
      <c r="LSF30" s="18"/>
      <c r="LSG30" s="19"/>
      <c r="LSL30" s="18"/>
      <c r="LSM30" s="18"/>
      <c r="LSN30" s="19"/>
      <c r="LSS30" s="18"/>
      <c r="LST30" s="18"/>
      <c r="LSU30" s="19"/>
      <c r="LSZ30" s="18"/>
      <c r="LTA30" s="18"/>
      <c r="LTB30" s="19"/>
      <c r="LTG30" s="18"/>
      <c r="LTH30" s="18"/>
      <c r="LTI30" s="19"/>
      <c r="LTN30" s="18"/>
      <c r="LTO30" s="18"/>
      <c r="LTP30" s="19"/>
      <c r="LTU30" s="18"/>
      <c r="LTV30" s="18"/>
      <c r="LTW30" s="19"/>
      <c r="LUB30" s="18"/>
      <c r="LUC30" s="18"/>
      <c r="LUD30" s="19"/>
      <c r="LUI30" s="18"/>
      <c r="LUJ30" s="18"/>
      <c r="LUK30" s="19"/>
      <c r="LUP30" s="18"/>
      <c r="LUQ30" s="18"/>
      <c r="LUR30" s="19"/>
      <c r="LUW30" s="18"/>
      <c r="LUX30" s="18"/>
      <c r="LUY30" s="19"/>
      <c r="LVD30" s="18"/>
      <c r="LVE30" s="18"/>
      <c r="LVF30" s="19"/>
      <c r="LVK30" s="18"/>
      <c r="LVL30" s="18"/>
      <c r="LVM30" s="19"/>
      <c r="LVR30" s="18"/>
      <c r="LVS30" s="18"/>
      <c r="LVT30" s="19"/>
      <c r="LVY30" s="18"/>
      <c r="LVZ30" s="18"/>
      <c r="LWA30" s="19"/>
      <c r="LWF30" s="18"/>
      <c r="LWG30" s="18"/>
      <c r="LWH30" s="19"/>
      <c r="LWM30" s="18"/>
      <c r="LWN30" s="18"/>
      <c r="LWO30" s="19"/>
      <c r="LWT30" s="18"/>
      <c r="LWU30" s="18"/>
      <c r="LWV30" s="19"/>
      <c r="LXA30" s="18"/>
      <c r="LXB30" s="18"/>
      <c r="LXC30" s="19"/>
      <c r="LXH30" s="18"/>
      <c r="LXI30" s="18"/>
      <c r="LXJ30" s="19"/>
      <c r="LXO30" s="18"/>
      <c r="LXP30" s="18"/>
      <c r="LXQ30" s="19"/>
      <c r="LXV30" s="18"/>
      <c r="LXW30" s="18"/>
      <c r="LXX30" s="19"/>
      <c r="LYC30" s="18"/>
      <c r="LYD30" s="18"/>
      <c r="LYE30" s="19"/>
      <c r="LYJ30" s="18"/>
      <c r="LYK30" s="18"/>
      <c r="LYL30" s="19"/>
      <c r="LYQ30" s="18"/>
      <c r="LYR30" s="18"/>
      <c r="LYS30" s="19"/>
      <c r="LYX30" s="18"/>
      <c r="LYY30" s="18"/>
      <c r="LYZ30" s="19"/>
      <c r="LZE30" s="18"/>
      <c r="LZF30" s="18"/>
      <c r="LZG30" s="19"/>
      <c r="LZL30" s="18"/>
      <c r="LZM30" s="18"/>
      <c r="LZN30" s="19"/>
      <c r="LZS30" s="18"/>
      <c r="LZT30" s="18"/>
      <c r="LZU30" s="19"/>
      <c r="LZZ30" s="18"/>
      <c r="MAA30" s="18"/>
      <c r="MAB30" s="19"/>
      <c r="MAG30" s="18"/>
      <c r="MAH30" s="18"/>
      <c r="MAI30" s="19"/>
      <c r="MAN30" s="18"/>
      <c r="MAO30" s="18"/>
      <c r="MAP30" s="19"/>
      <c r="MAU30" s="18"/>
      <c r="MAV30" s="18"/>
      <c r="MAW30" s="19"/>
      <c r="MBB30" s="18"/>
      <c r="MBC30" s="18"/>
      <c r="MBD30" s="19"/>
      <c r="MBI30" s="18"/>
      <c r="MBJ30" s="18"/>
      <c r="MBK30" s="19"/>
      <c r="MBP30" s="18"/>
      <c r="MBQ30" s="18"/>
      <c r="MBR30" s="19"/>
      <c r="MBW30" s="18"/>
      <c r="MBX30" s="18"/>
      <c r="MBY30" s="19"/>
      <c r="MCD30" s="18"/>
      <c r="MCE30" s="18"/>
      <c r="MCF30" s="19"/>
      <c r="MCK30" s="18"/>
      <c r="MCL30" s="18"/>
      <c r="MCM30" s="19"/>
      <c r="MCR30" s="18"/>
      <c r="MCS30" s="18"/>
      <c r="MCT30" s="19"/>
      <c r="MCY30" s="18"/>
      <c r="MCZ30" s="18"/>
      <c r="MDA30" s="19"/>
      <c r="MDF30" s="18"/>
      <c r="MDG30" s="18"/>
      <c r="MDH30" s="19"/>
      <c r="MDM30" s="18"/>
      <c r="MDN30" s="18"/>
      <c r="MDO30" s="19"/>
      <c r="MDT30" s="18"/>
      <c r="MDU30" s="18"/>
      <c r="MDV30" s="19"/>
      <c r="MEA30" s="18"/>
      <c r="MEB30" s="18"/>
      <c r="MEC30" s="19"/>
      <c r="MEH30" s="18"/>
      <c r="MEI30" s="18"/>
      <c r="MEJ30" s="19"/>
      <c r="MEO30" s="18"/>
      <c r="MEP30" s="18"/>
      <c r="MEQ30" s="19"/>
      <c r="MEV30" s="18"/>
      <c r="MEW30" s="18"/>
      <c r="MEX30" s="19"/>
      <c r="MFC30" s="18"/>
      <c r="MFD30" s="18"/>
      <c r="MFE30" s="19"/>
      <c r="MFJ30" s="18"/>
      <c r="MFK30" s="18"/>
      <c r="MFL30" s="19"/>
      <c r="MFQ30" s="18"/>
      <c r="MFR30" s="18"/>
      <c r="MFS30" s="19"/>
      <c r="MFX30" s="18"/>
      <c r="MFY30" s="18"/>
      <c r="MFZ30" s="19"/>
      <c r="MGE30" s="18"/>
      <c r="MGF30" s="18"/>
      <c r="MGG30" s="19"/>
      <c r="MGL30" s="18"/>
      <c r="MGM30" s="18"/>
      <c r="MGN30" s="19"/>
      <c r="MGS30" s="18"/>
      <c r="MGT30" s="18"/>
      <c r="MGU30" s="19"/>
      <c r="MGZ30" s="18"/>
      <c r="MHA30" s="18"/>
      <c r="MHB30" s="19"/>
      <c r="MHG30" s="18"/>
      <c r="MHH30" s="18"/>
      <c r="MHI30" s="19"/>
      <c r="MHN30" s="18"/>
      <c r="MHO30" s="18"/>
      <c r="MHP30" s="19"/>
      <c r="MHU30" s="18"/>
      <c r="MHV30" s="18"/>
      <c r="MHW30" s="19"/>
      <c r="MIB30" s="18"/>
      <c r="MIC30" s="18"/>
      <c r="MID30" s="19"/>
      <c r="MII30" s="18"/>
      <c r="MIJ30" s="18"/>
      <c r="MIK30" s="19"/>
      <c r="MIP30" s="18"/>
      <c r="MIQ30" s="18"/>
      <c r="MIR30" s="19"/>
      <c r="MIW30" s="18"/>
      <c r="MIX30" s="18"/>
      <c r="MIY30" s="19"/>
      <c r="MJD30" s="18"/>
      <c r="MJE30" s="18"/>
      <c r="MJF30" s="19"/>
      <c r="MJK30" s="18"/>
      <c r="MJL30" s="18"/>
      <c r="MJM30" s="19"/>
      <c r="MJR30" s="18"/>
      <c r="MJS30" s="18"/>
      <c r="MJT30" s="19"/>
      <c r="MJY30" s="18"/>
      <c r="MJZ30" s="18"/>
      <c r="MKA30" s="19"/>
      <c r="MKF30" s="18"/>
      <c r="MKG30" s="18"/>
      <c r="MKH30" s="19"/>
      <c r="MKM30" s="18"/>
      <c r="MKN30" s="18"/>
      <c r="MKO30" s="19"/>
      <c r="MKT30" s="18"/>
      <c r="MKU30" s="18"/>
      <c r="MKV30" s="19"/>
      <c r="MLA30" s="18"/>
      <c r="MLB30" s="18"/>
      <c r="MLC30" s="19"/>
      <c r="MLH30" s="18"/>
      <c r="MLI30" s="18"/>
      <c r="MLJ30" s="19"/>
      <c r="MLO30" s="18"/>
      <c r="MLP30" s="18"/>
      <c r="MLQ30" s="19"/>
      <c r="MLV30" s="18"/>
      <c r="MLW30" s="18"/>
      <c r="MLX30" s="19"/>
      <c r="MMC30" s="18"/>
      <c r="MMD30" s="18"/>
      <c r="MME30" s="19"/>
      <c r="MMJ30" s="18"/>
      <c r="MMK30" s="18"/>
      <c r="MML30" s="19"/>
      <c r="MMQ30" s="18"/>
      <c r="MMR30" s="18"/>
      <c r="MMS30" s="19"/>
      <c r="MMX30" s="18"/>
      <c r="MMY30" s="18"/>
      <c r="MMZ30" s="19"/>
      <c r="MNE30" s="18"/>
      <c r="MNF30" s="18"/>
      <c r="MNG30" s="19"/>
      <c r="MNL30" s="18"/>
      <c r="MNM30" s="18"/>
      <c r="MNN30" s="19"/>
      <c r="MNS30" s="18"/>
      <c r="MNT30" s="18"/>
      <c r="MNU30" s="19"/>
      <c r="MNZ30" s="18"/>
      <c r="MOA30" s="18"/>
      <c r="MOB30" s="19"/>
      <c r="MOG30" s="18"/>
      <c r="MOH30" s="18"/>
      <c r="MOI30" s="19"/>
      <c r="MON30" s="18"/>
      <c r="MOO30" s="18"/>
      <c r="MOP30" s="19"/>
      <c r="MOU30" s="18"/>
      <c r="MOV30" s="18"/>
      <c r="MOW30" s="19"/>
      <c r="MPB30" s="18"/>
      <c r="MPC30" s="18"/>
      <c r="MPD30" s="19"/>
      <c r="MPI30" s="18"/>
      <c r="MPJ30" s="18"/>
      <c r="MPK30" s="19"/>
      <c r="MPP30" s="18"/>
      <c r="MPQ30" s="18"/>
      <c r="MPR30" s="19"/>
      <c r="MPW30" s="18"/>
      <c r="MPX30" s="18"/>
      <c r="MPY30" s="19"/>
      <c r="MQD30" s="18"/>
      <c r="MQE30" s="18"/>
      <c r="MQF30" s="19"/>
      <c r="MQK30" s="18"/>
      <c r="MQL30" s="18"/>
      <c r="MQM30" s="19"/>
      <c r="MQR30" s="18"/>
      <c r="MQS30" s="18"/>
      <c r="MQT30" s="19"/>
      <c r="MQY30" s="18"/>
      <c r="MQZ30" s="18"/>
      <c r="MRA30" s="19"/>
      <c r="MRF30" s="18"/>
      <c r="MRG30" s="18"/>
      <c r="MRH30" s="19"/>
      <c r="MRM30" s="18"/>
      <c r="MRN30" s="18"/>
      <c r="MRO30" s="19"/>
      <c r="MRT30" s="18"/>
      <c r="MRU30" s="18"/>
      <c r="MRV30" s="19"/>
      <c r="MSA30" s="18"/>
      <c r="MSB30" s="18"/>
      <c r="MSC30" s="19"/>
      <c r="MSH30" s="18"/>
      <c r="MSI30" s="18"/>
      <c r="MSJ30" s="19"/>
      <c r="MSO30" s="18"/>
      <c r="MSP30" s="18"/>
      <c r="MSQ30" s="19"/>
      <c r="MSV30" s="18"/>
      <c r="MSW30" s="18"/>
      <c r="MSX30" s="19"/>
      <c r="MTC30" s="18"/>
      <c r="MTD30" s="18"/>
      <c r="MTE30" s="19"/>
      <c r="MTJ30" s="18"/>
      <c r="MTK30" s="18"/>
      <c r="MTL30" s="19"/>
      <c r="MTQ30" s="18"/>
      <c r="MTR30" s="18"/>
      <c r="MTS30" s="19"/>
      <c r="MTX30" s="18"/>
      <c r="MTY30" s="18"/>
      <c r="MTZ30" s="19"/>
      <c r="MUE30" s="18"/>
      <c r="MUF30" s="18"/>
      <c r="MUG30" s="19"/>
      <c r="MUL30" s="18"/>
      <c r="MUM30" s="18"/>
      <c r="MUN30" s="19"/>
      <c r="MUS30" s="18"/>
      <c r="MUT30" s="18"/>
      <c r="MUU30" s="19"/>
      <c r="MUZ30" s="18"/>
      <c r="MVA30" s="18"/>
      <c r="MVB30" s="19"/>
      <c r="MVG30" s="18"/>
      <c r="MVH30" s="18"/>
      <c r="MVI30" s="19"/>
      <c r="MVN30" s="18"/>
      <c r="MVO30" s="18"/>
      <c r="MVP30" s="19"/>
      <c r="MVU30" s="18"/>
      <c r="MVV30" s="18"/>
      <c r="MVW30" s="19"/>
      <c r="MWB30" s="18"/>
      <c r="MWC30" s="18"/>
      <c r="MWD30" s="19"/>
      <c r="MWI30" s="18"/>
      <c r="MWJ30" s="18"/>
      <c r="MWK30" s="19"/>
      <c r="MWP30" s="18"/>
      <c r="MWQ30" s="18"/>
      <c r="MWR30" s="19"/>
      <c r="MWW30" s="18"/>
      <c r="MWX30" s="18"/>
      <c r="MWY30" s="19"/>
      <c r="MXD30" s="18"/>
      <c r="MXE30" s="18"/>
      <c r="MXF30" s="19"/>
      <c r="MXK30" s="18"/>
      <c r="MXL30" s="18"/>
      <c r="MXM30" s="19"/>
      <c r="MXR30" s="18"/>
      <c r="MXS30" s="18"/>
      <c r="MXT30" s="19"/>
      <c r="MXY30" s="18"/>
      <c r="MXZ30" s="18"/>
      <c r="MYA30" s="19"/>
      <c r="MYF30" s="18"/>
      <c r="MYG30" s="18"/>
      <c r="MYH30" s="19"/>
      <c r="MYM30" s="18"/>
      <c r="MYN30" s="18"/>
      <c r="MYO30" s="19"/>
      <c r="MYT30" s="18"/>
      <c r="MYU30" s="18"/>
      <c r="MYV30" s="19"/>
      <c r="MZA30" s="18"/>
      <c r="MZB30" s="18"/>
      <c r="MZC30" s="19"/>
      <c r="MZH30" s="18"/>
      <c r="MZI30" s="18"/>
      <c r="MZJ30" s="19"/>
      <c r="MZO30" s="18"/>
      <c r="MZP30" s="18"/>
      <c r="MZQ30" s="19"/>
      <c r="MZV30" s="18"/>
      <c r="MZW30" s="18"/>
      <c r="MZX30" s="19"/>
      <c r="NAC30" s="18"/>
      <c r="NAD30" s="18"/>
      <c r="NAE30" s="19"/>
      <c r="NAJ30" s="18"/>
      <c r="NAK30" s="18"/>
      <c r="NAL30" s="19"/>
      <c r="NAQ30" s="18"/>
      <c r="NAR30" s="18"/>
      <c r="NAS30" s="19"/>
      <c r="NAX30" s="18"/>
      <c r="NAY30" s="18"/>
      <c r="NAZ30" s="19"/>
      <c r="NBE30" s="18"/>
      <c r="NBF30" s="18"/>
      <c r="NBG30" s="19"/>
      <c r="NBL30" s="18"/>
      <c r="NBM30" s="18"/>
      <c r="NBN30" s="19"/>
      <c r="NBS30" s="18"/>
      <c r="NBT30" s="18"/>
      <c r="NBU30" s="19"/>
      <c r="NBZ30" s="18"/>
      <c r="NCA30" s="18"/>
      <c r="NCB30" s="19"/>
      <c r="NCG30" s="18"/>
      <c r="NCH30" s="18"/>
      <c r="NCI30" s="19"/>
      <c r="NCN30" s="18"/>
      <c r="NCO30" s="18"/>
      <c r="NCP30" s="19"/>
      <c r="NCU30" s="18"/>
      <c r="NCV30" s="18"/>
      <c r="NCW30" s="19"/>
      <c r="NDB30" s="18"/>
      <c r="NDC30" s="18"/>
      <c r="NDD30" s="19"/>
      <c r="NDI30" s="18"/>
      <c r="NDJ30" s="18"/>
      <c r="NDK30" s="19"/>
      <c r="NDP30" s="18"/>
      <c r="NDQ30" s="18"/>
      <c r="NDR30" s="19"/>
      <c r="NDW30" s="18"/>
      <c r="NDX30" s="18"/>
      <c r="NDY30" s="19"/>
      <c r="NED30" s="18"/>
      <c r="NEE30" s="18"/>
      <c r="NEF30" s="19"/>
      <c r="NEK30" s="18"/>
      <c r="NEL30" s="18"/>
      <c r="NEM30" s="19"/>
      <c r="NER30" s="18"/>
      <c r="NES30" s="18"/>
      <c r="NET30" s="19"/>
      <c r="NEY30" s="18"/>
      <c r="NEZ30" s="18"/>
      <c r="NFA30" s="19"/>
      <c r="NFF30" s="18"/>
      <c r="NFG30" s="18"/>
      <c r="NFH30" s="19"/>
      <c r="NFM30" s="18"/>
      <c r="NFN30" s="18"/>
      <c r="NFO30" s="19"/>
      <c r="NFT30" s="18"/>
      <c r="NFU30" s="18"/>
      <c r="NFV30" s="19"/>
      <c r="NGA30" s="18"/>
      <c r="NGB30" s="18"/>
      <c r="NGC30" s="19"/>
      <c r="NGH30" s="18"/>
      <c r="NGI30" s="18"/>
      <c r="NGJ30" s="19"/>
      <c r="NGO30" s="18"/>
      <c r="NGP30" s="18"/>
      <c r="NGQ30" s="19"/>
      <c r="NGV30" s="18"/>
      <c r="NGW30" s="18"/>
      <c r="NGX30" s="19"/>
      <c r="NHC30" s="18"/>
      <c r="NHD30" s="18"/>
      <c r="NHE30" s="19"/>
      <c r="NHJ30" s="18"/>
      <c r="NHK30" s="18"/>
      <c r="NHL30" s="19"/>
      <c r="NHQ30" s="18"/>
      <c r="NHR30" s="18"/>
      <c r="NHS30" s="19"/>
      <c r="NHX30" s="18"/>
      <c r="NHY30" s="18"/>
      <c r="NHZ30" s="19"/>
      <c r="NIE30" s="18"/>
      <c r="NIF30" s="18"/>
      <c r="NIG30" s="19"/>
      <c r="NIL30" s="18"/>
      <c r="NIM30" s="18"/>
      <c r="NIN30" s="19"/>
      <c r="NIS30" s="18"/>
      <c r="NIT30" s="18"/>
      <c r="NIU30" s="19"/>
      <c r="NIZ30" s="18"/>
      <c r="NJA30" s="18"/>
      <c r="NJB30" s="19"/>
      <c r="NJG30" s="18"/>
      <c r="NJH30" s="18"/>
      <c r="NJI30" s="19"/>
      <c r="NJN30" s="18"/>
      <c r="NJO30" s="18"/>
      <c r="NJP30" s="19"/>
      <c r="NJU30" s="18"/>
      <c r="NJV30" s="18"/>
      <c r="NJW30" s="19"/>
      <c r="NKB30" s="18"/>
      <c r="NKC30" s="18"/>
      <c r="NKD30" s="19"/>
      <c r="NKI30" s="18"/>
      <c r="NKJ30" s="18"/>
      <c r="NKK30" s="19"/>
      <c r="NKP30" s="18"/>
      <c r="NKQ30" s="18"/>
      <c r="NKR30" s="19"/>
      <c r="NKW30" s="18"/>
      <c r="NKX30" s="18"/>
      <c r="NKY30" s="19"/>
      <c r="NLD30" s="18"/>
      <c r="NLE30" s="18"/>
      <c r="NLF30" s="19"/>
      <c r="NLK30" s="18"/>
      <c r="NLL30" s="18"/>
      <c r="NLM30" s="19"/>
      <c r="NLR30" s="18"/>
      <c r="NLS30" s="18"/>
      <c r="NLT30" s="19"/>
      <c r="NLY30" s="18"/>
      <c r="NLZ30" s="18"/>
      <c r="NMA30" s="19"/>
      <c r="NMF30" s="18"/>
      <c r="NMG30" s="18"/>
      <c r="NMH30" s="19"/>
      <c r="NMM30" s="18"/>
      <c r="NMN30" s="18"/>
      <c r="NMO30" s="19"/>
      <c r="NMT30" s="18"/>
      <c r="NMU30" s="18"/>
      <c r="NMV30" s="19"/>
      <c r="NNA30" s="18"/>
      <c r="NNB30" s="18"/>
      <c r="NNC30" s="19"/>
      <c r="NNH30" s="18"/>
      <c r="NNI30" s="18"/>
      <c r="NNJ30" s="19"/>
      <c r="NNO30" s="18"/>
      <c r="NNP30" s="18"/>
      <c r="NNQ30" s="19"/>
      <c r="NNV30" s="18"/>
      <c r="NNW30" s="18"/>
      <c r="NNX30" s="19"/>
      <c r="NOC30" s="18"/>
      <c r="NOD30" s="18"/>
      <c r="NOE30" s="19"/>
      <c r="NOJ30" s="18"/>
      <c r="NOK30" s="18"/>
      <c r="NOL30" s="19"/>
      <c r="NOQ30" s="18"/>
      <c r="NOR30" s="18"/>
      <c r="NOS30" s="19"/>
      <c r="NOX30" s="18"/>
      <c r="NOY30" s="18"/>
      <c r="NOZ30" s="19"/>
      <c r="NPE30" s="18"/>
      <c r="NPF30" s="18"/>
      <c r="NPG30" s="19"/>
      <c r="NPL30" s="18"/>
      <c r="NPM30" s="18"/>
      <c r="NPN30" s="19"/>
      <c r="NPS30" s="18"/>
      <c r="NPT30" s="18"/>
      <c r="NPU30" s="19"/>
      <c r="NPZ30" s="18"/>
      <c r="NQA30" s="18"/>
      <c r="NQB30" s="19"/>
      <c r="NQG30" s="18"/>
      <c r="NQH30" s="18"/>
      <c r="NQI30" s="19"/>
      <c r="NQN30" s="18"/>
      <c r="NQO30" s="18"/>
      <c r="NQP30" s="19"/>
      <c r="NQU30" s="18"/>
      <c r="NQV30" s="18"/>
      <c r="NQW30" s="19"/>
      <c r="NRB30" s="18"/>
      <c r="NRC30" s="18"/>
      <c r="NRD30" s="19"/>
      <c r="NRI30" s="18"/>
      <c r="NRJ30" s="18"/>
      <c r="NRK30" s="19"/>
      <c r="NRP30" s="18"/>
      <c r="NRQ30" s="18"/>
      <c r="NRR30" s="19"/>
      <c r="NRW30" s="18"/>
      <c r="NRX30" s="18"/>
      <c r="NRY30" s="19"/>
      <c r="NSD30" s="18"/>
      <c r="NSE30" s="18"/>
      <c r="NSF30" s="19"/>
      <c r="NSK30" s="18"/>
      <c r="NSL30" s="18"/>
      <c r="NSM30" s="19"/>
      <c r="NSR30" s="18"/>
      <c r="NSS30" s="18"/>
      <c r="NST30" s="19"/>
      <c r="NSY30" s="18"/>
      <c r="NSZ30" s="18"/>
      <c r="NTA30" s="19"/>
      <c r="NTF30" s="18"/>
      <c r="NTG30" s="18"/>
      <c r="NTH30" s="19"/>
      <c r="NTM30" s="18"/>
      <c r="NTN30" s="18"/>
      <c r="NTO30" s="19"/>
      <c r="NTT30" s="18"/>
      <c r="NTU30" s="18"/>
      <c r="NTV30" s="19"/>
      <c r="NUA30" s="18"/>
      <c r="NUB30" s="18"/>
      <c r="NUC30" s="19"/>
      <c r="NUH30" s="18"/>
      <c r="NUI30" s="18"/>
      <c r="NUJ30" s="19"/>
      <c r="NUO30" s="18"/>
      <c r="NUP30" s="18"/>
      <c r="NUQ30" s="19"/>
      <c r="NUV30" s="18"/>
      <c r="NUW30" s="18"/>
      <c r="NUX30" s="19"/>
      <c r="NVC30" s="18"/>
      <c r="NVD30" s="18"/>
      <c r="NVE30" s="19"/>
      <c r="NVJ30" s="18"/>
      <c r="NVK30" s="18"/>
      <c r="NVL30" s="19"/>
      <c r="NVQ30" s="18"/>
      <c r="NVR30" s="18"/>
      <c r="NVS30" s="19"/>
      <c r="NVX30" s="18"/>
      <c r="NVY30" s="18"/>
      <c r="NVZ30" s="19"/>
      <c r="NWE30" s="18"/>
      <c r="NWF30" s="18"/>
      <c r="NWG30" s="19"/>
      <c r="NWL30" s="18"/>
      <c r="NWM30" s="18"/>
      <c r="NWN30" s="19"/>
      <c r="NWS30" s="18"/>
      <c r="NWT30" s="18"/>
      <c r="NWU30" s="19"/>
      <c r="NWZ30" s="18"/>
      <c r="NXA30" s="18"/>
      <c r="NXB30" s="19"/>
      <c r="NXG30" s="18"/>
      <c r="NXH30" s="18"/>
      <c r="NXI30" s="19"/>
      <c r="NXN30" s="18"/>
      <c r="NXO30" s="18"/>
      <c r="NXP30" s="19"/>
      <c r="NXU30" s="18"/>
      <c r="NXV30" s="18"/>
      <c r="NXW30" s="19"/>
      <c r="NYB30" s="18"/>
      <c r="NYC30" s="18"/>
      <c r="NYD30" s="19"/>
      <c r="NYI30" s="18"/>
      <c r="NYJ30" s="18"/>
      <c r="NYK30" s="19"/>
      <c r="NYP30" s="18"/>
      <c r="NYQ30" s="18"/>
      <c r="NYR30" s="19"/>
      <c r="NYW30" s="18"/>
      <c r="NYX30" s="18"/>
      <c r="NYY30" s="19"/>
      <c r="NZD30" s="18"/>
      <c r="NZE30" s="18"/>
      <c r="NZF30" s="19"/>
      <c r="NZK30" s="18"/>
      <c r="NZL30" s="18"/>
      <c r="NZM30" s="19"/>
      <c r="NZR30" s="18"/>
      <c r="NZS30" s="18"/>
      <c r="NZT30" s="19"/>
      <c r="NZY30" s="18"/>
      <c r="NZZ30" s="18"/>
      <c r="OAA30" s="19"/>
      <c r="OAF30" s="18"/>
      <c r="OAG30" s="18"/>
      <c r="OAH30" s="19"/>
      <c r="OAM30" s="18"/>
      <c r="OAN30" s="18"/>
      <c r="OAO30" s="19"/>
      <c r="OAT30" s="18"/>
      <c r="OAU30" s="18"/>
      <c r="OAV30" s="19"/>
      <c r="OBA30" s="18"/>
      <c r="OBB30" s="18"/>
      <c r="OBC30" s="19"/>
      <c r="OBH30" s="18"/>
      <c r="OBI30" s="18"/>
      <c r="OBJ30" s="19"/>
      <c r="OBO30" s="18"/>
      <c r="OBP30" s="18"/>
      <c r="OBQ30" s="19"/>
      <c r="OBV30" s="18"/>
      <c r="OBW30" s="18"/>
      <c r="OBX30" s="19"/>
      <c r="OCC30" s="18"/>
      <c r="OCD30" s="18"/>
      <c r="OCE30" s="19"/>
      <c r="OCJ30" s="18"/>
      <c r="OCK30" s="18"/>
      <c r="OCL30" s="19"/>
      <c r="OCQ30" s="18"/>
      <c r="OCR30" s="18"/>
      <c r="OCS30" s="19"/>
      <c r="OCX30" s="18"/>
      <c r="OCY30" s="18"/>
      <c r="OCZ30" s="19"/>
      <c r="ODE30" s="18"/>
      <c r="ODF30" s="18"/>
      <c r="ODG30" s="19"/>
      <c r="ODL30" s="18"/>
      <c r="ODM30" s="18"/>
      <c r="ODN30" s="19"/>
      <c r="ODS30" s="18"/>
      <c r="ODT30" s="18"/>
      <c r="ODU30" s="19"/>
      <c r="ODZ30" s="18"/>
      <c r="OEA30" s="18"/>
      <c r="OEB30" s="19"/>
      <c r="OEG30" s="18"/>
      <c r="OEH30" s="18"/>
      <c r="OEI30" s="19"/>
      <c r="OEN30" s="18"/>
      <c r="OEO30" s="18"/>
      <c r="OEP30" s="19"/>
      <c r="OEU30" s="18"/>
      <c r="OEV30" s="18"/>
      <c r="OEW30" s="19"/>
      <c r="OFB30" s="18"/>
      <c r="OFC30" s="18"/>
      <c r="OFD30" s="19"/>
      <c r="OFI30" s="18"/>
      <c r="OFJ30" s="18"/>
      <c r="OFK30" s="19"/>
      <c r="OFP30" s="18"/>
      <c r="OFQ30" s="18"/>
      <c r="OFR30" s="19"/>
      <c r="OFW30" s="18"/>
      <c r="OFX30" s="18"/>
      <c r="OFY30" s="19"/>
      <c r="OGD30" s="18"/>
      <c r="OGE30" s="18"/>
      <c r="OGF30" s="19"/>
      <c r="OGK30" s="18"/>
      <c r="OGL30" s="18"/>
      <c r="OGM30" s="19"/>
      <c r="OGR30" s="18"/>
      <c r="OGS30" s="18"/>
      <c r="OGT30" s="19"/>
      <c r="OGY30" s="18"/>
      <c r="OGZ30" s="18"/>
      <c r="OHA30" s="19"/>
      <c r="OHF30" s="18"/>
      <c r="OHG30" s="18"/>
      <c r="OHH30" s="19"/>
      <c r="OHM30" s="18"/>
      <c r="OHN30" s="18"/>
      <c r="OHO30" s="19"/>
      <c r="OHT30" s="18"/>
      <c r="OHU30" s="18"/>
      <c r="OHV30" s="19"/>
      <c r="OIA30" s="18"/>
      <c r="OIB30" s="18"/>
      <c r="OIC30" s="19"/>
      <c r="OIH30" s="18"/>
      <c r="OII30" s="18"/>
      <c r="OIJ30" s="19"/>
      <c r="OIO30" s="18"/>
      <c r="OIP30" s="18"/>
      <c r="OIQ30" s="19"/>
      <c r="OIV30" s="18"/>
      <c r="OIW30" s="18"/>
      <c r="OIX30" s="19"/>
      <c r="OJC30" s="18"/>
      <c r="OJD30" s="18"/>
      <c r="OJE30" s="19"/>
      <c r="OJJ30" s="18"/>
      <c r="OJK30" s="18"/>
      <c r="OJL30" s="19"/>
      <c r="OJQ30" s="18"/>
      <c r="OJR30" s="18"/>
      <c r="OJS30" s="19"/>
      <c r="OJX30" s="18"/>
      <c r="OJY30" s="18"/>
      <c r="OJZ30" s="19"/>
      <c r="OKE30" s="18"/>
      <c r="OKF30" s="18"/>
      <c r="OKG30" s="19"/>
      <c r="OKL30" s="18"/>
      <c r="OKM30" s="18"/>
      <c r="OKN30" s="19"/>
      <c r="OKS30" s="18"/>
      <c r="OKT30" s="18"/>
      <c r="OKU30" s="19"/>
      <c r="OKZ30" s="18"/>
      <c r="OLA30" s="18"/>
      <c r="OLB30" s="19"/>
      <c r="OLG30" s="18"/>
      <c r="OLH30" s="18"/>
      <c r="OLI30" s="19"/>
      <c r="OLN30" s="18"/>
      <c r="OLO30" s="18"/>
      <c r="OLP30" s="19"/>
      <c r="OLU30" s="18"/>
      <c r="OLV30" s="18"/>
      <c r="OLW30" s="19"/>
      <c r="OMB30" s="18"/>
      <c r="OMC30" s="18"/>
      <c r="OMD30" s="19"/>
      <c r="OMI30" s="18"/>
      <c r="OMJ30" s="18"/>
      <c r="OMK30" s="19"/>
      <c r="OMP30" s="18"/>
      <c r="OMQ30" s="18"/>
      <c r="OMR30" s="19"/>
      <c r="OMW30" s="18"/>
      <c r="OMX30" s="18"/>
      <c r="OMY30" s="19"/>
      <c r="OND30" s="18"/>
      <c r="ONE30" s="18"/>
      <c r="ONF30" s="19"/>
      <c r="ONK30" s="18"/>
      <c r="ONL30" s="18"/>
      <c r="ONM30" s="19"/>
      <c r="ONR30" s="18"/>
      <c r="ONS30" s="18"/>
      <c r="ONT30" s="19"/>
      <c r="ONY30" s="18"/>
      <c r="ONZ30" s="18"/>
      <c r="OOA30" s="19"/>
      <c r="OOF30" s="18"/>
      <c r="OOG30" s="18"/>
      <c r="OOH30" s="19"/>
      <c r="OOM30" s="18"/>
      <c r="OON30" s="18"/>
      <c r="OOO30" s="19"/>
      <c r="OOT30" s="18"/>
      <c r="OOU30" s="18"/>
      <c r="OOV30" s="19"/>
      <c r="OPA30" s="18"/>
      <c r="OPB30" s="18"/>
      <c r="OPC30" s="19"/>
      <c r="OPH30" s="18"/>
      <c r="OPI30" s="18"/>
      <c r="OPJ30" s="19"/>
      <c r="OPO30" s="18"/>
      <c r="OPP30" s="18"/>
      <c r="OPQ30" s="19"/>
      <c r="OPV30" s="18"/>
      <c r="OPW30" s="18"/>
      <c r="OPX30" s="19"/>
      <c r="OQC30" s="18"/>
      <c r="OQD30" s="18"/>
      <c r="OQE30" s="19"/>
      <c r="OQJ30" s="18"/>
      <c r="OQK30" s="18"/>
      <c r="OQL30" s="19"/>
      <c r="OQQ30" s="18"/>
      <c r="OQR30" s="18"/>
      <c r="OQS30" s="19"/>
      <c r="OQX30" s="18"/>
      <c r="OQY30" s="18"/>
      <c r="OQZ30" s="19"/>
      <c r="ORE30" s="18"/>
      <c r="ORF30" s="18"/>
      <c r="ORG30" s="19"/>
      <c r="ORL30" s="18"/>
      <c r="ORM30" s="18"/>
      <c r="ORN30" s="19"/>
      <c r="ORS30" s="18"/>
      <c r="ORT30" s="18"/>
      <c r="ORU30" s="19"/>
      <c r="ORZ30" s="18"/>
      <c r="OSA30" s="18"/>
      <c r="OSB30" s="19"/>
      <c r="OSG30" s="18"/>
      <c r="OSH30" s="18"/>
      <c r="OSI30" s="19"/>
      <c r="OSN30" s="18"/>
      <c r="OSO30" s="18"/>
      <c r="OSP30" s="19"/>
      <c r="OSU30" s="18"/>
      <c r="OSV30" s="18"/>
      <c r="OSW30" s="19"/>
      <c r="OTB30" s="18"/>
      <c r="OTC30" s="18"/>
      <c r="OTD30" s="19"/>
      <c r="OTI30" s="18"/>
      <c r="OTJ30" s="18"/>
      <c r="OTK30" s="19"/>
      <c r="OTP30" s="18"/>
      <c r="OTQ30" s="18"/>
      <c r="OTR30" s="19"/>
      <c r="OTW30" s="18"/>
      <c r="OTX30" s="18"/>
      <c r="OTY30" s="19"/>
      <c r="OUD30" s="18"/>
      <c r="OUE30" s="18"/>
      <c r="OUF30" s="19"/>
      <c r="OUK30" s="18"/>
      <c r="OUL30" s="18"/>
      <c r="OUM30" s="19"/>
      <c r="OUR30" s="18"/>
      <c r="OUS30" s="18"/>
      <c r="OUT30" s="19"/>
      <c r="OUY30" s="18"/>
      <c r="OUZ30" s="18"/>
      <c r="OVA30" s="19"/>
      <c r="OVF30" s="18"/>
      <c r="OVG30" s="18"/>
      <c r="OVH30" s="19"/>
      <c r="OVM30" s="18"/>
      <c r="OVN30" s="18"/>
      <c r="OVO30" s="19"/>
      <c r="OVT30" s="18"/>
      <c r="OVU30" s="18"/>
      <c r="OVV30" s="19"/>
      <c r="OWA30" s="18"/>
      <c r="OWB30" s="18"/>
      <c r="OWC30" s="19"/>
      <c r="OWH30" s="18"/>
      <c r="OWI30" s="18"/>
      <c r="OWJ30" s="19"/>
      <c r="OWO30" s="18"/>
      <c r="OWP30" s="18"/>
      <c r="OWQ30" s="19"/>
      <c r="OWV30" s="18"/>
      <c r="OWW30" s="18"/>
      <c r="OWX30" s="19"/>
      <c r="OXC30" s="18"/>
      <c r="OXD30" s="18"/>
      <c r="OXE30" s="19"/>
      <c r="OXJ30" s="18"/>
      <c r="OXK30" s="18"/>
      <c r="OXL30" s="19"/>
      <c r="OXQ30" s="18"/>
      <c r="OXR30" s="18"/>
      <c r="OXS30" s="19"/>
      <c r="OXX30" s="18"/>
      <c r="OXY30" s="18"/>
      <c r="OXZ30" s="19"/>
      <c r="OYE30" s="18"/>
      <c r="OYF30" s="18"/>
      <c r="OYG30" s="19"/>
      <c r="OYL30" s="18"/>
      <c r="OYM30" s="18"/>
      <c r="OYN30" s="19"/>
      <c r="OYS30" s="18"/>
      <c r="OYT30" s="18"/>
      <c r="OYU30" s="19"/>
      <c r="OYZ30" s="18"/>
      <c r="OZA30" s="18"/>
      <c r="OZB30" s="19"/>
      <c r="OZG30" s="18"/>
      <c r="OZH30" s="18"/>
      <c r="OZI30" s="19"/>
      <c r="OZN30" s="18"/>
      <c r="OZO30" s="18"/>
      <c r="OZP30" s="19"/>
      <c r="OZU30" s="18"/>
      <c r="OZV30" s="18"/>
      <c r="OZW30" s="19"/>
      <c r="PAB30" s="18"/>
      <c r="PAC30" s="18"/>
      <c r="PAD30" s="19"/>
      <c r="PAI30" s="18"/>
      <c r="PAJ30" s="18"/>
      <c r="PAK30" s="19"/>
      <c r="PAP30" s="18"/>
      <c r="PAQ30" s="18"/>
      <c r="PAR30" s="19"/>
      <c r="PAW30" s="18"/>
      <c r="PAX30" s="18"/>
      <c r="PAY30" s="19"/>
      <c r="PBD30" s="18"/>
      <c r="PBE30" s="18"/>
      <c r="PBF30" s="19"/>
      <c r="PBK30" s="18"/>
      <c r="PBL30" s="18"/>
      <c r="PBM30" s="19"/>
      <c r="PBR30" s="18"/>
      <c r="PBS30" s="18"/>
      <c r="PBT30" s="19"/>
      <c r="PBY30" s="18"/>
      <c r="PBZ30" s="18"/>
      <c r="PCA30" s="19"/>
      <c r="PCF30" s="18"/>
      <c r="PCG30" s="18"/>
      <c r="PCH30" s="19"/>
      <c r="PCM30" s="18"/>
      <c r="PCN30" s="18"/>
      <c r="PCO30" s="19"/>
      <c r="PCT30" s="18"/>
      <c r="PCU30" s="18"/>
      <c r="PCV30" s="19"/>
      <c r="PDA30" s="18"/>
      <c r="PDB30" s="18"/>
      <c r="PDC30" s="19"/>
      <c r="PDH30" s="18"/>
      <c r="PDI30" s="18"/>
      <c r="PDJ30" s="19"/>
      <c r="PDO30" s="18"/>
      <c r="PDP30" s="18"/>
      <c r="PDQ30" s="19"/>
      <c r="PDV30" s="18"/>
      <c r="PDW30" s="18"/>
      <c r="PDX30" s="19"/>
      <c r="PEC30" s="18"/>
      <c r="PED30" s="18"/>
      <c r="PEE30" s="19"/>
      <c r="PEJ30" s="18"/>
      <c r="PEK30" s="18"/>
      <c r="PEL30" s="19"/>
      <c r="PEQ30" s="18"/>
      <c r="PER30" s="18"/>
      <c r="PES30" s="19"/>
      <c r="PEX30" s="18"/>
      <c r="PEY30" s="18"/>
      <c r="PEZ30" s="19"/>
      <c r="PFE30" s="18"/>
      <c r="PFF30" s="18"/>
      <c r="PFG30" s="19"/>
      <c r="PFL30" s="18"/>
      <c r="PFM30" s="18"/>
      <c r="PFN30" s="19"/>
      <c r="PFS30" s="18"/>
      <c r="PFT30" s="18"/>
      <c r="PFU30" s="19"/>
      <c r="PFZ30" s="18"/>
      <c r="PGA30" s="18"/>
      <c r="PGB30" s="19"/>
      <c r="PGG30" s="18"/>
      <c r="PGH30" s="18"/>
      <c r="PGI30" s="19"/>
      <c r="PGN30" s="18"/>
      <c r="PGO30" s="18"/>
      <c r="PGP30" s="19"/>
      <c r="PGU30" s="18"/>
      <c r="PGV30" s="18"/>
      <c r="PGW30" s="19"/>
      <c r="PHB30" s="18"/>
      <c r="PHC30" s="18"/>
      <c r="PHD30" s="19"/>
      <c r="PHI30" s="18"/>
      <c r="PHJ30" s="18"/>
      <c r="PHK30" s="19"/>
      <c r="PHP30" s="18"/>
      <c r="PHQ30" s="18"/>
      <c r="PHR30" s="19"/>
      <c r="PHW30" s="18"/>
      <c r="PHX30" s="18"/>
      <c r="PHY30" s="19"/>
      <c r="PID30" s="18"/>
      <c r="PIE30" s="18"/>
      <c r="PIF30" s="19"/>
      <c r="PIK30" s="18"/>
      <c r="PIL30" s="18"/>
      <c r="PIM30" s="19"/>
      <c r="PIR30" s="18"/>
      <c r="PIS30" s="18"/>
      <c r="PIT30" s="19"/>
      <c r="PIY30" s="18"/>
      <c r="PIZ30" s="18"/>
      <c r="PJA30" s="19"/>
      <c r="PJF30" s="18"/>
      <c r="PJG30" s="18"/>
      <c r="PJH30" s="19"/>
      <c r="PJM30" s="18"/>
      <c r="PJN30" s="18"/>
      <c r="PJO30" s="19"/>
      <c r="PJT30" s="18"/>
      <c r="PJU30" s="18"/>
      <c r="PJV30" s="19"/>
      <c r="PKA30" s="18"/>
      <c r="PKB30" s="18"/>
      <c r="PKC30" s="19"/>
      <c r="PKH30" s="18"/>
      <c r="PKI30" s="18"/>
      <c r="PKJ30" s="19"/>
      <c r="PKO30" s="18"/>
      <c r="PKP30" s="18"/>
      <c r="PKQ30" s="19"/>
      <c r="PKV30" s="18"/>
      <c r="PKW30" s="18"/>
      <c r="PKX30" s="19"/>
      <c r="PLC30" s="18"/>
      <c r="PLD30" s="18"/>
      <c r="PLE30" s="19"/>
      <c r="PLJ30" s="18"/>
      <c r="PLK30" s="18"/>
      <c r="PLL30" s="19"/>
      <c r="PLQ30" s="18"/>
      <c r="PLR30" s="18"/>
      <c r="PLS30" s="19"/>
      <c r="PLX30" s="18"/>
      <c r="PLY30" s="18"/>
      <c r="PLZ30" s="19"/>
      <c r="PME30" s="18"/>
      <c r="PMF30" s="18"/>
      <c r="PMG30" s="19"/>
      <c r="PML30" s="18"/>
      <c r="PMM30" s="18"/>
      <c r="PMN30" s="19"/>
      <c r="PMS30" s="18"/>
      <c r="PMT30" s="18"/>
      <c r="PMU30" s="19"/>
      <c r="PMZ30" s="18"/>
      <c r="PNA30" s="18"/>
      <c r="PNB30" s="19"/>
      <c r="PNG30" s="18"/>
      <c r="PNH30" s="18"/>
      <c r="PNI30" s="19"/>
      <c r="PNN30" s="18"/>
      <c r="PNO30" s="18"/>
      <c r="PNP30" s="19"/>
      <c r="PNU30" s="18"/>
      <c r="PNV30" s="18"/>
      <c r="PNW30" s="19"/>
      <c r="POB30" s="18"/>
      <c r="POC30" s="18"/>
      <c r="POD30" s="19"/>
      <c r="POI30" s="18"/>
      <c r="POJ30" s="18"/>
      <c r="POK30" s="19"/>
      <c r="POP30" s="18"/>
      <c r="POQ30" s="18"/>
      <c r="POR30" s="19"/>
      <c r="POW30" s="18"/>
      <c r="POX30" s="18"/>
      <c r="POY30" s="19"/>
      <c r="PPD30" s="18"/>
      <c r="PPE30" s="18"/>
      <c r="PPF30" s="19"/>
      <c r="PPK30" s="18"/>
      <c r="PPL30" s="18"/>
      <c r="PPM30" s="19"/>
      <c r="PPR30" s="18"/>
      <c r="PPS30" s="18"/>
      <c r="PPT30" s="19"/>
      <c r="PPY30" s="18"/>
      <c r="PPZ30" s="18"/>
      <c r="PQA30" s="19"/>
      <c r="PQF30" s="18"/>
      <c r="PQG30" s="18"/>
      <c r="PQH30" s="19"/>
      <c r="PQM30" s="18"/>
      <c r="PQN30" s="18"/>
      <c r="PQO30" s="19"/>
      <c r="PQT30" s="18"/>
      <c r="PQU30" s="18"/>
      <c r="PQV30" s="19"/>
      <c r="PRA30" s="18"/>
      <c r="PRB30" s="18"/>
      <c r="PRC30" s="19"/>
      <c r="PRH30" s="18"/>
      <c r="PRI30" s="18"/>
      <c r="PRJ30" s="19"/>
      <c r="PRO30" s="18"/>
      <c r="PRP30" s="18"/>
      <c r="PRQ30" s="19"/>
      <c r="PRV30" s="18"/>
      <c r="PRW30" s="18"/>
      <c r="PRX30" s="19"/>
      <c r="PSC30" s="18"/>
      <c r="PSD30" s="18"/>
      <c r="PSE30" s="19"/>
      <c r="PSJ30" s="18"/>
      <c r="PSK30" s="18"/>
      <c r="PSL30" s="19"/>
      <c r="PSQ30" s="18"/>
      <c r="PSR30" s="18"/>
      <c r="PSS30" s="19"/>
      <c r="PSX30" s="18"/>
      <c r="PSY30" s="18"/>
      <c r="PSZ30" s="19"/>
      <c r="PTE30" s="18"/>
      <c r="PTF30" s="18"/>
      <c r="PTG30" s="19"/>
      <c r="PTL30" s="18"/>
      <c r="PTM30" s="18"/>
      <c r="PTN30" s="19"/>
      <c r="PTS30" s="18"/>
      <c r="PTT30" s="18"/>
      <c r="PTU30" s="19"/>
      <c r="PTZ30" s="18"/>
      <c r="PUA30" s="18"/>
      <c r="PUB30" s="19"/>
      <c r="PUG30" s="18"/>
      <c r="PUH30" s="18"/>
      <c r="PUI30" s="19"/>
      <c r="PUN30" s="18"/>
      <c r="PUO30" s="18"/>
      <c r="PUP30" s="19"/>
      <c r="PUU30" s="18"/>
      <c r="PUV30" s="18"/>
      <c r="PUW30" s="19"/>
      <c r="PVB30" s="18"/>
      <c r="PVC30" s="18"/>
      <c r="PVD30" s="19"/>
      <c r="PVI30" s="18"/>
      <c r="PVJ30" s="18"/>
      <c r="PVK30" s="19"/>
      <c r="PVP30" s="18"/>
      <c r="PVQ30" s="18"/>
      <c r="PVR30" s="19"/>
      <c r="PVW30" s="18"/>
      <c r="PVX30" s="18"/>
      <c r="PVY30" s="19"/>
      <c r="PWD30" s="18"/>
      <c r="PWE30" s="18"/>
      <c r="PWF30" s="19"/>
      <c r="PWK30" s="18"/>
      <c r="PWL30" s="18"/>
      <c r="PWM30" s="19"/>
      <c r="PWR30" s="18"/>
      <c r="PWS30" s="18"/>
      <c r="PWT30" s="19"/>
      <c r="PWY30" s="18"/>
      <c r="PWZ30" s="18"/>
      <c r="PXA30" s="19"/>
      <c r="PXF30" s="18"/>
      <c r="PXG30" s="18"/>
      <c r="PXH30" s="19"/>
      <c r="PXM30" s="18"/>
      <c r="PXN30" s="18"/>
      <c r="PXO30" s="19"/>
      <c r="PXT30" s="18"/>
      <c r="PXU30" s="18"/>
      <c r="PXV30" s="19"/>
      <c r="PYA30" s="18"/>
      <c r="PYB30" s="18"/>
      <c r="PYC30" s="19"/>
      <c r="PYH30" s="18"/>
      <c r="PYI30" s="18"/>
      <c r="PYJ30" s="19"/>
      <c r="PYO30" s="18"/>
      <c r="PYP30" s="18"/>
      <c r="PYQ30" s="19"/>
      <c r="PYV30" s="18"/>
      <c r="PYW30" s="18"/>
      <c r="PYX30" s="19"/>
      <c r="PZC30" s="18"/>
      <c r="PZD30" s="18"/>
      <c r="PZE30" s="19"/>
      <c r="PZJ30" s="18"/>
      <c r="PZK30" s="18"/>
      <c r="PZL30" s="19"/>
      <c r="PZQ30" s="18"/>
      <c r="PZR30" s="18"/>
      <c r="PZS30" s="19"/>
      <c r="PZX30" s="18"/>
      <c r="PZY30" s="18"/>
      <c r="PZZ30" s="19"/>
      <c r="QAE30" s="18"/>
      <c r="QAF30" s="18"/>
      <c r="QAG30" s="19"/>
      <c r="QAL30" s="18"/>
      <c r="QAM30" s="18"/>
      <c r="QAN30" s="19"/>
      <c r="QAS30" s="18"/>
      <c r="QAT30" s="18"/>
      <c r="QAU30" s="19"/>
      <c r="QAZ30" s="18"/>
      <c r="QBA30" s="18"/>
      <c r="QBB30" s="19"/>
      <c r="QBG30" s="18"/>
      <c r="QBH30" s="18"/>
      <c r="QBI30" s="19"/>
      <c r="QBN30" s="18"/>
      <c r="QBO30" s="18"/>
      <c r="QBP30" s="19"/>
      <c r="QBU30" s="18"/>
      <c r="QBV30" s="18"/>
      <c r="QBW30" s="19"/>
      <c r="QCB30" s="18"/>
      <c r="QCC30" s="18"/>
      <c r="QCD30" s="19"/>
      <c r="QCI30" s="18"/>
      <c r="QCJ30" s="18"/>
      <c r="QCK30" s="19"/>
      <c r="QCP30" s="18"/>
      <c r="QCQ30" s="18"/>
      <c r="QCR30" s="19"/>
      <c r="QCW30" s="18"/>
      <c r="QCX30" s="18"/>
      <c r="QCY30" s="19"/>
      <c r="QDD30" s="18"/>
      <c r="QDE30" s="18"/>
      <c r="QDF30" s="19"/>
      <c r="QDK30" s="18"/>
      <c r="QDL30" s="18"/>
      <c r="QDM30" s="19"/>
      <c r="QDR30" s="18"/>
      <c r="QDS30" s="18"/>
      <c r="QDT30" s="19"/>
      <c r="QDY30" s="18"/>
      <c r="QDZ30" s="18"/>
      <c r="QEA30" s="19"/>
      <c r="QEF30" s="18"/>
      <c r="QEG30" s="18"/>
      <c r="QEH30" s="19"/>
      <c r="QEM30" s="18"/>
      <c r="QEN30" s="18"/>
      <c r="QEO30" s="19"/>
      <c r="QET30" s="18"/>
      <c r="QEU30" s="18"/>
      <c r="QEV30" s="19"/>
      <c r="QFA30" s="18"/>
      <c r="QFB30" s="18"/>
      <c r="QFC30" s="19"/>
      <c r="QFH30" s="18"/>
      <c r="QFI30" s="18"/>
      <c r="QFJ30" s="19"/>
      <c r="QFO30" s="18"/>
      <c r="QFP30" s="18"/>
      <c r="QFQ30" s="19"/>
      <c r="QFV30" s="18"/>
      <c r="QFW30" s="18"/>
      <c r="QFX30" s="19"/>
      <c r="QGC30" s="18"/>
      <c r="QGD30" s="18"/>
      <c r="QGE30" s="19"/>
      <c r="QGJ30" s="18"/>
      <c r="QGK30" s="18"/>
      <c r="QGL30" s="19"/>
      <c r="QGQ30" s="18"/>
      <c r="QGR30" s="18"/>
      <c r="QGS30" s="19"/>
      <c r="QGX30" s="18"/>
      <c r="QGY30" s="18"/>
      <c r="QGZ30" s="19"/>
      <c r="QHE30" s="18"/>
      <c r="QHF30" s="18"/>
      <c r="QHG30" s="19"/>
      <c r="QHL30" s="18"/>
      <c r="QHM30" s="18"/>
      <c r="QHN30" s="19"/>
      <c r="QHS30" s="18"/>
      <c r="QHT30" s="18"/>
      <c r="QHU30" s="19"/>
      <c r="QHZ30" s="18"/>
      <c r="QIA30" s="18"/>
      <c r="QIB30" s="19"/>
      <c r="QIG30" s="18"/>
      <c r="QIH30" s="18"/>
      <c r="QII30" s="19"/>
      <c r="QIN30" s="18"/>
      <c r="QIO30" s="18"/>
      <c r="QIP30" s="19"/>
      <c r="QIU30" s="18"/>
      <c r="QIV30" s="18"/>
      <c r="QIW30" s="19"/>
      <c r="QJB30" s="18"/>
      <c r="QJC30" s="18"/>
      <c r="QJD30" s="19"/>
      <c r="QJI30" s="18"/>
      <c r="QJJ30" s="18"/>
      <c r="QJK30" s="19"/>
      <c r="QJP30" s="18"/>
      <c r="QJQ30" s="18"/>
      <c r="QJR30" s="19"/>
      <c r="QJW30" s="18"/>
      <c r="QJX30" s="18"/>
      <c r="QJY30" s="19"/>
      <c r="QKD30" s="18"/>
      <c r="QKE30" s="18"/>
      <c r="QKF30" s="19"/>
      <c r="QKK30" s="18"/>
      <c r="QKL30" s="18"/>
      <c r="QKM30" s="19"/>
      <c r="QKR30" s="18"/>
      <c r="QKS30" s="18"/>
      <c r="QKT30" s="19"/>
      <c r="QKY30" s="18"/>
      <c r="QKZ30" s="18"/>
      <c r="QLA30" s="19"/>
      <c r="QLF30" s="18"/>
      <c r="QLG30" s="18"/>
      <c r="QLH30" s="19"/>
      <c r="QLM30" s="18"/>
      <c r="QLN30" s="18"/>
      <c r="QLO30" s="19"/>
      <c r="QLT30" s="18"/>
      <c r="QLU30" s="18"/>
      <c r="QLV30" s="19"/>
      <c r="QMA30" s="18"/>
      <c r="QMB30" s="18"/>
      <c r="QMC30" s="19"/>
      <c r="QMH30" s="18"/>
      <c r="QMI30" s="18"/>
      <c r="QMJ30" s="19"/>
      <c r="QMO30" s="18"/>
      <c r="QMP30" s="18"/>
      <c r="QMQ30" s="19"/>
      <c r="QMV30" s="18"/>
      <c r="QMW30" s="18"/>
      <c r="QMX30" s="19"/>
      <c r="QNC30" s="18"/>
      <c r="QND30" s="18"/>
      <c r="QNE30" s="19"/>
      <c r="QNJ30" s="18"/>
      <c r="QNK30" s="18"/>
      <c r="QNL30" s="19"/>
      <c r="QNQ30" s="18"/>
      <c r="QNR30" s="18"/>
      <c r="QNS30" s="19"/>
      <c r="QNX30" s="18"/>
      <c r="QNY30" s="18"/>
      <c r="QNZ30" s="19"/>
      <c r="QOE30" s="18"/>
      <c r="QOF30" s="18"/>
      <c r="QOG30" s="19"/>
      <c r="QOL30" s="18"/>
      <c r="QOM30" s="18"/>
      <c r="QON30" s="19"/>
      <c r="QOS30" s="18"/>
      <c r="QOT30" s="18"/>
      <c r="QOU30" s="19"/>
      <c r="QOZ30" s="18"/>
      <c r="QPA30" s="18"/>
      <c r="QPB30" s="19"/>
      <c r="QPG30" s="18"/>
      <c r="QPH30" s="18"/>
      <c r="QPI30" s="19"/>
      <c r="QPN30" s="18"/>
      <c r="QPO30" s="18"/>
      <c r="QPP30" s="19"/>
      <c r="QPU30" s="18"/>
      <c r="QPV30" s="18"/>
      <c r="QPW30" s="19"/>
      <c r="QQB30" s="18"/>
      <c r="QQC30" s="18"/>
      <c r="QQD30" s="19"/>
      <c r="QQI30" s="18"/>
      <c r="QQJ30" s="18"/>
      <c r="QQK30" s="19"/>
      <c r="QQP30" s="18"/>
      <c r="QQQ30" s="18"/>
      <c r="QQR30" s="19"/>
      <c r="QQW30" s="18"/>
      <c r="QQX30" s="18"/>
      <c r="QQY30" s="19"/>
      <c r="QRD30" s="18"/>
      <c r="QRE30" s="18"/>
      <c r="QRF30" s="19"/>
      <c r="QRK30" s="18"/>
      <c r="QRL30" s="18"/>
      <c r="QRM30" s="19"/>
      <c r="QRR30" s="18"/>
      <c r="QRS30" s="18"/>
      <c r="QRT30" s="19"/>
      <c r="QRY30" s="18"/>
      <c r="QRZ30" s="18"/>
      <c r="QSA30" s="19"/>
      <c r="QSF30" s="18"/>
      <c r="QSG30" s="18"/>
      <c r="QSH30" s="19"/>
      <c r="QSM30" s="18"/>
      <c r="QSN30" s="18"/>
      <c r="QSO30" s="19"/>
      <c r="QST30" s="18"/>
      <c r="QSU30" s="18"/>
      <c r="QSV30" s="19"/>
      <c r="QTA30" s="18"/>
      <c r="QTB30" s="18"/>
      <c r="QTC30" s="19"/>
      <c r="QTH30" s="18"/>
      <c r="QTI30" s="18"/>
      <c r="QTJ30" s="19"/>
      <c r="QTO30" s="18"/>
      <c r="QTP30" s="18"/>
      <c r="QTQ30" s="19"/>
      <c r="QTV30" s="18"/>
      <c r="QTW30" s="18"/>
      <c r="QTX30" s="19"/>
      <c r="QUC30" s="18"/>
      <c r="QUD30" s="18"/>
      <c r="QUE30" s="19"/>
      <c r="QUJ30" s="18"/>
      <c r="QUK30" s="18"/>
      <c r="QUL30" s="19"/>
      <c r="QUQ30" s="18"/>
      <c r="QUR30" s="18"/>
      <c r="QUS30" s="19"/>
      <c r="QUX30" s="18"/>
      <c r="QUY30" s="18"/>
      <c r="QUZ30" s="19"/>
      <c r="QVE30" s="18"/>
      <c r="QVF30" s="18"/>
      <c r="QVG30" s="19"/>
      <c r="QVL30" s="18"/>
      <c r="QVM30" s="18"/>
      <c r="QVN30" s="19"/>
      <c r="QVS30" s="18"/>
      <c r="QVT30" s="18"/>
      <c r="QVU30" s="19"/>
      <c r="QVZ30" s="18"/>
      <c r="QWA30" s="18"/>
      <c r="QWB30" s="19"/>
      <c r="QWG30" s="18"/>
      <c r="QWH30" s="18"/>
      <c r="QWI30" s="19"/>
      <c r="QWN30" s="18"/>
      <c r="QWO30" s="18"/>
      <c r="QWP30" s="19"/>
      <c r="QWU30" s="18"/>
      <c r="QWV30" s="18"/>
      <c r="QWW30" s="19"/>
      <c r="QXB30" s="18"/>
      <c r="QXC30" s="18"/>
      <c r="QXD30" s="19"/>
      <c r="QXI30" s="18"/>
      <c r="QXJ30" s="18"/>
      <c r="QXK30" s="19"/>
      <c r="QXP30" s="18"/>
      <c r="QXQ30" s="18"/>
      <c r="QXR30" s="19"/>
      <c r="QXW30" s="18"/>
      <c r="QXX30" s="18"/>
      <c r="QXY30" s="19"/>
      <c r="QYD30" s="18"/>
      <c r="QYE30" s="18"/>
      <c r="QYF30" s="19"/>
      <c r="QYK30" s="18"/>
      <c r="QYL30" s="18"/>
      <c r="QYM30" s="19"/>
      <c r="QYR30" s="18"/>
      <c r="QYS30" s="18"/>
      <c r="QYT30" s="19"/>
      <c r="QYY30" s="18"/>
      <c r="QYZ30" s="18"/>
      <c r="QZA30" s="19"/>
      <c r="QZF30" s="18"/>
      <c r="QZG30" s="18"/>
      <c r="QZH30" s="19"/>
      <c r="QZM30" s="18"/>
      <c r="QZN30" s="18"/>
      <c r="QZO30" s="19"/>
      <c r="QZT30" s="18"/>
      <c r="QZU30" s="18"/>
      <c r="QZV30" s="19"/>
      <c r="RAA30" s="18"/>
      <c r="RAB30" s="18"/>
      <c r="RAC30" s="19"/>
      <c r="RAH30" s="18"/>
      <c r="RAI30" s="18"/>
      <c r="RAJ30" s="19"/>
      <c r="RAO30" s="18"/>
      <c r="RAP30" s="18"/>
      <c r="RAQ30" s="19"/>
      <c r="RAV30" s="18"/>
      <c r="RAW30" s="18"/>
      <c r="RAX30" s="19"/>
      <c r="RBC30" s="18"/>
      <c r="RBD30" s="18"/>
      <c r="RBE30" s="19"/>
      <c r="RBJ30" s="18"/>
      <c r="RBK30" s="18"/>
      <c r="RBL30" s="19"/>
      <c r="RBQ30" s="18"/>
      <c r="RBR30" s="18"/>
      <c r="RBS30" s="19"/>
      <c r="RBX30" s="18"/>
      <c r="RBY30" s="18"/>
      <c r="RBZ30" s="19"/>
      <c r="RCE30" s="18"/>
      <c r="RCF30" s="18"/>
      <c r="RCG30" s="19"/>
      <c r="RCL30" s="18"/>
      <c r="RCM30" s="18"/>
      <c r="RCN30" s="19"/>
      <c r="RCS30" s="18"/>
      <c r="RCT30" s="18"/>
      <c r="RCU30" s="19"/>
      <c r="RCZ30" s="18"/>
      <c r="RDA30" s="18"/>
      <c r="RDB30" s="19"/>
      <c r="RDG30" s="18"/>
      <c r="RDH30" s="18"/>
      <c r="RDI30" s="19"/>
      <c r="RDN30" s="18"/>
      <c r="RDO30" s="18"/>
      <c r="RDP30" s="19"/>
      <c r="RDU30" s="18"/>
      <c r="RDV30" s="18"/>
      <c r="RDW30" s="19"/>
      <c r="REB30" s="18"/>
      <c r="REC30" s="18"/>
      <c r="RED30" s="19"/>
      <c r="REI30" s="18"/>
      <c r="REJ30" s="18"/>
      <c r="REK30" s="19"/>
      <c r="REP30" s="18"/>
      <c r="REQ30" s="18"/>
      <c r="RER30" s="19"/>
      <c r="REW30" s="18"/>
      <c r="REX30" s="18"/>
      <c r="REY30" s="19"/>
      <c r="RFD30" s="18"/>
      <c r="RFE30" s="18"/>
      <c r="RFF30" s="19"/>
      <c r="RFK30" s="18"/>
      <c r="RFL30" s="18"/>
      <c r="RFM30" s="19"/>
      <c r="RFR30" s="18"/>
      <c r="RFS30" s="18"/>
      <c r="RFT30" s="19"/>
      <c r="RFY30" s="18"/>
      <c r="RFZ30" s="18"/>
      <c r="RGA30" s="19"/>
      <c r="RGF30" s="18"/>
      <c r="RGG30" s="18"/>
      <c r="RGH30" s="19"/>
      <c r="RGM30" s="18"/>
      <c r="RGN30" s="18"/>
      <c r="RGO30" s="19"/>
      <c r="RGT30" s="18"/>
      <c r="RGU30" s="18"/>
      <c r="RGV30" s="19"/>
      <c r="RHA30" s="18"/>
      <c r="RHB30" s="18"/>
      <c r="RHC30" s="19"/>
      <c r="RHH30" s="18"/>
      <c r="RHI30" s="18"/>
      <c r="RHJ30" s="19"/>
      <c r="RHO30" s="18"/>
      <c r="RHP30" s="18"/>
      <c r="RHQ30" s="19"/>
      <c r="RHV30" s="18"/>
      <c r="RHW30" s="18"/>
      <c r="RHX30" s="19"/>
      <c r="RIC30" s="18"/>
      <c r="RID30" s="18"/>
      <c r="RIE30" s="19"/>
      <c r="RIJ30" s="18"/>
      <c r="RIK30" s="18"/>
      <c r="RIL30" s="19"/>
      <c r="RIQ30" s="18"/>
      <c r="RIR30" s="18"/>
      <c r="RIS30" s="19"/>
      <c r="RIX30" s="18"/>
      <c r="RIY30" s="18"/>
      <c r="RIZ30" s="19"/>
      <c r="RJE30" s="18"/>
      <c r="RJF30" s="18"/>
      <c r="RJG30" s="19"/>
      <c r="RJL30" s="18"/>
      <c r="RJM30" s="18"/>
      <c r="RJN30" s="19"/>
      <c r="RJS30" s="18"/>
      <c r="RJT30" s="18"/>
      <c r="RJU30" s="19"/>
      <c r="RJZ30" s="18"/>
      <c r="RKA30" s="18"/>
      <c r="RKB30" s="19"/>
      <c r="RKG30" s="18"/>
      <c r="RKH30" s="18"/>
      <c r="RKI30" s="19"/>
      <c r="RKN30" s="18"/>
      <c r="RKO30" s="18"/>
      <c r="RKP30" s="19"/>
      <c r="RKU30" s="18"/>
      <c r="RKV30" s="18"/>
      <c r="RKW30" s="19"/>
      <c r="RLB30" s="18"/>
      <c r="RLC30" s="18"/>
      <c r="RLD30" s="19"/>
      <c r="RLI30" s="18"/>
      <c r="RLJ30" s="18"/>
      <c r="RLK30" s="19"/>
      <c r="RLP30" s="18"/>
      <c r="RLQ30" s="18"/>
      <c r="RLR30" s="19"/>
      <c r="RLW30" s="18"/>
      <c r="RLX30" s="18"/>
      <c r="RLY30" s="19"/>
      <c r="RMD30" s="18"/>
      <c r="RME30" s="18"/>
      <c r="RMF30" s="19"/>
      <c r="RMK30" s="18"/>
      <c r="RML30" s="18"/>
      <c r="RMM30" s="19"/>
      <c r="RMR30" s="18"/>
      <c r="RMS30" s="18"/>
      <c r="RMT30" s="19"/>
      <c r="RMY30" s="18"/>
      <c r="RMZ30" s="18"/>
      <c r="RNA30" s="19"/>
      <c r="RNF30" s="18"/>
      <c r="RNG30" s="18"/>
      <c r="RNH30" s="19"/>
      <c r="RNM30" s="18"/>
      <c r="RNN30" s="18"/>
      <c r="RNO30" s="19"/>
      <c r="RNT30" s="18"/>
      <c r="RNU30" s="18"/>
      <c r="RNV30" s="19"/>
      <c r="ROA30" s="18"/>
      <c r="ROB30" s="18"/>
      <c r="ROC30" s="19"/>
      <c r="ROH30" s="18"/>
      <c r="ROI30" s="18"/>
      <c r="ROJ30" s="19"/>
      <c r="ROO30" s="18"/>
      <c r="ROP30" s="18"/>
      <c r="ROQ30" s="19"/>
      <c r="ROV30" s="18"/>
      <c r="ROW30" s="18"/>
      <c r="ROX30" s="19"/>
      <c r="RPC30" s="18"/>
      <c r="RPD30" s="18"/>
      <c r="RPE30" s="19"/>
      <c r="RPJ30" s="18"/>
      <c r="RPK30" s="18"/>
      <c r="RPL30" s="19"/>
      <c r="RPQ30" s="18"/>
      <c r="RPR30" s="18"/>
      <c r="RPS30" s="19"/>
      <c r="RPX30" s="18"/>
      <c r="RPY30" s="18"/>
      <c r="RPZ30" s="19"/>
      <c r="RQE30" s="18"/>
      <c r="RQF30" s="18"/>
      <c r="RQG30" s="19"/>
      <c r="RQL30" s="18"/>
      <c r="RQM30" s="18"/>
      <c r="RQN30" s="19"/>
      <c r="RQS30" s="18"/>
      <c r="RQT30" s="18"/>
      <c r="RQU30" s="19"/>
      <c r="RQZ30" s="18"/>
      <c r="RRA30" s="18"/>
      <c r="RRB30" s="19"/>
      <c r="RRG30" s="18"/>
      <c r="RRH30" s="18"/>
      <c r="RRI30" s="19"/>
      <c r="RRN30" s="18"/>
      <c r="RRO30" s="18"/>
      <c r="RRP30" s="19"/>
      <c r="RRU30" s="18"/>
      <c r="RRV30" s="18"/>
      <c r="RRW30" s="19"/>
      <c r="RSB30" s="18"/>
      <c r="RSC30" s="18"/>
      <c r="RSD30" s="19"/>
      <c r="RSI30" s="18"/>
      <c r="RSJ30" s="18"/>
      <c r="RSK30" s="19"/>
      <c r="RSP30" s="18"/>
      <c r="RSQ30" s="18"/>
      <c r="RSR30" s="19"/>
      <c r="RSW30" s="18"/>
      <c r="RSX30" s="18"/>
      <c r="RSY30" s="19"/>
      <c r="RTD30" s="18"/>
      <c r="RTE30" s="18"/>
      <c r="RTF30" s="19"/>
      <c r="RTK30" s="18"/>
      <c r="RTL30" s="18"/>
      <c r="RTM30" s="19"/>
      <c r="RTR30" s="18"/>
      <c r="RTS30" s="18"/>
      <c r="RTT30" s="19"/>
      <c r="RTY30" s="18"/>
      <c r="RTZ30" s="18"/>
      <c r="RUA30" s="19"/>
      <c r="RUF30" s="18"/>
      <c r="RUG30" s="18"/>
      <c r="RUH30" s="19"/>
      <c r="RUM30" s="18"/>
      <c r="RUN30" s="18"/>
      <c r="RUO30" s="19"/>
      <c r="RUT30" s="18"/>
      <c r="RUU30" s="18"/>
      <c r="RUV30" s="19"/>
      <c r="RVA30" s="18"/>
      <c r="RVB30" s="18"/>
      <c r="RVC30" s="19"/>
      <c r="RVH30" s="18"/>
      <c r="RVI30" s="18"/>
      <c r="RVJ30" s="19"/>
      <c r="RVO30" s="18"/>
      <c r="RVP30" s="18"/>
      <c r="RVQ30" s="19"/>
      <c r="RVV30" s="18"/>
      <c r="RVW30" s="18"/>
      <c r="RVX30" s="19"/>
      <c r="RWC30" s="18"/>
      <c r="RWD30" s="18"/>
      <c r="RWE30" s="19"/>
      <c r="RWJ30" s="18"/>
      <c r="RWK30" s="18"/>
      <c r="RWL30" s="19"/>
      <c r="RWQ30" s="18"/>
      <c r="RWR30" s="18"/>
      <c r="RWS30" s="19"/>
      <c r="RWX30" s="18"/>
      <c r="RWY30" s="18"/>
      <c r="RWZ30" s="19"/>
      <c r="RXE30" s="18"/>
      <c r="RXF30" s="18"/>
      <c r="RXG30" s="19"/>
      <c r="RXL30" s="18"/>
      <c r="RXM30" s="18"/>
      <c r="RXN30" s="19"/>
      <c r="RXS30" s="18"/>
      <c r="RXT30" s="18"/>
      <c r="RXU30" s="19"/>
      <c r="RXZ30" s="18"/>
      <c r="RYA30" s="18"/>
      <c r="RYB30" s="19"/>
      <c r="RYG30" s="18"/>
      <c r="RYH30" s="18"/>
      <c r="RYI30" s="19"/>
      <c r="RYN30" s="18"/>
      <c r="RYO30" s="18"/>
      <c r="RYP30" s="19"/>
      <c r="RYU30" s="18"/>
      <c r="RYV30" s="18"/>
      <c r="RYW30" s="19"/>
      <c r="RZB30" s="18"/>
      <c r="RZC30" s="18"/>
      <c r="RZD30" s="19"/>
      <c r="RZI30" s="18"/>
      <c r="RZJ30" s="18"/>
      <c r="RZK30" s="19"/>
      <c r="RZP30" s="18"/>
      <c r="RZQ30" s="18"/>
      <c r="RZR30" s="19"/>
      <c r="RZW30" s="18"/>
      <c r="RZX30" s="18"/>
      <c r="RZY30" s="19"/>
      <c r="SAD30" s="18"/>
      <c r="SAE30" s="18"/>
      <c r="SAF30" s="19"/>
      <c r="SAK30" s="18"/>
      <c r="SAL30" s="18"/>
      <c r="SAM30" s="19"/>
      <c r="SAR30" s="18"/>
      <c r="SAS30" s="18"/>
      <c r="SAT30" s="19"/>
      <c r="SAY30" s="18"/>
      <c r="SAZ30" s="18"/>
      <c r="SBA30" s="19"/>
      <c r="SBF30" s="18"/>
      <c r="SBG30" s="18"/>
      <c r="SBH30" s="19"/>
      <c r="SBM30" s="18"/>
      <c r="SBN30" s="18"/>
      <c r="SBO30" s="19"/>
      <c r="SBT30" s="18"/>
      <c r="SBU30" s="18"/>
      <c r="SBV30" s="19"/>
      <c r="SCA30" s="18"/>
      <c r="SCB30" s="18"/>
      <c r="SCC30" s="19"/>
      <c r="SCH30" s="18"/>
      <c r="SCI30" s="18"/>
      <c r="SCJ30" s="19"/>
      <c r="SCO30" s="18"/>
      <c r="SCP30" s="18"/>
      <c r="SCQ30" s="19"/>
      <c r="SCV30" s="18"/>
      <c r="SCW30" s="18"/>
      <c r="SCX30" s="19"/>
      <c r="SDC30" s="18"/>
      <c r="SDD30" s="18"/>
      <c r="SDE30" s="19"/>
      <c r="SDJ30" s="18"/>
      <c r="SDK30" s="18"/>
      <c r="SDL30" s="19"/>
      <c r="SDQ30" s="18"/>
      <c r="SDR30" s="18"/>
      <c r="SDS30" s="19"/>
      <c r="SDX30" s="18"/>
      <c r="SDY30" s="18"/>
      <c r="SDZ30" s="19"/>
      <c r="SEE30" s="18"/>
      <c r="SEF30" s="18"/>
      <c r="SEG30" s="19"/>
      <c r="SEL30" s="18"/>
      <c r="SEM30" s="18"/>
      <c r="SEN30" s="19"/>
      <c r="SES30" s="18"/>
      <c r="SET30" s="18"/>
      <c r="SEU30" s="19"/>
      <c r="SEZ30" s="18"/>
      <c r="SFA30" s="18"/>
      <c r="SFB30" s="19"/>
      <c r="SFG30" s="18"/>
      <c r="SFH30" s="18"/>
      <c r="SFI30" s="19"/>
      <c r="SFN30" s="18"/>
      <c r="SFO30" s="18"/>
      <c r="SFP30" s="19"/>
      <c r="SFU30" s="18"/>
      <c r="SFV30" s="18"/>
      <c r="SFW30" s="19"/>
      <c r="SGB30" s="18"/>
      <c r="SGC30" s="18"/>
      <c r="SGD30" s="19"/>
      <c r="SGI30" s="18"/>
      <c r="SGJ30" s="18"/>
      <c r="SGK30" s="19"/>
      <c r="SGP30" s="18"/>
      <c r="SGQ30" s="18"/>
      <c r="SGR30" s="19"/>
      <c r="SGW30" s="18"/>
      <c r="SGX30" s="18"/>
      <c r="SGY30" s="19"/>
      <c r="SHD30" s="18"/>
      <c r="SHE30" s="18"/>
      <c r="SHF30" s="19"/>
      <c r="SHK30" s="18"/>
      <c r="SHL30" s="18"/>
      <c r="SHM30" s="19"/>
      <c r="SHR30" s="18"/>
      <c r="SHS30" s="18"/>
      <c r="SHT30" s="19"/>
      <c r="SHY30" s="18"/>
      <c r="SHZ30" s="18"/>
      <c r="SIA30" s="19"/>
      <c r="SIF30" s="18"/>
      <c r="SIG30" s="18"/>
      <c r="SIH30" s="19"/>
      <c r="SIM30" s="18"/>
      <c r="SIN30" s="18"/>
      <c r="SIO30" s="19"/>
      <c r="SIT30" s="18"/>
      <c r="SIU30" s="18"/>
      <c r="SIV30" s="19"/>
      <c r="SJA30" s="18"/>
      <c r="SJB30" s="18"/>
      <c r="SJC30" s="19"/>
      <c r="SJH30" s="18"/>
      <c r="SJI30" s="18"/>
      <c r="SJJ30" s="19"/>
      <c r="SJO30" s="18"/>
      <c r="SJP30" s="18"/>
      <c r="SJQ30" s="19"/>
      <c r="SJV30" s="18"/>
      <c r="SJW30" s="18"/>
      <c r="SJX30" s="19"/>
      <c r="SKC30" s="18"/>
      <c r="SKD30" s="18"/>
      <c r="SKE30" s="19"/>
      <c r="SKJ30" s="18"/>
      <c r="SKK30" s="18"/>
      <c r="SKL30" s="19"/>
      <c r="SKQ30" s="18"/>
      <c r="SKR30" s="18"/>
      <c r="SKS30" s="19"/>
      <c r="SKX30" s="18"/>
      <c r="SKY30" s="18"/>
      <c r="SKZ30" s="19"/>
      <c r="SLE30" s="18"/>
      <c r="SLF30" s="18"/>
      <c r="SLG30" s="19"/>
      <c r="SLL30" s="18"/>
      <c r="SLM30" s="18"/>
      <c r="SLN30" s="19"/>
      <c r="SLS30" s="18"/>
      <c r="SLT30" s="18"/>
      <c r="SLU30" s="19"/>
      <c r="SLZ30" s="18"/>
      <c r="SMA30" s="18"/>
      <c r="SMB30" s="19"/>
      <c r="SMG30" s="18"/>
      <c r="SMH30" s="18"/>
      <c r="SMI30" s="19"/>
      <c r="SMN30" s="18"/>
      <c r="SMO30" s="18"/>
      <c r="SMP30" s="19"/>
      <c r="SMU30" s="18"/>
      <c r="SMV30" s="18"/>
      <c r="SMW30" s="19"/>
      <c r="SNB30" s="18"/>
      <c r="SNC30" s="18"/>
      <c r="SND30" s="19"/>
      <c r="SNI30" s="18"/>
      <c r="SNJ30" s="18"/>
      <c r="SNK30" s="19"/>
      <c r="SNP30" s="18"/>
      <c r="SNQ30" s="18"/>
      <c r="SNR30" s="19"/>
      <c r="SNW30" s="18"/>
      <c r="SNX30" s="18"/>
      <c r="SNY30" s="19"/>
      <c r="SOD30" s="18"/>
      <c r="SOE30" s="18"/>
      <c r="SOF30" s="19"/>
      <c r="SOK30" s="18"/>
      <c r="SOL30" s="18"/>
      <c r="SOM30" s="19"/>
      <c r="SOR30" s="18"/>
      <c r="SOS30" s="18"/>
      <c r="SOT30" s="19"/>
      <c r="SOY30" s="18"/>
      <c r="SOZ30" s="18"/>
      <c r="SPA30" s="19"/>
      <c r="SPF30" s="18"/>
      <c r="SPG30" s="18"/>
      <c r="SPH30" s="19"/>
      <c r="SPM30" s="18"/>
      <c r="SPN30" s="18"/>
      <c r="SPO30" s="19"/>
      <c r="SPT30" s="18"/>
      <c r="SPU30" s="18"/>
      <c r="SPV30" s="19"/>
      <c r="SQA30" s="18"/>
      <c r="SQB30" s="18"/>
      <c r="SQC30" s="19"/>
      <c r="SQH30" s="18"/>
      <c r="SQI30" s="18"/>
      <c r="SQJ30" s="19"/>
      <c r="SQO30" s="18"/>
      <c r="SQP30" s="18"/>
      <c r="SQQ30" s="19"/>
      <c r="SQV30" s="18"/>
      <c r="SQW30" s="18"/>
      <c r="SQX30" s="19"/>
      <c r="SRC30" s="18"/>
      <c r="SRD30" s="18"/>
      <c r="SRE30" s="19"/>
      <c r="SRJ30" s="18"/>
      <c r="SRK30" s="18"/>
      <c r="SRL30" s="19"/>
      <c r="SRQ30" s="18"/>
      <c r="SRR30" s="18"/>
      <c r="SRS30" s="19"/>
      <c r="SRX30" s="18"/>
      <c r="SRY30" s="18"/>
      <c r="SRZ30" s="19"/>
      <c r="SSE30" s="18"/>
      <c r="SSF30" s="18"/>
      <c r="SSG30" s="19"/>
      <c r="SSL30" s="18"/>
      <c r="SSM30" s="18"/>
      <c r="SSN30" s="19"/>
      <c r="SSS30" s="18"/>
      <c r="SST30" s="18"/>
      <c r="SSU30" s="19"/>
      <c r="SSZ30" s="18"/>
      <c r="STA30" s="18"/>
      <c r="STB30" s="19"/>
      <c r="STG30" s="18"/>
      <c r="STH30" s="18"/>
      <c r="STI30" s="19"/>
      <c r="STN30" s="18"/>
      <c r="STO30" s="18"/>
      <c r="STP30" s="19"/>
      <c r="STU30" s="18"/>
      <c r="STV30" s="18"/>
      <c r="STW30" s="19"/>
      <c r="SUB30" s="18"/>
      <c r="SUC30" s="18"/>
      <c r="SUD30" s="19"/>
      <c r="SUI30" s="18"/>
      <c r="SUJ30" s="18"/>
      <c r="SUK30" s="19"/>
      <c r="SUP30" s="18"/>
      <c r="SUQ30" s="18"/>
      <c r="SUR30" s="19"/>
      <c r="SUW30" s="18"/>
      <c r="SUX30" s="18"/>
      <c r="SUY30" s="19"/>
      <c r="SVD30" s="18"/>
      <c r="SVE30" s="18"/>
      <c r="SVF30" s="19"/>
      <c r="SVK30" s="18"/>
      <c r="SVL30" s="18"/>
      <c r="SVM30" s="19"/>
      <c r="SVR30" s="18"/>
      <c r="SVS30" s="18"/>
      <c r="SVT30" s="19"/>
      <c r="SVY30" s="18"/>
      <c r="SVZ30" s="18"/>
      <c r="SWA30" s="19"/>
      <c r="SWF30" s="18"/>
      <c r="SWG30" s="18"/>
      <c r="SWH30" s="19"/>
      <c r="SWM30" s="18"/>
      <c r="SWN30" s="18"/>
      <c r="SWO30" s="19"/>
      <c r="SWT30" s="18"/>
      <c r="SWU30" s="18"/>
      <c r="SWV30" s="19"/>
      <c r="SXA30" s="18"/>
      <c r="SXB30" s="18"/>
      <c r="SXC30" s="19"/>
      <c r="SXH30" s="18"/>
      <c r="SXI30" s="18"/>
      <c r="SXJ30" s="19"/>
      <c r="SXO30" s="18"/>
      <c r="SXP30" s="18"/>
      <c r="SXQ30" s="19"/>
      <c r="SXV30" s="18"/>
      <c r="SXW30" s="18"/>
      <c r="SXX30" s="19"/>
      <c r="SYC30" s="18"/>
      <c r="SYD30" s="18"/>
      <c r="SYE30" s="19"/>
      <c r="SYJ30" s="18"/>
      <c r="SYK30" s="18"/>
      <c r="SYL30" s="19"/>
      <c r="SYQ30" s="18"/>
      <c r="SYR30" s="18"/>
      <c r="SYS30" s="19"/>
      <c r="SYX30" s="18"/>
      <c r="SYY30" s="18"/>
      <c r="SYZ30" s="19"/>
      <c r="SZE30" s="18"/>
      <c r="SZF30" s="18"/>
      <c r="SZG30" s="19"/>
      <c r="SZL30" s="18"/>
      <c r="SZM30" s="18"/>
      <c r="SZN30" s="19"/>
      <c r="SZS30" s="18"/>
      <c r="SZT30" s="18"/>
      <c r="SZU30" s="19"/>
      <c r="SZZ30" s="18"/>
      <c r="TAA30" s="18"/>
      <c r="TAB30" s="19"/>
      <c r="TAG30" s="18"/>
      <c r="TAH30" s="18"/>
      <c r="TAI30" s="19"/>
      <c r="TAN30" s="18"/>
      <c r="TAO30" s="18"/>
      <c r="TAP30" s="19"/>
      <c r="TAU30" s="18"/>
      <c r="TAV30" s="18"/>
      <c r="TAW30" s="19"/>
      <c r="TBB30" s="18"/>
      <c r="TBC30" s="18"/>
      <c r="TBD30" s="19"/>
      <c r="TBI30" s="18"/>
      <c r="TBJ30" s="18"/>
      <c r="TBK30" s="19"/>
      <c r="TBP30" s="18"/>
      <c r="TBQ30" s="18"/>
      <c r="TBR30" s="19"/>
      <c r="TBW30" s="18"/>
      <c r="TBX30" s="18"/>
      <c r="TBY30" s="19"/>
      <c r="TCD30" s="18"/>
      <c r="TCE30" s="18"/>
      <c r="TCF30" s="19"/>
      <c r="TCK30" s="18"/>
      <c r="TCL30" s="18"/>
      <c r="TCM30" s="19"/>
      <c r="TCR30" s="18"/>
      <c r="TCS30" s="18"/>
      <c r="TCT30" s="19"/>
      <c r="TCY30" s="18"/>
      <c r="TCZ30" s="18"/>
      <c r="TDA30" s="19"/>
      <c r="TDF30" s="18"/>
      <c r="TDG30" s="18"/>
      <c r="TDH30" s="19"/>
      <c r="TDM30" s="18"/>
      <c r="TDN30" s="18"/>
      <c r="TDO30" s="19"/>
      <c r="TDT30" s="18"/>
      <c r="TDU30" s="18"/>
      <c r="TDV30" s="19"/>
      <c r="TEA30" s="18"/>
      <c r="TEB30" s="18"/>
      <c r="TEC30" s="19"/>
      <c r="TEH30" s="18"/>
      <c r="TEI30" s="18"/>
      <c r="TEJ30" s="19"/>
      <c r="TEO30" s="18"/>
      <c r="TEP30" s="18"/>
      <c r="TEQ30" s="19"/>
      <c r="TEV30" s="18"/>
      <c r="TEW30" s="18"/>
      <c r="TEX30" s="19"/>
      <c r="TFC30" s="18"/>
      <c r="TFD30" s="18"/>
      <c r="TFE30" s="19"/>
      <c r="TFJ30" s="18"/>
      <c r="TFK30" s="18"/>
      <c r="TFL30" s="19"/>
      <c r="TFQ30" s="18"/>
      <c r="TFR30" s="18"/>
      <c r="TFS30" s="19"/>
      <c r="TFX30" s="18"/>
      <c r="TFY30" s="18"/>
      <c r="TFZ30" s="19"/>
      <c r="TGE30" s="18"/>
      <c r="TGF30" s="18"/>
      <c r="TGG30" s="19"/>
      <c r="TGL30" s="18"/>
      <c r="TGM30" s="18"/>
      <c r="TGN30" s="19"/>
      <c r="TGS30" s="18"/>
      <c r="TGT30" s="18"/>
      <c r="TGU30" s="19"/>
      <c r="TGZ30" s="18"/>
      <c r="THA30" s="18"/>
      <c r="THB30" s="19"/>
      <c r="THG30" s="18"/>
      <c r="THH30" s="18"/>
      <c r="THI30" s="19"/>
      <c r="THN30" s="18"/>
      <c r="THO30" s="18"/>
      <c r="THP30" s="19"/>
      <c r="THU30" s="18"/>
      <c r="THV30" s="18"/>
      <c r="THW30" s="19"/>
      <c r="TIB30" s="18"/>
      <c r="TIC30" s="18"/>
      <c r="TID30" s="19"/>
      <c r="TII30" s="18"/>
      <c r="TIJ30" s="18"/>
      <c r="TIK30" s="19"/>
      <c r="TIP30" s="18"/>
      <c r="TIQ30" s="18"/>
      <c r="TIR30" s="19"/>
      <c r="TIW30" s="18"/>
      <c r="TIX30" s="18"/>
      <c r="TIY30" s="19"/>
      <c r="TJD30" s="18"/>
      <c r="TJE30" s="18"/>
      <c r="TJF30" s="19"/>
      <c r="TJK30" s="18"/>
      <c r="TJL30" s="18"/>
      <c r="TJM30" s="19"/>
      <c r="TJR30" s="18"/>
      <c r="TJS30" s="18"/>
      <c r="TJT30" s="19"/>
      <c r="TJY30" s="18"/>
      <c r="TJZ30" s="18"/>
      <c r="TKA30" s="19"/>
      <c r="TKF30" s="18"/>
      <c r="TKG30" s="18"/>
      <c r="TKH30" s="19"/>
      <c r="TKM30" s="18"/>
      <c r="TKN30" s="18"/>
      <c r="TKO30" s="19"/>
      <c r="TKT30" s="18"/>
      <c r="TKU30" s="18"/>
      <c r="TKV30" s="19"/>
      <c r="TLA30" s="18"/>
      <c r="TLB30" s="18"/>
      <c r="TLC30" s="19"/>
      <c r="TLH30" s="18"/>
      <c r="TLI30" s="18"/>
      <c r="TLJ30" s="19"/>
      <c r="TLO30" s="18"/>
      <c r="TLP30" s="18"/>
      <c r="TLQ30" s="19"/>
      <c r="TLV30" s="18"/>
      <c r="TLW30" s="18"/>
      <c r="TLX30" s="19"/>
      <c r="TMC30" s="18"/>
      <c r="TMD30" s="18"/>
      <c r="TME30" s="19"/>
      <c r="TMJ30" s="18"/>
      <c r="TMK30" s="18"/>
      <c r="TML30" s="19"/>
      <c r="TMQ30" s="18"/>
      <c r="TMR30" s="18"/>
      <c r="TMS30" s="19"/>
      <c r="TMX30" s="18"/>
      <c r="TMY30" s="18"/>
      <c r="TMZ30" s="19"/>
      <c r="TNE30" s="18"/>
      <c r="TNF30" s="18"/>
      <c r="TNG30" s="19"/>
      <c r="TNL30" s="18"/>
      <c r="TNM30" s="18"/>
      <c r="TNN30" s="19"/>
      <c r="TNS30" s="18"/>
      <c r="TNT30" s="18"/>
      <c r="TNU30" s="19"/>
      <c r="TNZ30" s="18"/>
      <c r="TOA30" s="18"/>
      <c r="TOB30" s="19"/>
      <c r="TOG30" s="18"/>
      <c r="TOH30" s="18"/>
      <c r="TOI30" s="19"/>
      <c r="TON30" s="18"/>
      <c r="TOO30" s="18"/>
      <c r="TOP30" s="19"/>
      <c r="TOU30" s="18"/>
      <c r="TOV30" s="18"/>
      <c r="TOW30" s="19"/>
      <c r="TPB30" s="18"/>
      <c r="TPC30" s="18"/>
      <c r="TPD30" s="19"/>
      <c r="TPI30" s="18"/>
      <c r="TPJ30" s="18"/>
      <c r="TPK30" s="19"/>
      <c r="TPP30" s="18"/>
      <c r="TPQ30" s="18"/>
      <c r="TPR30" s="19"/>
      <c r="TPW30" s="18"/>
      <c r="TPX30" s="18"/>
      <c r="TPY30" s="19"/>
      <c r="TQD30" s="18"/>
      <c r="TQE30" s="18"/>
      <c r="TQF30" s="19"/>
      <c r="TQK30" s="18"/>
      <c r="TQL30" s="18"/>
      <c r="TQM30" s="19"/>
      <c r="TQR30" s="18"/>
      <c r="TQS30" s="18"/>
      <c r="TQT30" s="19"/>
      <c r="TQY30" s="18"/>
      <c r="TQZ30" s="18"/>
      <c r="TRA30" s="19"/>
      <c r="TRF30" s="18"/>
      <c r="TRG30" s="18"/>
      <c r="TRH30" s="19"/>
      <c r="TRM30" s="18"/>
      <c r="TRN30" s="18"/>
      <c r="TRO30" s="19"/>
      <c r="TRT30" s="18"/>
      <c r="TRU30" s="18"/>
      <c r="TRV30" s="19"/>
      <c r="TSA30" s="18"/>
      <c r="TSB30" s="18"/>
      <c r="TSC30" s="19"/>
      <c r="TSH30" s="18"/>
      <c r="TSI30" s="18"/>
      <c r="TSJ30" s="19"/>
      <c r="TSO30" s="18"/>
      <c r="TSP30" s="18"/>
      <c r="TSQ30" s="19"/>
      <c r="TSV30" s="18"/>
      <c r="TSW30" s="18"/>
      <c r="TSX30" s="19"/>
      <c r="TTC30" s="18"/>
      <c r="TTD30" s="18"/>
      <c r="TTE30" s="19"/>
      <c r="TTJ30" s="18"/>
      <c r="TTK30" s="18"/>
      <c r="TTL30" s="19"/>
      <c r="TTQ30" s="18"/>
      <c r="TTR30" s="18"/>
      <c r="TTS30" s="19"/>
      <c r="TTX30" s="18"/>
      <c r="TTY30" s="18"/>
      <c r="TTZ30" s="19"/>
      <c r="TUE30" s="18"/>
      <c r="TUF30" s="18"/>
      <c r="TUG30" s="19"/>
      <c r="TUL30" s="18"/>
      <c r="TUM30" s="18"/>
      <c r="TUN30" s="19"/>
      <c r="TUS30" s="18"/>
      <c r="TUT30" s="18"/>
      <c r="TUU30" s="19"/>
      <c r="TUZ30" s="18"/>
      <c r="TVA30" s="18"/>
      <c r="TVB30" s="19"/>
      <c r="TVG30" s="18"/>
      <c r="TVH30" s="18"/>
      <c r="TVI30" s="19"/>
      <c r="TVN30" s="18"/>
      <c r="TVO30" s="18"/>
      <c r="TVP30" s="19"/>
      <c r="TVU30" s="18"/>
      <c r="TVV30" s="18"/>
      <c r="TVW30" s="19"/>
      <c r="TWB30" s="18"/>
      <c r="TWC30" s="18"/>
      <c r="TWD30" s="19"/>
      <c r="TWI30" s="18"/>
      <c r="TWJ30" s="18"/>
      <c r="TWK30" s="19"/>
      <c r="TWP30" s="18"/>
      <c r="TWQ30" s="18"/>
      <c r="TWR30" s="19"/>
      <c r="TWW30" s="18"/>
      <c r="TWX30" s="18"/>
      <c r="TWY30" s="19"/>
      <c r="TXD30" s="18"/>
      <c r="TXE30" s="18"/>
      <c r="TXF30" s="19"/>
      <c r="TXK30" s="18"/>
      <c r="TXL30" s="18"/>
      <c r="TXM30" s="19"/>
      <c r="TXR30" s="18"/>
      <c r="TXS30" s="18"/>
      <c r="TXT30" s="19"/>
      <c r="TXY30" s="18"/>
      <c r="TXZ30" s="18"/>
      <c r="TYA30" s="19"/>
      <c r="TYF30" s="18"/>
      <c r="TYG30" s="18"/>
      <c r="TYH30" s="19"/>
      <c r="TYM30" s="18"/>
      <c r="TYN30" s="18"/>
      <c r="TYO30" s="19"/>
      <c r="TYT30" s="18"/>
      <c r="TYU30" s="18"/>
      <c r="TYV30" s="19"/>
      <c r="TZA30" s="18"/>
      <c r="TZB30" s="18"/>
      <c r="TZC30" s="19"/>
      <c r="TZH30" s="18"/>
      <c r="TZI30" s="18"/>
      <c r="TZJ30" s="19"/>
      <c r="TZO30" s="18"/>
      <c r="TZP30" s="18"/>
      <c r="TZQ30" s="19"/>
      <c r="TZV30" s="18"/>
      <c r="TZW30" s="18"/>
      <c r="TZX30" s="19"/>
      <c r="UAC30" s="18"/>
      <c r="UAD30" s="18"/>
      <c r="UAE30" s="19"/>
      <c r="UAJ30" s="18"/>
      <c r="UAK30" s="18"/>
      <c r="UAL30" s="19"/>
      <c r="UAQ30" s="18"/>
      <c r="UAR30" s="18"/>
      <c r="UAS30" s="19"/>
      <c r="UAX30" s="18"/>
      <c r="UAY30" s="18"/>
      <c r="UAZ30" s="19"/>
      <c r="UBE30" s="18"/>
      <c r="UBF30" s="18"/>
      <c r="UBG30" s="19"/>
      <c r="UBL30" s="18"/>
      <c r="UBM30" s="18"/>
      <c r="UBN30" s="19"/>
      <c r="UBS30" s="18"/>
      <c r="UBT30" s="18"/>
      <c r="UBU30" s="19"/>
      <c r="UBZ30" s="18"/>
      <c r="UCA30" s="18"/>
      <c r="UCB30" s="19"/>
      <c r="UCG30" s="18"/>
      <c r="UCH30" s="18"/>
      <c r="UCI30" s="19"/>
      <c r="UCN30" s="18"/>
      <c r="UCO30" s="18"/>
      <c r="UCP30" s="19"/>
      <c r="UCU30" s="18"/>
      <c r="UCV30" s="18"/>
      <c r="UCW30" s="19"/>
      <c r="UDB30" s="18"/>
      <c r="UDC30" s="18"/>
      <c r="UDD30" s="19"/>
      <c r="UDI30" s="18"/>
      <c r="UDJ30" s="18"/>
      <c r="UDK30" s="19"/>
      <c r="UDP30" s="18"/>
      <c r="UDQ30" s="18"/>
      <c r="UDR30" s="19"/>
      <c r="UDW30" s="18"/>
      <c r="UDX30" s="18"/>
      <c r="UDY30" s="19"/>
      <c r="UED30" s="18"/>
      <c r="UEE30" s="18"/>
      <c r="UEF30" s="19"/>
      <c r="UEK30" s="18"/>
      <c r="UEL30" s="18"/>
      <c r="UEM30" s="19"/>
      <c r="UER30" s="18"/>
      <c r="UES30" s="18"/>
      <c r="UET30" s="19"/>
      <c r="UEY30" s="18"/>
      <c r="UEZ30" s="18"/>
      <c r="UFA30" s="19"/>
      <c r="UFF30" s="18"/>
      <c r="UFG30" s="18"/>
      <c r="UFH30" s="19"/>
      <c r="UFM30" s="18"/>
      <c r="UFN30" s="18"/>
      <c r="UFO30" s="19"/>
      <c r="UFT30" s="18"/>
      <c r="UFU30" s="18"/>
      <c r="UFV30" s="19"/>
      <c r="UGA30" s="18"/>
      <c r="UGB30" s="18"/>
      <c r="UGC30" s="19"/>
      <c r="UGH30" s="18"/>
      <c r="UGI30" s="18"/>
      <c r="UGJ30" s="19"/>
      <c r="UGO30" s="18"/>
      <c r="UGP30" s="18"/>
      <c r="UGQ30" s="19"/>
      <c r="UGV30" s="18"/>
      <c r="UGW30" s="18"/>
      <c r="UGX30" s="19"/>
      <c r="UHC30" s="18"/>
      <c r="UHD30" s="18"/>
      <c r="UHE30" s="19"/>
      <c r="UHJ30" s="18"/>
      <c r="UHK30" s="18"/>
      <c r="UHL30" s="19"/>
      <c r="UHQ30" s="18"/>
      <c r="UHR30" s="18"/>
      <c r="UHS30" s="19"/>
      <c r="UHX30" s="18"/>
      <c r="UHY30" s="18"/>
      <c r="UHZ30" s="19"/>
      <c r="UIE30" s="18"/>
      <c r="UIF30" s="18"/>
      <c r="UIG30" s="19"/>
      <c r="UIL30" s="18"/>
      <c r="UIM30" s="18"/>
      <c r="UIN30" s="19"/>
      <c r="UIS30" s="18"/>
      <c r="UIT30" s="18"/>
      <c r="UIU30" s="19"/>
      <c r="UIZ30" s="18"/>
      <c r="UJA30" s="18"/>
      <c r="UJB30" s="19"/>
      <c r="UJG30" s="18"/>
      <c r="UJH30" s="18"/>
      <c r="UJI30" s="19"/>
      <c r="UJN30" s="18"/>
      <c r="UJO30" s="18"/>
      <c r="UJP30" s="19"/>
      <c r="UJU30" s="18"/>
      <c r="UJV30" s="18"/>
      <c r="UJW30" s="19"/>
      <c r="UKB30" s="18"/>
      <c r="UKC30" s="18"/>
      <c r="UKD30" s="19"/>
      <c r="UKI30" s="18"/>
      <c r="UKJ30" s="18"/>
      <c r="UKK30" s="19"/>
      <c r="UKP30" s="18"/>
      <c r="UKQ30" s="18"/>
      <c r="UKR30" s="19"/>
      <c r="UKW30" s="18"/>
      <c r="UKX30" s="18"/>
      <c r="UKY30" s="19"/>
      <c r="ULD30" s="18"/>
      <c r="ULE30" s="18"/>
      <c r="ULF30" s="19"/>
      <c r="ULK30" s="18"/>
      <c r="ULL30" s="18"/>
      <c r="ULM30" s="19"/>
      <c r="ULR30" s="18"/>
      <c r="ULS30" s="18"/>
      <c r="ULT30" s="19"/>
      <c r="ULY30" s="18"/>
      <c r="ULZ30" s="18"/>
      <c r="UMA30" s="19"/>
      <c r="UMF30" s="18"/>
      <c r="UMG30" s="18"/>
      <c r="UMH30" s="19"/>
      <c r="UMM30" s="18"/>
      <c r="UMN30" s="18"/>
      <c r="UMO30" s="19"/>
      <c r="UMT30" s="18"/>
      <c r="UMU30" s="18"/>
      <c r="UMV30" s="19"/>
      <c r="UNA30" s="18"/>
      <c r="UNB30" s="18"/>
      <c r="UNC30" s="19"/>
      <c r="UNH30" s="18"/>
      <c r="UNI30" s="18"/>
      <c r="UNJ30" s="19"/>
      <c r="UNO30" s="18"/>
      <c r="UNP30" s="18"/>
      <c r="UNQ30" s="19"/>
      <c r="UNV30" s="18"/>
      <c r="UNW30" s="18"/>
      <c r="UNX30" s="19"/>
      <c r="UOC30" s="18"/>
      <c r="UOD30" s="18"/>
      <c r="UOE30" s="19"/>
      <c r="UOJ30" s="18"/>
      <c r="UOK30" s="18"/>
      <c r="UOL30" s="19"/>
      <c r="UOQ30" s="18"/>
      <c r="UOR30" s="18"/>
      <c r="UOS30" s="19"/>
      <c r="UOX30" s="18"/>
      <c r="UOY30" s="18"/>
      <c r="UOZ30" s="19"/>
      <c r="UPE30" s="18"/>
      <c r="UPF30" s="18"/>
      <c r="UPG30" s="19"/>
      <c r="UPL30" s="18"/>
      <c r="UPM30" s="18"/>
      <c r="UPN30" s="19"/>
      <c r="UPS30" s="18"/>
      <c r="UPT30" s="18"/>
      <c r="UPU30" s="19"/>
      <c r="UPZ30" s="18"/>
      <c r="UQA30" s="18"/>
      <c r="UQB30" s="19"/>
      <c r="UQG30" s="18"/>
      <c r="UQH30" s="18"/>
      <c r="UQI30" s="19"/>
      <c r="UQN30" s="18"/>
      <c r="UQO30" s="18"/>
      <c r="UQP30" s="19"/>
      <c r="UQU30" s="18"/>
      <c r="UQV30" s="18"/>
      <c r="UQW30" s="19"/>
      <c r="URB30" s="18"/>
      <c r="URC30" s="18"/>
      <c r="URD30" s="19"/>
      <c r="URI30" s="18"/>
      <c r="URJ30" s="18"/>
      <c r="URK30" s="19"/>
      <c r="URP30" s="18"/>
      <c r="URQ30" s="18"/>
      <c r="URR30" s="19"/>
      <c r="URW30" s="18"/>
      <c r="URX30" s="18"/>
      <c r="URY30" s="19"/>
      <c r="USD30" s="18"/>
      <c r="USE30" s="18"/>
      <c r="USF30" s="19"/>
      <c r="USK30" s="18"/>
      <c r="USL30" s="18"/>
      <c r="USM30" s="19"/>
      <c r="USR30" s="18"/>
      <c r="USS30" s="18"/>
      <c r="UST30" s="19"/>
      <c r="USY30" s="18"/>
      <c r="USZ30" s="18"/>
      <c r="UTA30" s="19"/>
      <c r="UTF30" s="18"/>
      <c r="UTG30" s="18"/>
      <c r="UTH30" s="19"/>
      <c r="UTM30" s="18"/>
      <c r="UTN30" s="18"/>
      <c r="UTO30" s="19"/>
      <c r="UTT30" s="18"/>
      <c r="UTU30" s="18"/>
      <c r="UTV30" s="19"/>
      <c r="UUA30" s="18"/>
      <c r="UUB30" s="18"/>
      <c r="UUC30" s="19"/>
      <c r="UUH30" s="18"/>
      <c r="UUI30" s="18"/>
      <c r="UUJ30" s="19"/>
      <c r="UUO30" s="18"/>
      <c r="UUP30" s="18"/>
      <c r="UUQ30" s="19"/>
      <c r="UUV30" s="18"/>
      <c r="UUW30" s="18"/>
      <c r="UUX30" s="19"/>
      <c r="UVC30" s="18"/>
      <c r="UVD30" s="18"/>
      <c r="UVE30" s="19"/>
      <c r="UVJ30" s="18"/>
      <c r="UVK30" s="18"/>
      <c r="UVL30" s="19"/>
      <c r="UVQ30" s="18"/>
      <c r="UVR30" s="18"/>
      <c r="UVS30" s="19"/>
      <c r="UVX30" s="18"/>
      <c r="UVY30" s="18"/>
      <c r="UVZ30" s="19"/>
      <c r="UWE30" s="18"/>
      <c r="UWF30" s="18"/>
      <c r="UWG30" s="19"/>
      <c r="UWL30" s="18"/>
      <c r="UWM30" s="18"/>
      <c r="UWN30" s="19"/>
      <c r="UWS30" s="18"/>
      <c r="UWT30" s="18"/>
      <c r="UWU30" s="19"/>
      <c r="UWZ30" s="18"/>
      <c r="UXA30" s="18"/>
      <c r="UXB30" s="19"/>
      <c r="UXG30" s="18"/>
      <c r="UXH30" s="18"/>
      <c r="UXI30" s="19"/>
      <c r="UXN30" s="18"/>
      <c r="UXO30" s="18"/>
      <c r="UXP30" s="19"/>
      <c r="UXU30" s="18"/>
      <c r="UXV30" s="18"/>
      <c r="UXW30" s="19"/>
      <c r="UYB30" s="18"/>
      <c r="UYC30" s="18"/>
      <c r="UYD30" s="19"/>
      <c r="UYI30" s="18"/>
      <c r="UYJ30" s="18"/>
      <c r="UYK30" s="19"/>
      <c r="UYP30" s="18"/>
      <c r="UYQ30" s="18"/>
      <c r="UYR30" s="19"/>
      <c r="UYW30" s="18"/>
      <c r="UYX30" s="18"/>
      <c r="UYY30" s="19"/>
      <c r="UZD30" s="18"/>
      <c r="UZE30" s="18"/>
      <c r="UZF30" s="19"/>
      <c r="UZK30" s="18"/>
      <c r="UZL30" s="18"/>
      <c r="UZM30" s="19"/>
      <c r="UZR30" s="18"/>
      <c r="UZS30" s="18"/>
      <c r="UZT30" s="19"/>
      <c r="UZY30" s="18"/>
      <c r="UZZ30" s="18"/>
      <c r="VAA30" s="19"/>
      <c r="VAF30" s="18"/>
      <c r="VAG30" s="18"/>
      <c r="VAH30" s="19"/>
      <c r="VAM30" s="18"/>
      <c r="VAN30" s="18"/>
      <c r="VAO30" s="19"/>
      <c r="VAT30" s="18"/>
      <c r="VAU30" s="18"/>
      <c r="VAV30" s="19"/>
      <c r="VBA30" s="18"/>
      <c r="VBB30" s="18"/>
      <c r="VBC30" s="19"/>
      <c r="VBH30" s="18"/>
      <c r="VBI30" s="18"/>
      <c r="VBJ30" s="19"/>
      <c r="VBO30" s="18"/>
      <c r="VBP30" s="18"/>
      <c r="VBQ30" s="19"/>
      <c r="VBV30" s="18"/>
      <c r="VBW30" s="18"/>
      <c r="VBX30" s="19"/>
      <c r="VCC30" s="18"/>
      <c r="VCD30" s="18"/>
      <c r="VCE30" s="19"/>
      <c r="VCJ30" s="18"/>
      <c r="VCK30" s="18"/>
      <c r="VCL30" s="19"/>
      <c r="VCQ30" s="18"/>
      <c r="VCR30" s="18"/>
      <c r="VCS30" s="19"/>
      <c r="VCX30" s="18"/>
      <c r="VCY30" s="18"/>
      <c r="VCZ30" s="19"/>
      <c r="VDE30" s="18"/>
      <c r="VDF30" s="18"/>
      <c r="VDG30" s="19"/>
      <c r="VDL30" s="18"/>
      <c r="VDM30" s="18"/>
      <c r="VDN30" s="19"/>
      <c r="VDS30" s="18"/>
      <c r="VDT30" s="18"/>
      <c r="VDU30" s="19"/>
      <c r="VDZ30" s="18"/>
      <c r="VEA30" s="18"/>
      <c r="VEB30" s="19"/>
      <c r="VEG30" s="18"/>
      <c r="VEH30" s="18"/>
      <c r="VEI30" s="19"/>
      <c r="VEN30" s="18"/>
      <c r="VEO30" s="18"/>
      <c r="VEP30" s="19"/>
      <c r="VEU30" s="18"/>
      <c r="VEV30" s="18"/>
      <c r="VEW30" s="19"/>
      <c r="VFB30" s="18"/>
      <c r="VFC30" s="18"/>
      <c r="VFD30" s="19"/>
      <c r="VFI30" s="18"/>
      <c r="VFJ30" s="18"/>
      <c r="VFK30" s="19"/>
      <c r="VFP30" s="18"/>
      <c r="VFQ30" s="18"/>
      <c r="VFR30" s="19"/>
      <c r="VFW30" s="18"/>
      <c r="VFX30" s="18"/>
      <c r="VFY30" s="19"/>
      <c r="VGD30" s="18"/>
      <c r="VGE30" s="18"/>
      <c r="VGF30" s="19"/>
      <c r="VGK30" s="18"/>
      <c r="VGL30" s="18"/>
      <c r="VGM30" s="19"/>
      <c r="VGR30" s="18"/>
      <c r="VGS30" s="18"/>
      <c r="VGT30" s="19"/>
      <c r="VGY30" s="18"/>
      <c r="VGZ30" s="18"/>
      <c r="VHA30" s="19"/>
      <c r="VHF30" s="18"/>
      <c r="VHG30" s="18"/>
      <c r="VHH30" s="19"/>
      <c r="VHM30" s="18"/>
      <c r="VHN30" s="18"/>
      <c r="VHO30" s="19"/>
      <c r="VHT30" s="18"/>
      <c r="VHU30" s="18"/>
      <c r="VHV30" s="19"/>
      <c r="VIA30" s="18"/>
      <c r="VIB30" s="18"/>
      <c r="VIC30" s="19"/>
      <c r="VIH30" s="18"/>
      <c r="VII30" s="18"/>
      <c r="VIJ30" s="19"/>
      <c r="VIO30" s="18"/>
      <c r="VIP30" s="18"/>
      <c r="VIQ30" s="19"/>
      <c r="VIV30" s="18"/>
      <c r="VIW30" s="18"/>
      <c r="VIX30" s="19"/>
      <c r="VJC30" s="18"/>
      <c r="VJD30" s="18"/>
      <c r="VJE30" s="19"/>
      <c r="VJJ30" s="18"/>
      <c r="VJK30" s="18"/>
      <c r="VJL30" s="19"/>
      <c r="VJQ30" s="18"/>
      <c r="VJR30" s="18"/>
      <c r="VJS30" s="19"/>
      <c r="VJX30" s="18"/>
      <c r="VJY30" s="18"/>
      <c r="VJZ30" s="19"/>
      <c r="VKE30" s="18"/>
      <c r="VKF30" s="18"/>
      <c r="VKG30" s="19"/>
      <c r="VKL30" s="18"/>
      <c r="VKM30" s="18"/>
      <c r="VKN30" s="19"/>
      <c r="VKS30" s="18"/>
      <c r="VKT30" s="18"/>
      <c r="VKU30" s="19"/>
      <c r="VKZ30" s="18"/>
      <c r="VLA30" s="18"/>
      <c r="VLB30" s="19"/>
      <c r="VLG30" s="18"/>
      <c r="VLH30" s="18"/>
      <c r="VLI30" s="19"/>
      <c r="VLN30" s="18"/>
      <c r="VLO30" s="18"/>
      <c r="VLP30" s="19"/>
      <c r="VLU30" s="18"/>
      <c r="VLV30" s="18"/>
      <c r="VLW30" s="19"/>
      <c r="VMB30" s="18"/>
      <c r="VMC30" s="18"/>
      <c r="VMD30" s="19"/>
      <c r="VMI30" s="18"/>
      <c r="VMJ30" s="18"/>
      <c r="VMK30" s="19"/>
      <c r="VMP30" s="18"/>
      <c r="VMQ30" s="18"/>
      <c r="VMR30" s="19"/>
      <c r="VMW30" s="18"/>
      <c r="VMX30" s="18"/>
      <c r="VMY30" s="19"/>
      <c r="VND30" s="18"/>
      <c r="VNE30" s="18"/>
      <c r="VNF30" s="19"/>
      <c r="VNK30" s="18"/>
      <c r="VNL30" s="18"/>
      <c r="VNM30" s="19"/>
      <c r="VNR30" s="18"/>
      <c r="VNS30" s="18"/>
      <c r="VNT30" s="19"/>
      <c r="VNY30" s="18"/>
      <c r="VNZ30" s="18"/>
      <c r="VOA30" s="19"/>
      <c r="VOF30" s="18"/>
      <c r="VOG30" s="18"/>
      <c r="VOH30" s="19"/>
      <c r="VOM30" s="18"/>
      <c r="VON30" s="18"/>
      <c r="VOO30" s="19"/>
      <c r="VOT30" s="18"/>
      <c r="VOU30" s="18"/>
      <c r="VOV30" s="19"/>
      <c r="VPA30" s="18"/>
      <c r="VPB30" s="18"/>
      <c r="VPC30" s="19"/>
      <c r="VPH30" s="18"/>
      <c r="VPI30" s="18"/>
      <c r="VPJ30" s="19"/>
      <c r="VPO30" s="18"/>
      <c r="VPP30" s="18"/>
      <c r="VPQ30" s="19"/>
      <c r="VPV30" s="18"/>
      <c r="VPW30" s="18"/>
      <c r="VPX30" s="19"/>
      <c r="VQC30" s="18"/>
      <c r="VQD30" s="18"/>
      <c r="VQE30" s="19"/>
      <c r="VQJ30" s="18"/>
      <c r="VQK30" s="18"/>
      <c r="VQL30" s="19"/>
      <c r="VQQ30" s="18"/>
      <c r="VQR30" s="18"/>
      <c r="VQS30" s="19"/>
      <c r="VQX30" s="18"/>
      <c r="VQY30" s="18"/>
      <c r="VQZ30" s="19"/>
      <c r="VRE30" s="18"/>
      <c r="VRF30" s="18"/>
      <c r="VRG30" s="19"/>
      <c r="VRL30" s="18"/>
      <c r="VRM30" s="18"/>
      <c r="VRN30" s="19"/>
      <c r="VRS30" s="18"/>
      <c r="VRT30" s="18"/>
      <c r="VRU30" s="19"/>
      <c r="VRZ30" s="18"/>
      <c r="VSA30" s="18"/>
      <c r="VSB30" s="19"/>
      <c r="VSG30" s="18"/>
      <c r="VSH30" s="18"/>
      <c r="VSI30" s="19"/>
      <c r="VSN30" s="18"/>
      <c r="VSO30" s="18"/>
      <c r="VSP30" s="19"/>
      <c r="VSU30" s="18"/>
      <c r="VSV30" s="18"/>
      <c r="VSW30" s="19"/>
      <c r="VTB30" s="18"/>
      <c r="VTC30" s="18"/>
      <c r="VTD30" s="19"/>
      <c r="VTI30" s="18"/>
      <c r="VTJ30" s="18"/>
      <c r="VTK30" s="19"/>
      <c r="VTP30" s="18"/>
      <c r="VTQ30" s="18"/>
      <c r="VTR30" s="19"/>
      <c r="VTW30" s="18"/>
      <c r="VTX30" s="18"/>
      <c r="VTY30" s="19"/>
      <c r="VUD30" s="18"/>
      <c r="VUE30" s="18"/>
      <c r="VUF30" s="19"/>
      <c r="VUK30" s="18"/>
      <c r="VUL30" s="18"/>
      <c r="VUM30" s="19"/>
      <c r="VUR30" s="18"/>
      <c r="VUS30" s="18"/>
      <c r="VUT30" s="19"/>
      <c r="VUY30" s="18"/>
      <c r="VUZ30" s="18"/>
      <c r="VVA30" s="19"/>
      <c r="VVF30" s="18"/>
      <c r="VVG30" s="18"/>
      <c r="VVH30" s="19"/>
      <c r="VVM30" s="18"/>
      <c r="VVN30" s="18"/>
      <c r="VVO30" s="19"/>
      <c r="VVT30" s="18"/>
      <c r="VVU30" s="18"/>
      <c r="VVV30" s="19"/>
      <c r="VWA30" s="18"/>
      <c r="VWB30" s="18"/>
      <c r="VWC30" s="19"/>
      <c r="VWH30" s="18"/>
      <c r="VWI30" s="18"/>
      <c r="VWJ30" s="19"/>
      <c r="VWO30" s="18"/>
      <c r="VWP30" s="18"/>
      <c r="VWQ30" s="19"/>
      <c r="VWV30" s="18"/>
      <c r="VWW30" s="18"/>
      <c r="VWX30" s="19"/>
      <c r="VXC30" s="18"/>
      <c r="VXD30" s="18"/>
      <c r="VXE30" s="19"/>
      <c r="VXJ30" s="18"/>
      <c r="VXK30" s="18"/>
      <c r="VXL30" s="19"/>
      <c r="VXQ30" s="18"/>
      <c r="VXR30" s="18"/>
      <c r="VXS30" s="19"/>
      <c r="VXX30" s="18"/>
      <c r="VXY30" s="18"/>
      <c r="VXZ30" s="19"/>
      <c r="VYE30" s="18"/>
      <c r="VYF30" s="18"/>
      <c r="VYG30" s="19"/>
      <c r="VYL30" s="18"/>
      <c r="VYM30" s="18"/>
      <c r="VYN30" s="19"/>
      <c r="VYS30" s="18"/>
      <c r="VYT30" s="18"/>
      <c r="VYU30" s="19"/>
      <c r="VYZ30" s="18"/>
      <c r="VZA30" s="18"/>
      <c r="VZB30" s="19"/>
      <c r="VZG30" s="18"/>
      <c r="VZH30" s="18"/>
      <c r="VZI30" s="19"/>
      <c r="VZN30" s="18"/>
      <c r="VZO30" s="18"/>
      <c r="VZP30" s="19"/>
      <c r="VZU30" s="18"/>
      <c r="VZV30" s="18"/>
      <c r="VZW30" s="19"/>
      <c r="WAB30" s="18"/>
      <c r="WAC30" s="18"/>
      <c r="WAD30" s="19"/>
      <c r="WAI30" s="18"/>
      <c r="WAJ30" s="18"/>
      <c r="WAK30" s="19"/>
      <c r="WAP30" s="18"/>
      <c r="WAQ30" s="18"/>
      <c r="WAR30" s="19"/>
      <c r="WAW30" s="18"/>
      <c r="WAX30" s="18"/>
      <c r="WAY30" s="19"/>
      <c r="WBD30" s="18"/>
      <c r="WBE30" s="18"/>
      <c r="WBF30" s="19"/>
      <c r="WBK30" s="18"/>
      <c r="WBL30" s="18"/>
      <c r="WBM30" s="19"/>
      <c r="WBR30" s="18"/>
      <c r="WBS30" s="18"/>
      <c r="WBT30" s="19"/>
      <c r="WBY30" s="18"/>
      <c r="WBZ30" s="18"/>
      <c r="WCA30" s="19"/>
      <c r="WCF30" s="18"/>
      <c r="WCG30" s="18"/>
      <c r="WCH30" s="19"/>
      <c r="WCM30" s="18"/>
      <c r="WCN30" s="18"/>
      <c r="WCO30" s="19"/>
      <c r="WCT30" s="18"/>
      <c r="WCU30" s="18"/>
      <c r="WCV30" s="19"/>
      <c r="WDA30" s="18"/>
      <c r="WDB30" s="18"/>
      <c r="WDC30" s="19"/>
      <c r="WDH30" s="18"/>
      <c r="WDI30" s="18"/>
      <c r="WDJ30" s="19"/>
      <c r="WDO30" s="18"/>
      <c r="WDP30" s="18"/>
      <c r="WDQ30" s="19"/>
      <c r="WDV30" s="18"/>
      <c r="WDW30" s="18"/>
      <c r="WDX30" s="19"/>
      <c r="WEC30" s="18"/>
      <c r="WED30" s="18"/>
      <c r="WEE30" s="19"/>
      <c r="WEJ30" s="18"/>
      <c r="WEK30" s="18"/>
      <c r="WEL30" s="19"/>
      <c r="WEQ30" s="18"/>
      <c r="WER30" s="18"/>
      <c r="WES30" s="19"/>
      <c r="WEX30" s="18"/>
      <c r="WEY30" s="18"/>
      <c r="WEZ30" s="19"/>
      <c r="WFE30" s="18"/>
      <c r="WFF30" s="18"/>
      <c r="WFG30" s="19"/>
      <c r="WFL30" s="18"/>
      <c r="WFM30" s="18"/>
      <c r="WFN30" s="19"/>
      <c r="WFS30" s="18"/>
      <c r="WFT30" s="18"/>
      <c r="WFU30" s="19"/>
      <c r="WFZ30" s="18"/>
      <c r="WGA30" s="18"/>
      <c r="WGB30" s="19"/>
      <c r="WGG30" s="18"/>
      <c r="WGH30" s="18"/>
      <c r="WGI30" s="19"/>
      <c r="WGN30" s="18"/>
      <c r="WGO30" s="18"/>
      <c r="WGP30" s="19"/>
      <c r="WGU30" s="18"/>
      <c r="WGV30" s="18"/>
      <c r="WGW30" s="19"/>
      <c r="WHB30" s="18"/>
      <c r="WHC30" s="18"/>
      <c r="WHD30" s="19"/>
      <c r="WHI30" s="18"/>
      <c r="WHJ30" s="18"/>
      <c r="WHK30" s="19"/>
      <c r="WHP30" s="18"/>
      <c r="WHQ30" s="18"/>
      <c r="WHR30" s="19"/>
      <c r="WHW30" s="18"/>
      <c r="WHX30" s="18"/>
      <c r="WHY30" s="19"/>
      <c r="WID30" s="18"/>
      <c r="WIE30" s="18"/>
      <c r="WIF30" s="19"/>
      <c r="WIK30" s="18"/>
      <c r="WIL30" s="18"/>
      <c r="WIM30" s="19"/>
      <c r="WIR30" s="18"/>
      <c r="WIS30" s="18"/>
      <c r="WIT30" s="19"/>
      <c r="WIY30" s="18"/>
      <c r="WIZ30" s="18"/>
      <c r="WJA30" s="19"/>
      <c r="WJF30" s="18"/>
      <c r="WJG30" s="18"/>
      <c r="WJH30" s="19"/>
      <c r="WJM30" s="18"/>
      <c r="WJN30" s="18"/>
      <c r="WJO30" s="19"/>
      <c r="WJT30" s="18"/>
      <c r="WJU30" s="18"/>
      <c r="WJV30" s="19"/>
      <c r="WKA30" s="18"/>
      <c r="WKB30" s="18"/>
      <c r="WKC30" s="19"/>
      <c r="WKH30" s="18"/>
      <c r="WKI30" s="18"/>
      <c r="WKJ30" s="19"/>
      <c r="WKO30" s="18"/>
      <c r="WKP30" s="18"/>
      <c r="WKQ30" s="19"/>
      <c r="WKV30" s="18"/>
      <c r="WKW30" s="18"/>
      <c r="WKX30" s="19"/>
      <c r="WLC30" s="18"/>
      <c r="WLD30" s="18"/>
      <c r="WLE30" s="19"/>
      <c r="WLJ30" s="18"/>
      <c r="WLK30" s="18"/>
      <c r="WLL30" s="19"/>
      <c r="WLQ30" s="18"/>
      <c r="WLR30" s="18"/>
      <c r="WLS30" s="19"/>
      <c r="WLX30" s="18"/>
      <c r="WLY30" s="18"/>
      <c r="WLZ30" s="19"/>
      <c r="WME30" s="18"/>
      <c r="WMF30" s="18"/>
      <c r="WMG30" s="19"/>
      <c r="WML30" s="18"/>
      <c r="WMM30" s="18"/>
      <c r="WMN30" s="19"/>
      <c r="WMS30" s="18"/>
      <c r="WMT30" s="18"/>
      <c r="WMU30" s="19"/>
      <c r="WMZ30" s="18"/>
      <c r="WNA30" s="18"/>
      <c r="WNB30" s="19"/>
      <c r="WNG30" s="18"/>
      <c r="WNH30" s="18"/>
      <c r="WNI30" s="19"/>
      <c r="WNN30" s="18"/>
      <c r="WNO30" s="18"/>
      <c r="WNP30" s="19"/>
      <c r="WNU30" s="18"/>
      <c r="WNV30" s="18"/>
      <c r="WNW30" s="19"/>
      <c r="WOB30" s="18"/>
      <c r="WOC30" s="18"/>
      <c r="WOD30" s="19"/>
      <c r="WOI30" s="18"/>
      <c r="WOJ30" s="18"/>
      <c r="WOK30" s="19"/>
      <c r="WOP30" s="18"/>
      <c r="WOQ30" s="18"/>
      <c r="WOR30" s="19"/>
      <c r="WOW30" s="18"/>
      <c r="WOX30" s="18"/>
      <c r="WOY30" s="19"/>
      <c r="WPD30" s="18"/>
      <c r="WPE30" s="18"/>
      <c r="WPF30" s="19"/>
      <c r="WPK30" s="18"/>
      <c r="WPL30" s="18"/>
      <c r="WPM30" s="19"/>
      <c r="WPR30" s="18"/>
      <c r="WPS30" s="18"/>
      <c r="WPT30" s="19"/>
      <c r="WPY30" s="18"/>
      <c r="WPZ30" s="18"/>
      <c r="WQA30" s="19"/>
      <c r="WQF30" s="18"/>
      <c r="WQG30" s="18"/>
      <c r="WQH30" s="19"/>
      <c r="WQM30" s="18"/>
      <c r="WQN30" s="18"/>
      <c r="WQO30" s="19"/>
      <c r="WQT30" s="18"/>
      <c r="WQU30" s="18"/>
      <c r="WQV30" s="19"/>
      <c r="WRA30" s="18"/>
      <c r="WRB30" s="18"/>
      <c r="WRC30" s="19"/>
      <c r="WRH30" s="18"/>
      <c r="WRI30" s="18"/>
      <c r="WRJ30" s="19"/>
      <c r="WRO30" s="18"/>
      <c r="WRP30" s="18"/>
      <c r="WRQ30" s="19"/>
      <c r="WRV30" s="18"/>
      <c r="WRW30" s="18"/>
      <c r="WRX30" s="19"/>
      <c r="WSC30" s="18"/>
      <c r="WSD30" s="18"/>
      <c r="WSE30" s="19"/>
      <c r="WSJ30" s="18"/>
      <c r="WSK30" s="18"/>
      <c r="WSL30" s="19"/>
      <c r="WSQ30" s="18"/>
      <c r="WSR30" s="18"/>
      <c r="WSS30" s="19"/>
      <c r="WSX30" s="18"/>
      <c r="WSY30" s="18"/>
      <c r="WSZ30" s="19"/>
      <c r="WTE30" s="18"/>
      <c r="WTF30" s="18"/>
      <c r="WTG30" s="19"/>
      <c r="WTL30" s="18"/>
      <c r="WTM30" s="18"/>
      <c r="WTN30" s="19"/>
      <c r="WTS30" s="18"/>
      <c r="WTT30" s="18"/>
      <c r="WTU30" s="19"/>
      <c r="WTZ30" s="18"/>
      <c r="WUA30" s="18"/>
      <c r="WUB30" s="19"/>
      <c r="WUG30" s="18"/>
      <c r="WUH30" s="18"/>
      <c r="WUI30" s="19"/>
      <c r="WUN30" s="18"/>
      <c r="WUO30" s="18"/>
      <c r="WUP30" s="19"/>
      <c r="WUU30" s="18"/>
      <c r="WUV30" s="18"/>
      <c r="WUW30" s="19"/>
      <c r="WVB30" s="18"/>
      <c r="WVC30" s="18"/>
      <c r="WVD30" s="19"/>
      <c r="WVI30" s="18"/>
      <c r="WVJ30" s="18"/>
      <c r="WVK30" s="19"/>
      <c r="WVP30" s="18"/>
      <c r="WVQ30" s="18"/>
      <c r="WVR30" s="19"/>
      <c r="WVW30" s="18"/>
      <c r="WVX30" s="18"/>
      <c r="WVY30" s="19"/>
      <c r="WWD30" s="18"/>
      <c r="WWE30" s="18"/>
      <c r="WWF30" s="19"/>
      <c r="WWK30" s="18"/>
      <c r="WWL30" s="18"/>
      <c r="WWM30" s="19"/>
      <c r="WWR30" s="18"/>
      <c r="WWS30" s="18"/>
      <c r="WWT30" s="19"/>
      <c r="WWY30" s="18"/>
      <c r="WWZ30" s="18"/>
      <c r="WXA30" s="19"/>
      <c r="WXF30" s="18"/>
      <c r="WXG30" s="18"/>
      <c r="WXH30" s="19"/>
      <c r="WXM30" s="18"/>
      <c r="WXN30" s="18"/>
      <c r="WXO30" s="19"/>
      <c r="WXT30" s="18"/>
      <c r="WXU30" s="18"/>
      <c r="WXV30" s="19"/>
      <c r="WYA30" s="18"/>
      <c r="WYB30" s="18"/>
      <c r="WYC30" s="19"/>
      <c r="WYH30" s="18"/>
      <c r="WYI30" s="18"/>
      <c r="WYJ30" s="19"/>
      <c r="WYO30" s="18"/>
      <c r="WYP30" s="18"/>
      <c r="WYQ30" s="19"/>
      <c r="WYV30" s="18"/>
      <c r="WYW30" s="18"/>
      <c r="WYX30" s="19"/>
      <c r="WZC30" s="18"/>
      <c r="WZD30" s="18"/>
      <c r="WZE30" s="19"/>
      <c r="WZJ30" s="18"/>
      <c r="WZK30" s="18"/>
      <c r="WZL30" s="19"/>
      <c r="WZQ30" s="18"/>
      <c r="WZR30" s="18"/>
      <c r="WZS30" s="19"/>
      <c r="WZX30" s="18"/>
      <c r="WZY30" s="18"/>
      <c r="WZZ30" s="19"/>
      <c r="XAE30" s="18"/>
      <c r="XAF30" s="18"/>
      <c r="XAG30" s="19"/>
      <c r="XAL30" s="18"/>
      <c r="XAM30" s="18"/>
      <c r="XAN30" s="19"/>
      <c r="XAS30" s="18"/>
      <c r="XAT30" s="18"/>
      <c r="XAU30" s="19"/>
      <c r="XAZ30" s="18"/>
      <c r="XBA30" s="18"/>
      <c r="XBB30" s="19"/>
      <c r="XBG30" s="18"/>
      <c r="XBH30" s="18"/>
      <c r="XBI30" s="19"/>
      <c r="XBN30" s="18"/>
      <c r="XBO30" s="18"/>
      <c r="XBP30" s="19"/>
      <c r="XBU30" s="18"/>
      <c r="XBV30" s="18"/>
      <c r="XBW30" s="19"/>
      <c r="XCB30" s="18"/>
      <c r="XCC30" s="18"/>
      <c r="XCD30" s="19"/>
      <c r="XCI30" s="18"/>
      <c r="XCJ30" s="18"/>
      <c r="XCK30" s="19"/>
      <c r="XCP30" s="18"/>
      <c r="XCQ30" s="18"/>
      <c r="XCR30" s="19"/>
      <c r="XCW30" s="18"/>
      <c r="XCX30" s="18"/>
      <c r="XCY30" s="19"/>
      <c r="XDD30" s="18"/>
      <c r="XDE30" s="18"/>
      <c r="XDF30" s="19"/>
      <c r="XDK30" s="18"/>
      <c r="XDL30" s="18"/>
      <c r="XDM30" s="19"/>
      <c r="XDR30" s="18"/>
      <c r="XDS30" s="18"/>
      <c r="XDT30" s="19"/>
      <c r="XDY30" s="18"/>
      <c r="XDZ30" s="18"/>
      <c r="XEA30" s="19"/>
      <c r="XEF30" s="18"/>
      <c r="XEG30" s="18"/>
      <c r="XEH30" s="19"/>
      <c r="XEM30" s="18"/>
      <c r="XEN30" s="18"/>
      <c r="XEO30" s="19"/>
      <c r="XET30" s="18"/>
      <c r="XEU30" s="18"/>
      <c r="XEV30" s="19"/>
      <c r="XFA30" s="18"/>
      <c r="XFB30" s="18"/>
      <c r="XFC30" s="19"/>
    </row>
    <row r="31" spans="1:2047 2052:3069 3074:5120 5125:6142 6147:7164 7169:9215 9220:10237 10242:12288 12293:13310 13315:14332 14337:16383" s="20" customFormat="1">
      <c r="A31" s="31">
        <v>10</v>
      </c>
      <c r="B31" s="18" t="e">
        <f>SUM('Loan Amortization Schedule'!A130+11)</f>
        <v>#VALUE!</v>
      </c>
      <c r="C31" s="19">
        <f>SUM('Loan Amortization Schedule'!B141)</f>
        <v>0</v>
      </c>
      <c r="D31" s="20" t="e">
        <f>SUM('Loan Amortization Schedule'!K141)</f>
        <v>#DIV/0!</v>
      </c>
      <c r="E31" s="20" t="e">
        <f>SUM('Loan Amortization Schedule'!L141)</f>
        <v>#DIV/0!</v>
      </c>
      <c r="F31" s="20" t="e">
        <f>SUM('Loan Amortization Schedule'!M141)</f>
        <v>#DIV/0!</v>
      </c>
      <c r="G31" s="32" t="e">
        <f>SUM('Loan Amortization Schedule'!N141)</f>
        <v>#VALUE!</v>
      </c>
      <c r="H31" s="120" t="e">
        <f t="shared" si="0"/>
        <v>#DIV/0!</v>
      </c>
      <c r="I31" s="129"/>
      <c r="J31" s="130"/>
      <c r="K31" s="131"/>
      <c r="L31" s="131"/>
      <c r="M31" s="131"/>
      <c r="N31" s="97"/>
      <c r="O31" s="18"/>
      <c r="P31" s="18"/>
      <c r="Q31" s="19"/>
      <c r="V31" s="18"/>
      <c r="W31" s="18"/>
      <c r="X31" s="19"/>
      <c r="AC31" s="18"/>
      <c r="AD31" s="18"/>
      <c r="AE31" s="19"/>
      <c r="AJ31" s="18"/>
      <c r="AK31" s="18"/>
      <c r="AL31" s="19"/>
      <c r="AQ31" s="18"/>
      <c r="AR31" s="18"/>
      <c r="AS31" s="19"/>
      <c r="AX31" s="18"/>
      <c r="AY31" s="18"/>
      <c r="AZ31" s="19"/>
      <c r="BE31" s="18"/>
      <c r="BF31" s="18"/>
      <c r="BG31" s="19"/>
      <c r="BL31" s="18"/>
      <c r="BM31" s="18"/>
      <c r="BN31" s="19"/>
      <c r="BS31" s="18"/>
      <c r="BT31" s="18"/>
      <c r="BU31" s="19"/>
      <c r="BZ31" s="18"/>
      <c r="CA31" s="18"/>
      <c r="CB31" s="19"/>
      <c r="CG31" s="18"/>
      <c r="CH31" s="18"/>
      <c r="CI31" s="19"/>
      <c r="CN31" s="18"/>
      <c r="CO31" s="18"/>
      <c r="CP31" s="19"/>
      <c r="CU31" s="18"/>
      <c r="CV31" s="18"/>
      <c r="CW31" s="19"/>
      <c r="DB31" s="18"/>
      <c r="DC31" s="18"/>
      <c r="DD31" s="19"/>
      <c r="DI31" s="18"/>
      <c r="DJ31" s="18"/>
      <c r="DK31" s="19"/>
      <c r="DP31" s="18"/>
      <c r="DQ31" s="18"/>
      <c r="DR31" s="19"/>
      <c r="DW31" s="18"/>
      <c r="DX31" s="18"/>
      <c r="DY31" s="19"/>
      <c r="ED31" s="18"/>
      <c r="EE31" s="18"/>
      <c r="EF31" s="19"/>
      <c r="EK31" s="18"/>
      <c r="EL31" s="18"/>
      <c r="EM31" s="19"/>
      <c r="ER31" s="18"/>
      <c r="ES31" s="18"/>
      <c r="ET31" s="19"/>
      <c r="EY31" s="18"/>
      <c r="EZ31" s="18"/>
      <c r="FA31" s="19"/>
      <c r="FF31" s="18"/>
      <c r="FG31" s="18"/>
      <c r="FH31" s="19"/>
      <c r="FM31" s="18"/>
      <c r="FN31" s="18"/>
      <c r="FO31" s="19"/>
      <c r="FT31" s="18"/>
      <c r="FU31" s="18"/>
      <c r="FV31" s="19"/>
      <c r="GA31" s="18"/>
      <c r="GB31" s="18"/>
      <c r="GC31" s="19"/>
      <c r="GH31" s="18"/>
      <c r="GI31" s="18"/>
      <c r="GJ31" s="19"/>
      <c r="GO31" s="18"/>
      <c r="GP31" s="18"/>
      <c r="GQ31" s="19"/>
      <c r="GV31" s="18"/>
      <c r="GW31" s="18"/>
      <c r="GX31" s="19"/>
      <c r="HC31" s="18"/>
      <c r="HD31" s="18"/>
      <c r="HE31" s="19"/>
      <c r="HJ31" s="18"/>
      <c r="HK31" s="18"/>
      <c r="HL31" s="19"/>
      <c r="HQ31" s="18"/>
      <c r="HR31" s="18"/>
      <c r="HS31" s="19"/>
      <c r="HX31" s="18"/>
      <c r="HY31" s="18"/>
      <c r="HZ31" s="19"/>
      <c r="IE31" s="18"/>
      <c r="IF31" s="18"/>
      <c r="IG31" s="19"/>
      <c r="IL31" s="18"/>
      <c r="IM31" s="18"/>
      <c r="IN31" s="19"/>
      <c r="IS31" s="18"/>
      <c r="IT31" s="18"/>
      <c r="IU31" s="19"/>
      <c r="IZ31" s="18"/>
      <c r="JA31" s="18"/>
      <c r="JB31" s="19"/>
      <c r="JG31" s="18"/>
      <c r="JH31" s="18"/>
      <c r="JI31" s="19"/>
      <c r="JN31" s="18"/>
      <c r="JO31" s="18"/>
      <c r="JP31" s="19"/>
      <c r="JU31" s="18"/>
      <c r="JV31" s="18"/>
      <c r="JW31" s="19"/>
      <c r="KB31" s="18"/>
      <c r="KC31" s="18"/>
      <c r="KD31" s="19"/>
      <c r="KI31" s="18"/>
      <c r="KJ31" s="18"/>
      <c r="KK31" s="19"/>
      <c r="KP31" s="18"/>
      <c r="KQ31" s="18"/>
      <c r="KR31" s="19"/>
      <c r="KW31" s="18"/>
      <c r="KX31" s="18"/>
      <c r="KY31" s="19"/>
      <c r="LD31" s="18"/>
      <c r="LE31" s="18"/>
      <c r="LF31" s="19"/>
      <c r="LK31" s="18"/>
      <c r="LL31" s="18"/>
      <c r="LM31" s="19"/>
      <c r="LR31" s="18"/>
      <c r="LS31" s="18"/>
      <c r="LT31" s="19"/>
      <c r="LY31" s="18"/>
      <c r="LZ31" s="18"/>
      <c r="MA31" s="19"/>
      <c r="MF31" s="18"/>
      <c r="MG31" s="18"/>
      <c r="MH31" s="19"/>
      <c r="MM31" s="18"/>
      <c r="MN31" s="18"/>
      <c r="MO31" s="19"/>
      <c r="MT31" s="18"/>
      <c r="MU31" s="18"/>
      <c r="MV31" s="19"/>
      <c r="NA31" s="18"/>
      <c r="NB31" s="18"/>
      <c r="NC31" s="19"/>
      <c r="NH31" s="18"/>
      <c r="NI31" s="18"/>
      <c r="NJ31" s="19"/>
      <c r="NO31" s="18"/>
      <c r="NP31" s="18"/>
      <c r="NQ31" s="19"/>
      <c r="NV31" s="18"/>
      <c r="NW31" s="18"/>
      <c r="NX31" s="19"/>
      <c r="OC31" s="18"/>
      <c r="OD31" s="18"/>
      <c r="OE31" s="19"/>
      <c r="OJ31" s="18"/>
      <c r="OK31" s="18"/>
      <c r="OL31" s="19"/>
      <c r="OQ31" s="18"/>
      <c r="OR31" s="18"/>
      <c r="OS31" s="19"/>
      <c r="OX31" s="18"/>
      <c r="OY31" s="18"/>
      <c r="OZ31" s="19"/>
      <c r="PE31" s="18"/>
      <c r="PF31" s="18"/>
      <c r="PG31" s="19"/>
      <c r="PL31" s="18"/>
      <c r="PM31" s="18"/>
      <c r="PN31" s="19"/>
      <c r="PS31" s="18"/>
      <c r="PT31" s="18"/>
      <c r="PU31" s="19"/>
      <c r="PZ31" s="18"/>
      <c r="QA31" s="18"/>
      <c r="QB31" s="19"/>
      <c r="QG31" s="18"/>
      <c r="QH31" s="18"/>
      <c r="QI31" s="19"/>
      <c r="QN31" s="18"/>
      <c r="QO31" s="18"/>
      <c r="QP31" s="19"/>
      <c r="QU31" s="18"/>
      <c r="QV31" s="18"/>
      <c r="QW31" s="19"/>
      <c r="RB31" s="18"/>
      <c r="RC31" s="18"/>
      <c r="RD31" s="19"/>
      <c r="RI31" s="18"/>
      <c r="RJ31" s="18"/>
      <c r="RK31" s="19"/>
      <c r="RP31" s="18"/>
      <c r="RQ31" s="18"/>
      <c r="RR31" s="19"/>
      <c r="RW31" s="18"/>
      <c r="RX31" s="18"/>
      <c r="RY31" s="19"/>
      <c r="SD31" s="18"/>
      <c r="SE31" s="18"/>
      <c r="SF31" s="19"/>
      <c r="SK31" s="18"/>
      <c r="SL31" s="18"/>
      <c r="SM31" s="19"/>
      <c r="SR31" s="18"/>
      <c r="SS31" s="18"/>
      <c r="ST31" s="19"/>
      <c r="SY31" s="18"/>
      <c r="SZ31" s="18"/>
      <c r="TA31" s="19"/>
      <c r="TF31" s="18"/>
      <c r="TG31" s="18"/>
      <c r="TH31" s="19"/>
      <c r="TM31" s="18"/>
      <c r="TN31" s="18"/>
      <c r="TO31" s="19"/>
      <c r="TT31" s="18"/>
      <c r="TU31" s="18"/>
      <c r="TV31" s="19"/>
      <c r="UA31" s="18"/>
      <c r="UB31" s="18"/>
      <c r="UC31" s="19"/>
      <c r="UH31" s="18"/>
      <c r="UI31" s="18"/>
      <c r="UJ31" s="19"/>
      <c r="UO31" s="18"/>
      <c r="UP31" s="18"/>
      <c r="UQ31" s="19"/>
      <c r="UV31" s="18"/>
      <c r="UW31" s="18"/>
      <c r="UX31" s="19"/>
      <c r="VC31" s="18"/>
      <c r="VD31" s="18"/>
      <c r="VE31" s="19"/>
      <c r="VJ31" s="18"/>
      <c r="VK31" s="18"/>
      <c r="VL31" s="19"/>
      <c r="VQ31" s="18"/>
      <c r="VR31" s="18"/>
      <c r="VS31" s="19"/>
      <c r="VX31" s="18"/>
      <c r="VY31" s="18"/>
      <c r="VZ31" s="19"/>
      <c r="WE31" s="18"/>
      <c r="WF31" s="18"/>
      <c r="WG31" s="19"/>
      <c r="WL31" s="18"/>
      <c r="WM31" s="18"/>
      <c r="WN31" s="19"/>
      <c r="WS31" s="18"/>
      <c r="WT31" s="18"/>
      <c r="WU31" s="19"/>
      <c r="WZ31" s="18"/>
      <c r="XA31" s="18"/>
      <c r="XB31" s="19"/>
      <c r="XG31" s="18"/>
      <c r="XH31" s="18"/>
      <c r="XI31" s="19"/>
      <c r="XN31" s="18"/>
      <c r="XO31" s="18"/>
      <c r="XP31" s="19"/>
      <c r="XU31" s="18"/>
      <c r="XV31" s="18"/>
      <c r="XW31" s="19"/>
      <c r="YB31" s="18"/>
      <c r="YC31" s="18"/>
      <c r="YD31" s="19"/>
      <c r="YI31" s="18"/>
      <c r="YJ31" s="18"/>
      <c r="YK31" s="19"/>
      <c r="YP31" s="18"/>
      <c r="YQ31" s="18"/>
      <c r="YR31" s="19"/>
      <c r="YW31" s="18"/>
      <c r="YX31" s="18"/>
      <c r="YY31" s="19"/>
      <c r="ZD31" s="18"/>
      <c r="ZE31" s="18"/>
      <c r="ZF31" s="19"/>
      <c r="ZK31" s="18"/>
      <c r="ZL31" s="18"/>
      <c r="ZM31" s="19"/>
      <c r="ZR31" s="18"/>
      <c r="ZS31" s="18"/>
      <c r="ZT31" s="19"/>
      <c r="ZY31" s="18"/>
      <c r="ZZ31" s="18"/>
      <c r="AAA31" s="19"/>
      <c r="AAF31" s="18"/>
      <c r="AAG31" s="18"/>
      <c r="AAH31" s="19"/>
      <c r="AAM31" s="18"/>
      <c r="AAN31" s="18"/>
      <c r="AAO31" s="19"/>
      <c r="AAT31" s="18"/>
      <c r="AAU31" s="18"/>
      <c r="AAV31" s="19"/>
      <c r="ABA31" s="18"/>
      <c r="ABB31" s="18"/>
      <c r="ABC31" s="19"/>
      <c r="ABH31" s="18"/>
      <c r="ABI31" s="18"/>
      <c r="ABJ31" s="19"/>
      <c r="ABO31" s="18"/>
      <c r="ABP31" s="18"/>
      <c r="ABQ31" s="19"/>
      <c r="ABV31" s="18"/>
      <c r="ABW31" s="18"/>
      <c r="ABX31" s="19"/>
      <c r="ACC31" s="18"/>
      <c r="ACD31" s="18"/>
      <c r="ACE31" s="19"/>
      <c r="ACJ31" s="18"/>
      <c r="ACK31" s="18"/>
      <c r="ACL31" s="19"/>
      <c r="ACQ31" s="18"/>
      <c r="ACR31" s="18"/>
      <c r="ACS31" s="19"/>
      <c r="ACX31" s="18"/>
      <c r="ACY31" s="18"/>
      <c r="ACZ31" s="19"/>
      <c r="ADE31" s="18"/>
      <c r="ADF31" s="18"/>
      <c r="ADG31" s="19"/>
      <c r="ADL31" s="18"/>
      <c r="ADM31" s="18"/>
      <c r="ADN31" s="19"/>
      <c r="ADS31" s="18"/>
      <c r="ADT31" s="18"/>
      <c r="ADU31" s="19"/>
      <c r="ADZ31" s="18"/>
      <c r="AEA31" s="18"/>
      <c r="AEB31" s="19"/>
      <c r="AEG31" s="18"/>
      <c r="AEH31" s="18"/>
      <c r="AEI31" s="19"/>
      <c r="AEN31" s="18"/>
      <c r="AEO31" s="18"/>
      <c r="AEP31" s="19"/>
      <c r="AEU31" s="18"/>
      <c r="AEV31" s="18"/>
      <c r="AEW31" s="19"/>
      <c r="AFB31" s="18"/>
      <c r="AFC31" s="18"/>
      <c r="AFD31" s="19"/>
      <c r="AFI31" s="18"/>
      <c r="AFJ31" s="18"/>
      <c r="AFK31" s="19"/>
      <c r="AFP31" s="18"/>
      <c r="AFQ31" s="18"/>
      <c r="AFR31" s="19"/>
      <c r="AFW31" s="18"/>
      <c r="AFX31" s="18"/>
      <c r="AFY31" s="19"/>
      <c r="AGD31" s="18"/>
      <c r="AGE31" s="18"/>
      <c r="AGF31" s="19"/>
      <c r="AGK31" s="18"/>
      <c r="AGL31" s="18"/>
      <c r="AGM31" s="19"/>
      <c r="AGR31" s="18"/>
      <c r="AGS31" s="18"/>
      <c r="AGT31" s="19"/>
      <c r="AGY31" s="18"/>
      <c r="AGZ31" s="18"/>
      <c r="AHA31" s="19"/>
      <c r="AHF31" s="18"/>
      <c r="AHG31" s="18"/>
      <c r="AHH31" s="19"/>
      <c r="AHM31" s="18"/>
      <c r="AHN31" s="18"/>
      <c r="AHO31" s="19"/>
      <c r="AHT31" s="18"/>
      <c r="AHU31" s="18"/>
      <c r="AHV31" s="19"/>
      <c r="AIA31" s="18"/>
      <c r="AIB31" s="18"/>
      <c r="AIC31" s="19"/>
      <c r="AIH31" s="18"/>
      <c r="AII31" s="18"/>
      <c r="AIJ31" s="19"/>
      <c r="AIO31" s="18"/>
      <c r="AIP31" s="18"/>
      <c r="AIQ31" s="19"/>
      <c r="AIV31" s="18"/>
      <c r="AIW31" s="18"/>
      <c r="AIX31" s="19"/>
      <c r="AJC31" s="18"/>
      <c r="AJD31" s="18"/>
      <c r="AJE31" s="19"/>
      <c r="AJJ31" s="18"/>
      <c r="AJK31" s="18"/>
      <c r="AJL31" s="19"/>
      <c r="AJQ31" s="18"/>
      <c r="AJR31" s="18"/>
      <c r="AJS31" s="19"/>
      <c r="AJX31" s="18"/>
      <c r="AJY31" s="18"/>
      <c r="AJZ31" s="19"/>
      <c r="AKE31" s="18"/>
      <c r="AKF31" s="18"/>
      <c r="AKG31" s="19"/>
      <c r="AKL31" s="18"/>
      <c r="AKM31" s="18"/>
      <c r="AKN31" s="19"/>
      <c r="AKS31" s="18"/>
      <c r="AKT31" s="18"/>
      <c r="AKU31" s="19"/>
      <c r="AKZ31" s="18"/>
      <c r="ALA31" s="18"/>
      <c r="ALB31" s="19"/>
      <c r="ALG31" s="18"/>
      <c r="ALH31" s="18"/>
      <c r="ALI31" s="19"/>
      <c r="ALN31" s="18"/>
      <c r="ALO31" s="18"/>
      <c r="ALP31" s="19"/>
      <c r="ALU31" s="18"/>
      <c r="ALV31" s="18"/>
      <c r="ALW31" s="19"/>
      <c r="AMB31" s="18"/>
      <c r="AMC31" s="18"/>
      <c r="AMD31" s="19"/>
      <c r="AMI31" s="18"/>
      <c r="AMJ31" s="18"/>
      <c r="AMK31" s="19"/>
      <c r="AMP31" s="18"/>
      <c r="AMQ31" s="18"/>
      <c r="AMR31" s="19"/>
      <c r="AMW31" s="18"/>
      <c r="AMX31" s="18"/>
      <c r="AMY31" s="19"/>
      <c r="AND31" s="18"/>
      <c r="ANE31" s="18"/>
      <c r="ANF31" s="19"/>
      <c r="ANK31" s="18"/>
      <c r="ANL31" s="18"/>
      <c r="ANM31" s="19"/>
      <c r="ANR31" s="18"/>
      <c r="ANS31" s="18"/>
      <c r="ANT31" s="19"/>
      <c r="ANY31" s="18"/>
      <c r="ANZ31" s="18"/>
      <c r="AOA31" s="19"/>
      <c r="AOF31" s="18"/>
      <c r="AOG31" s="18"/>
      <c r="AOH31" s="19"/>
      <c r="AOM31" s="18"/>
      <c r="AON31" s="18"/>
      <c r="AOO31" s="19"/>
      <c r="AOT31" s="18"/>
      <c r="AOU31" s="18"/>
      <c r="AOV31" s="19"/>
      <c r="APA31" s="18"/>
      <c r="APB31" s="18"/>
      <c r="APC31" s="19"/>
      <c r="APH31" s="18"/>
      <c r="API31" s="18"/>
      <c r="APJ31" s="19"/>
      <c r="APO31" s="18"/>
      <c r="APP31" s="18"/>
      <c r="APQ31" s="19"/>
      <c r="APV31" s="18"/>
      <c r="APW31" s="18"/>
      <c r="APX31" s="19"/>
      <c r="AQC31" s="18"/>
      <c r="AQD31" s="18"/>
      <c r="AQE31" s="19"/>
      <c r="AQJ31" s="18"/>
      <c r="AQK31" s="18"/>
      <c r="AQL31" s="19"/>
      <c r="AQQ31" s="18"/>
      <c r="AQR31" s="18"/>
      <c r="AQS31" s="19"/>
      <c r="AQX31" s="18"/>
      <c r="AQY31" s="18"/>
      <c r="AQZ31" s="19"/>
      <c r="ARE31" s="18"/>
      <c r="ARF31" s="18"/>
      <c r="ARG31" s="19"/>
      <c r="ARL31" s="18"/>
      <c r="ARM31" s="18"/>
      <c r="ARN31" s="19"/>
      <c r="ARS31" s="18"/>
      <c r="ART31" s="18"/>
      <c r="ARU31" s="19"/>
      <c r="ARZ31" s="18"/>
      <c r="ASA31" s="18"/>
      <c r="ASB31" s="19"/>
      <c r="ASG31" s="18"/>
      <c r="ASH31" s="18"/>
      <c r="ASI31" s="19"/>
      <c r="ASN31" s="18"/>
      <c r="ASO31" s="18"/>
      <c r="ASP31" s="19"/>
      <c r="ASU31" s="18"/>
      <c r="ASV31" s="18"/>
      <c r="ASW31" s="19"/>
      <c r="ATB31" s="18"/>
      <c r="ATC31" s="18"/>
      <c r="ATD31" s="19"/>
      <c r="ATI31" s="18"/>
      <c r="ATJ31" s="18"/>
      <c r="ATK31" s="19"/>
      <c r="ATP31" s="18"/>
      <c r="ATQ31" s="18"/>
      <c r="ATR31" s="19"/>
      <c r="ATW31" s="18"/>
      <c r="ATX31" s="18"/>
      <c r="ATY31" s="19"/>
      <c r="AUD31" s="18"/>
      <c r="AUE31" s="18"/>
      <c r="AUF31" s="19"/>
      <c r="AUK31" s="18"/>
      <c r="AUL31" s="18"/>
      <c r="AUM31" s="19"/>
      <c r="AUR31" s="18"/>
      <c r="AUS31" s="18"/>
      <c r="AUT31" s="19"/>
      <c r="AUY31" s="18"/>
      <c r="AUZ31" s="18"/>
      <c r="AVA31" s="19"/>
      <c r="AVF31" s="18"/>
      <c r="AVG31" s="18"/>
      <c r="AVH31" s="19"/>
      <c r="AVM31" s="18"/>
      <c r="AVN31" s="18"/>
      <c r="AVO31" s="19"/>
      <c r="AVT31" s="18"/>
      <c r="AVU31" s="18"/>
      <c r="AVV31" s="19"/>
      <c r="AWA31" s="18"/>
      <c r="AWB31" s="18"/>
      <c r="AWC31" s="19"/>
      <c r="AWH31" s="18"/>
      <c r="AWI31" s="18"/>
      <c r="AWJ31" s="19"/>
      <c r="AWO31" s="18"/>
      <c r="AWP31" s="18"/>
      <c r="AWQ31" s="19"/>
      <c r="AWV31" s="18"/>
      <c r="AWW31" s="18"/>
      <c r="AWX31" s="19"/>
      <c r="AXC31" s="18"/>
      <c r="AXD31" s="18"/>
      <c r="AXE31" s="19"/>
      <c r="AXJ31" s="18"/>
      <c r="AXK31" s="18"/>
      <c r="AXL31" s="19"/>
      <c r="AXQ31" s="18"/>
      <c r="AXR31" s="18"/>
      <c r="AXS31" s="19"/>
      <c r="AXX31" s="18"/>
      <c r="AXY31" s="18"/>
      <c r="AXZ31" s="19"/>
      <c r="AYE31" s="18"/>
      <c r="AYF31" s="18"/>
      <c r="AYG31" s="19"/>
      <c r="AYL31" s="18"/>
      <c r="AYM31" s="18"/>
      <c r="AYN31" s="19"/>
      <c r="AYS31" s="18"/>
      <c r="AYT31" s="18"/>
      <c r="AYU31" s="19"/>
      <c r="AYZ31" s="18"/>
      <c r="AZA31" s="18"/>
      <c r="AZB31" s="19"/>
      <c r="AZG31" s="18"/>
      <c r="AZH31" s="18"/>
      <c r="AZI31" s="19"/>
      <c r="AZN31" s="18"/>
      <c r="AZO31" s="18"/>
      <c r="AZP31" s="19"/>
      <c r="AZU31" s="18"/>
      <c r="AZV31" s="18"/>
      <c r="AZW31" s="19"/>
      <c r="BAB31" s="18"/>
      <c r="BAC31" s="18"/>
      <c r="BAD31" s="19"/>
      <c r="BAI31" s="18"/>
      <c r="BAJ31" s="18"/>
      <c r="BAK31" s="19"/>
      <c r="BAP31" s="18"/>
      <c r="BAQ31" s="18"/>
      <c r="BAR31" s="19"/>
      <c r="BAW31" s="18"/>
      <c r="BAX31" s="18"/>
      <c r="BAY31" s="19"/>
      <c r="BBD31" s="18"/>
      <c r="BBE31" s="18"/>
      <c r="BBF31" s="19"/>
      <c r="BBK31" s="18"/>
      <c r="BBL31" s="18"/>
      <c r="BBM31" s="19"/>
      <c r="BBR31" s="18"/>
      <c r="BBS31" s="18"/>
      <c r="BBT31" s="19"/>
      <c r="BBY31" s="18"/>
      <c r="BBZ31" s="18"/>
      <c r="BCA31" s="19"/>
      <c r="BCF31" s="18"/>
      <c r="BCG31" s="18"/>
      <c r="BCH31" s="19"/>
      <c r="BCM31" s="18"/>
      <c r="BCN31" s="18"/>
      <c r="BCO31" s="19"/>
      <c r="BCT31" s="18"/>
      <c r="BCU31" s="18"/>
      <c r="BCV31" s="19"/>
      <c r="BDA31" s="18"/>
      <c r="BDB31" s="18"/>
      <c r="BDC31" s="19"/>
      <c r="BDH31" s="18"/>
      <c r="BDI31" s="18"/>
      <c r="BDJ31" s="19"/>
      <c r="BDO31" s="18"/>
      <c r="BDP31" s="18"/>
      <c r="BDQ31" s="19"/>
      <c r="BDV31" s="18"/>
      <c r="BDW31" s="18"/>
      <c r="BDX31" s="19"/>
      <c r="BEC31" s="18"/>
      <c r="BED31" s="18"/>
      <c r="BEE31" s="19"/>
      <c r="BEJ31" s="18"/>
      <c r="BEK31" s="18"/>
      <c r="BEL31" s="19"/>
      <c r="BEQ31" s="18"/>
      <c r="BER31" s="18"/>
      <c r="BES31" s="19"/>
      <c r="BEX31" s="18"/>
      <c r="BEY31" s="18"/>
      <c r="BEZ31" s="19"/>
      <c r="BFE31" s="18"/>
      <c r="BFF31" s="18"/>
      <c r="BFG31" s="19"/>
      <c r="BFL31" s="18"/>
      <c r="BFM31" s="18"/>
      <c r="BFN31" s="19"/>
      <c r="BFS31" s="18"/>
      <c r="BFT31" s="18"/>
      <c r="BFU31" s="19"/>
      <c r="BFZ31" s="18"/>
      <c r="BGA31" s="18"/>
      <c r="BGB31" s="19"/>
      <c r="BGG31" s="18"/>
      <c r="BGH31" s="18"/>
      <c r="BGI31" s="19"/>
      <c r="BGN31" s="18"/>
      <c r="BGO31" s="18"/>
      <c r="BGP31" s="19"/>
      <c r="BGU31" s="18"/>
      <c r="BGV31" s="18"/>
      <c r="BGW31" s="19"/>
      <c r="BHB31" s="18"/>
      <c r="BHC31" s="18"/>
      <c r="BHD31" s="19"/>
      <c r="BHI31" s="18"/>
      <c r="BHJ31" s="18"/>
      <c r="BHK31" s="19"/>
      <c r="BHP31" s="18"/>
      <c r="BHQ31" s="18"/>
      <c r="BHR31" s="19"/>
      <c r="BHW31" s="18"/>
      <c r="BHX31" s="18"/>
      <c r="BHY31" s="19"/>
      <c r="BID31" s="18"/>
      <c r="BIE31" s="18"/>
      <c r="BIF31" s="19"/>
      <c r="BIK31" s="18"/>
      <c r="BIL31" s="18"/>
      <c r="BIM31" s="19"/>
      <c r="BIR31" s="18"/>
      <c r="BIS31" s="18"/>
      <c r="BIT31" s="19"/>
      <c r="BIY31" s="18"/>
      <c r="BIZ31" s="18"/>
      <c r="BJA31" s="19"/>
      <c r="BJF31" s="18"/>
      <c r="BJG31" s="18"/>
      <c r="BJH31" s="19"/>
      <c r="BJM31" s="18"/>
      <c r="BJN31" s="18"/>
      <c r="BJO31" s="19"/>
      <c r="BJT31" s="18"/>
      <c r="BJU31" s="18"/>
      <c r="BJV31" s="19"/>
      <c r="BKA31" s="18"/>
      <c r="BKB31" s="18"/>
      <c r="BKC31" s="19"/>
      <c r="BKH31" s="18"/>
      <c r="BKI31" s="18"/>
      <c r="BKJ31" s="19"/>
      <c r="BKO31" s="18"/>
      <c r="BKP31" s="18"/>
      <c r="BKQ31" s="19"/>
      <c r="BKV31" s="18"/>
      <c r="BKW31" s="18"/>
      <c r="BKX31" s="19"/>
      <c r="BLC31" s="18"/>
      <c r="BLD31" s="18"/>
      <c r="BLE31" s="19"/>
      <c r="BLJ31" s="18"/>
      <c r="BLK31" s="18"/>
      <c r="BLL31" s="19"/>
      <c r="BLQ31" s="18"/>
      <c r="BLR31" s="18"/>
      <c r="BLS31" s="19"/>
      <c r="BLX31" s="18"/>
      <c r="BLY31" s="18"/>
      <c r="BLZ31" s="19"/>
      <c r="BME31" s="18"/>
      <c r="BMF31" s="18"/>
      <c r="BMG31" s="19"/>
      <c r="BML31" s="18"/>
      <c r="BMM31" s="18"/>
      <c r="BMN31" s="19"/>
      <c r="BMS31" s="18"/>
      <c r="BMT31" s="18"/>
      <c r="BMU31" s="19"/>
      <c r="BMZ31" s="18"/>
      <c r="BNA31" s="18"/>
      <c r="BNB31" s="19"/>
      <c r="BNG31" s="18"/>
      <c r="BNH31" s="18"/>
      <c r="BNI31" s="19"/>
      <c r="BNN31" s="18"/>
      <c r="BNO31" s="18"/>
      <c r="BNP31" s="19"/>
      <c r="BNU31" s="18"/>
      <c r="BNV31" s="18"/>
      <c r="BNW31" s="19"/>
      <c r="BOB31" s="18"/>
      <c r="BOC31" s="18"/>
      <c r="BOD31" s="19"/>
      <c r="BOI31" s="18"/>
      <c r="BOJ31" s="18"/>
      <c r="BOK31" s="19"/>
      <c r="BOP31" s="18"/>
      <c r="BOQ31" s="18"/>
      <c r="BOR31" s="19"/>
      <c r="BOW31" s="18"/>
      <c r="BOX31" s="18"/>
      <c r="BOY31" s="19"/>
      <c r="BPD31" s="18"/>
      <c r="BPE31" s="18"/>
      <c r="BPF31" s="19"/>
      <c r="BPK31" s="18"/>
      <c r="BPL31" s="18"/>
      <c r="BPM31" s="19"/>
      <c r="BPR31" s="18"/>
      <c r="BPS31" s="18"/>
      <c r="BPT31" s="19"/>
      <c r="BPY31" s="18"/>
      <c r="BPZ31" s="18"/>
      <c r="BQA31" s="19"/>
      <c r="BQF31" s="18"/>
      <c r="BQG31" s="18"/>
      <c r="BQH31" s="19"/>
      <c r="BQM31" s="18"/>
      <c r="BQN31" s="18"/>
      <c r="BQO31" s="19"/>
      <c r="BQT31" s="18"/>
      <c r="BQU31" s="18"/>
      <c r="BQV31" s="19"/>
      <c r="BRA31" s="18"/>
      <c r="BRB31" s="18"/>
      <c r="BRC31" s="19"/>
      <c r="BRH31" s="18"/>
      <c r="BRI31" s="18"/>
      <c r="BRJ31" s="19"/>
      <c r="BRO31" s="18"/>
      <c r="BRP31" s="18"/>
      <c r="BRQ31" s="19"/>
      <c r="BRV31" s="18"/>
      <c r="BRW31" s="18"/>
      <c r="BRX31" s="19"/>
      <c r="BSC31" s="18"/>
      <c r="BSD31" s="18"/>
      <c r="BSE31" s="19"/>
      <c r="BSJ31" s="18"/>
      <c r="BSK31" s="18"/>
      <c r="BSL31" s="19"/>
      <c r="BSQ31" s="18"/>
      <c r="BSR31" s="18"/>
      <c r="BSS31" s="19"/>
      <c r="BSX31" s="18"/>
      <c r="BSY31" s="18"/>
      <c r="BSZ31" s="19"/>
      <c r="BTE31" s="18"/>
      <c r="BTF31" s="18"/>
      <c r="BTG31" s="19"/>
      <c r="BTL31" s="18"/>
      <c r="BTM31" s="18"/>
      <c r="BTN31" s="19"/>
      <c r="BTS31" s="18"/>
      <c r="BTT31" s="18"/>
      <c r="BTU31" s="19"/>
      <c r="BTZ31" s="18"/>
      <c r="BUA31" s="18"/>
      <c r="BUB31" s="19"/>
      <c r="BUG31" s="18"/>
      <c r="BUH31" s="18"/>
      <c r="BUI31" s="19"/>
      <c r="BUN31" s="18"/>
      <c r="BUO31" s="18"/>
      <c r="BUP31" s="19"/>
      <c r="BUU31" s="18"/>
      <c r="BUV31" s="18"/>
      <c r="BUW31" s="19"/>
      <c r="BVB31" s="18"/>
      <c r="BVC31" s="18"/>
      <c r="BVD31" s="19"/>
      <c r="BVI31" s="18"/>
      <c r="BVJ31" s="18"/>
      <c r="BVK31" s="19"/>
      <c r="BVP31" s="18"/>
      <c r="BVQ31" s="18"/>
      <c r="BVR31" s="19"/>
      <c r="BVW31" s="18"/>
      <c r="BVX31" s="18"/>
      <c r="BVY31" s="19"/>
      <c r="BWD31" s="18"/>
      <c r="BWE31" s="18"/>
      <c r="BWF31" s="19"/>
      <c r="BWK31" s="18"/>
      <c r="BWL31" s="18"/>
      <c r="BWM31" s="19"/>
      <c r="BWR31" s="18"/>
      <c r="BWS31" s="18"/>
      <c r="BWT31" s="19"/>
      <c r="BWY31" s="18"/>
      <c r="BWZ31" s="18"/>
      <c r="BXA31" s="19"/>
      <c r="BXF31" s="18"/>
      <c r="BXG31" s="18"/>
      <c r="BXH31" s="19"/>
      <c r="BXM31" s="18"/>
      <c r="BXN31" s="18"/>
      <c r="BXO31" s="19"/>
      <c r="BXT31" s="18"/>
      <c r="BXU31" s="18"/>
      <c r="BXV31" s="19"/>
      <c r="BYA31" s="18"/>
      <c r="BYB31" s="18"/>
      <c r="BYC31" s="19"/>
      <c r="BYH31" s="18"/>
      <c r="BYI31" s="18"/>
      <c r="BYJ31" s="19"/>
      <c r="BYO31" s="18"/>
      <c r="BYP31" s="18"/>
      <c r="BYQ31" s="19"/>
      <c r="BYV31" s="18"/>
      <c r="BYW31" s="18"/>
      <c r="BYX31" s="19"/>
      <c r="BZC31" s="18"/>
      <c r="BZD31" s="18"/>
      <c r="BZE31" s="19"/>
      <c r="BZJ31" s="18"/>
      <c r="BZK31" s="18"/>
      <c r="BZL31" s="19"/>
      <c r="BZQ31" s="18"/>
      <c r="BZR31" s="18"/>
      <c r="BZS31" s="19"/>
      <c r="BZX31" s="18"/>
      <c r="BZY31" s="18"/>
      <c r="BZZ31" s="19"/>
      <c r="CAE31" s="18"/>
      <c r="CAF31" s="18"/>
      <c r="CAG31" s="19"/>
      <c r="CAL31" s="18"/>
      <c r="CAM31" s="18"/>
      <c r="CAN31" s="19"/>
      <c r="CAS31" s="18"/>
      <c r="CAT31" s="18"/>
      <c r="CAU31" s="19"/>
      <c r="CAZ31" s="18"/>
      <c r="CBA31" s="18"/>
      <c r="CBB31" s="19"/>
      <c r="CBG31" s="18"/>
      <c r="CBH31" s="18"/>
      <c r="CBI31" s="19"/>
      <c r="CBN31" s="18"/>
      <c r="CBO31" s="18"/>
      <c r="CBP31" s="19"/>
      <c r="CBU31" s="18"/>
      <c r="CBV31" s="18"/>
      <c r="CBW31" s="19"/>
      <c r="CCB31" s="18"/>
      <c r="CCC31" s="18"/>
      <c r="CCD31" s="19"/>
      <c r="CCI31" s="18"/>
      <c r="CCJ31" s="18"/>
      <c r="CCK31" s="19"/>
      <c r="CCP31" s="18"/>
      <c r="CCQ31" s="18"/>
      <c r="CCR31" s="19"/>
      <c r="CCW31" s="18"/>
      <c r="CCX31" s="18"/>
      <c r="CCY31" s="19"/>
      <c r="CDD31" s="18"/>
      <c r="CDE31" s="18"/>
      <c r="CDF31" s="19"/>
      <c r="CDK31" s="18"/>
      <c r="CDL31" s="18"/>
      <c r="CDM31" s="19"/>
      <c r="CDR31" s="18"/>
      <c r="CDS31" s="18"/>
      <c r="CDT31" s="19"/>
      <c r="CDY31" s="18"/>
      <c r="CDZ31" s="18"/>
      <c r="CEA31" s="19"/>
      <c r="CEF31" s="18"/>
      <c r="CEG31" s="18"/>
      <c r="CEH31" s="19"/>
      <c r="CEM31" s="18"/>
      <c r="CEN31" s="18"/>
      <c r="CEO31" s="19"/>
      <c r="CET31" s="18"/>
      <c r="CEU31" s="18"/>
      <c r="CEV31" s="19"/>
      <c r="CFA31" s="18"/>
      <c r="CFB31" s="18"/>
      <c r="CFC31" s="19"/>
      <c r="CFH31" s="18"/>
      <c r="CFI31" s="18"/>
      <c r="CFJ31" s="19"/>
      <c r="CFO31" s="18"/>
      <c r="CFP31" s="18"/>
      <c r="CFQ31" s="19"/>
      <c r="CFV31" s="18"/>
      <c r="CFW31" s="18"/>
      <c r="CFX31" s="19"/>
      <c r="CGC31" s="18"/>
      <c r="CGD31" s="18"/>
      <c r="CGE31" s="19"/>
      <c r="CGJ31" s="18"/>
      <c r="CGK31" s="18"/>
      <c r="CGL31" s="19"/>
      <c r="CGQ31" s="18"/>
      <c r="CGR31" s="18"/>
      <c r="CGS31" s="19"/>
      <c r="CGX31" s="18"/>
      <c r="CGY31" s="18"/>
      <c r="CGZ31" s="19"/>
      <c r="CHE31" s="18"/>
      <c r="CHF31" s="18"/>
      <c r="CHG31" s="19"/>
      <c r="CHL31" s="18"/>
      <c r="CHM31" s="18"/>
      <c r="CHN31" s="19"/>
      <c r="CHS31" s="18"/>
      <c r="CHT31" s="18"/>
      <c r="CHU31" s="19"/>
      <c r="CHZ31" s="18"/>
      <c r="CIA31" s="18"/>
      <c r="CIB31" s="19"/>
      <c r="CIG31" s="18"/>
      <c r="CIH31" s="18"/>
      <c r="CII31" s="19"/>
      <c r="CIN31" s="18"/>
      <c r="CIO31" s="18"/>
      <c r="CIP31" s="19"/>
      <c r="CIU31" s="18"/>
      <c r="CIV31" s="18"/>
      <c r="CIW31" s="19"/>
      <c r="CJB31" s="18"/>
      <c r="CJC31" s="18"/>
      <c r="CJD31" s="19"/>
      <c r="CJI31" s="18"/>
      <c r="CJJ31" s="18"/>
      <c r="CJK31" s="19"/>
      <c r="CJP31" s="18"/>
      <c r="CJQ31" s="18"/>
      <c r="CJR31" s="19"/>
      <c r="CJW31" s="18"/>
      <c r="CJX31" s="18"/>
      <c r="CJY31" s="19"/>
      <c r="CKD31" s="18"/>
      <c r="CKE31" s="18"/>
      <c r="CKF31" s="19"/>
      <c r="CKK31" s="18"/>
      <c r="CKL31" s="18"/>
      <c r="CKM31" s="19"/>
      <c r="CKR31" s="18"/>
      <c r="CKS31" s="18"/>
      <c r="CKT31" s="19"/>
      <c r="CKY31" s="18"/>
      <c r="CKZ31" s="18"/>
      <c r="CLA31" s="19"/>
      <c r="CLF31" s="18"/>
      <c r="CLG31" s="18"/>
      <c r="CLH31" s="19"/>
      <c r="CLM31" s="18"/>
      <c r="CLN31" s="18"/>
      <c r="CLO31" s="19"/>
      <c r="CLT31" s="18"/>
      <c r="CLU31" s="18"/>
      <c r="CLV31" s="19"/>
      <c r="CMA31" s="18"/>
      <c r="CMB31" s="18"/>
      <c r="CMC31" s="19"/>
      <c r="CMH31" s="18"/>
      <c r="CMI31" s="18"/>
      <c r="CMJ31" s="19"/>
      <c r="CMO31" s="18"/>
      <c r="CMP31" s="18"/>
      <c r="CMQ31" s="19"/>
      <c r="CMV31" s="18"/>
      <c r="CMW31" s="18"/>
      <c r="CMX31" s="19"/>
      <c r="CNC31" s="18"/>
      <c r="CND31" s="18"/>
      <c r="CNE31" s="19"/>
      <c r="CNJ31" s="18"/>
      <c r="CNK31" s="18"/>
      <c r="CNL31" s="19"/>
      <c r="CNQ31" s="18"/>
      <c r="CNR31" s="18"/>
      <c r="CNS31" s="19"/>
      <c r="CNX31" s="18"/>
      <c r="CNY31" s="18"/>
      <c r="CNZ31" s="19"/>
      <c r="COE31" s="18"/>
      <c r="COF31" s="18"/>
      <c r="COG31" s="19"/>
      <c r="COL31" s="18"/>
      <c r="COM31" s="18"/>
      <c r="CON31" s="19"/>
      <c r="COS31" s="18"/>
      <c r="COT31" s="18"/>
      <c r="COU31" s="19"/>
      <c r="COZ31" s="18"/>
      <c r="CPA31" s="18"/>
      <c r="CPB31" s="19"/>
      <c r="CPG31" s="18"/>
      <c r="CPH31" s="18"/>
      <c r="CPI31" s="19"/>
      <c r="CPN31" s="18"/>
      <c r="CPO31" s="18"/>
      <c r="CPP31" s="19"/>
      <c r="CPU31" s="18"/>
      <c r="CPV31" s="18"/>
      <c r="CPW31" s="19"/>
      <c r="CQB31" s="18"/>
      <c r="CQC31" s="18"/>
      <c r="CQD31" s="19"/>
      <c r="CQI31" s="18"/>
      <c r="CQJ31" s="18"/>
      <c r="CQK31" s="19"/>
      <c r="CQP31" s="18"/>
      <c r="CQQ31" s="18"/>
      <c r="CQR31" s="19"/>
      <c r="CQW31" s="18"/>
      <c r="CQX31" s="18"/>
      <c r="CQY31" s="19"/>
      <c r="CRD31" s="18"/>
      <c r="CRE31" s="18"/>
      <c r="CRF31" s="19"/>
      <c r="CRK31" s="18"/>
      <c r="CRL31" s="18"/>
      <c r="CRM31" s="19"/>
      <c r="CRR31" s="18"/>
      <c r="CRS31" s="18"/>
      <c r="CRT31" s="19"/>
      <c r="CRY31" s="18"/>
      <c r="CRZ31" s="18"/>
      <c r="CSA31" s="19"/>
      <c r="CSF31" s="18"/>
      <c r="CSG31" s="18"/>
      <c r="CSH31" s="19"/>
      <c r="CSM31" s="18"/>
      <c r="CSN31" s="18"/>
      <c r="CSO31" s="19"/>
      <c r="CST31" s="18"/>
      <c r="CSU31" s="18"/>
      <c r="CSV31" s="19"/>
      <c r="CTA31" s="18"/>
      <c r="CTB31" s="18"/>
      <c r="CTC31" s="19"/>
      <c r="CTH31" s="18"/>
      <c r="CTI31" s="18"/>
      <c r="CTJ31" s="19"/>
      <c r="CTO31" s="18"/>
      <c r="CTP31" s="18"/>
      <c r="CTQ31" s="19"/>
      <c r="CTV31" s="18"/>
      <c r="CTW31" s="18"/>
      <c r="CTX31" s="19"/>
      <c r="CUC31" s="18"/>
      <c r="CUD31" s="18"/>
      <c r="CUE31" s="19"/>
      <c r="CUJ31" s="18"/>
      <c r="CUK31" s="18"/>
      <c r="CUL31" s="19"/>
      <c r="CUQ31" s="18"/>
      <c r="CUR31" s="18"/>
      <c r="CUS31" s="19"/>
      <c r="CUX31" s="18"/>
      <c r="CUY31" s="18"/>
      <c r="CUZ31" s="19"/>
      <c r="CVE31" s="18"/>
      <c r="CVF31" s="18"/>
      <c r="CVG31" s="19"/>
      <c r="CVL31" s="18"/>
      <c r="CVM31" s="18"/>
      <c r="CVN31" s="19"/>
      <c r="CVS31" s="18"/>
      <c r="CVT31" s="18"/>
      <c r="CVU31" s="19"/>
      <c r="CVZ31" s="18"/>
      <c r="CWA31" s="18"/>
      <c r="CWB31" s="19"/>
      <c r="CWG31" s="18"/>
      <c r="CWH31" s="18"/>
      <c r="CWI31" s="19"/>
      <c r="CWN31" s="18"/>
      <c r="CWO31" s="18"/>
      <c r="CWP31" s="19"/>
      <c r="CWU31" s="18"/>
      <c r="CWV31" s="18"/>
      <c r="CWW31" s="19"/>
      <c r="CXB31" s="18"/>
      <c r="CXC31" s="18"/>
      <c r="CXD31" s="19"/>
      <c r="CXI31" s="18"/>
      <c r="CXJ31" s="18"/>
      <c r="CXK31" s="19"/>
      <c r="CXP31" s="18"/>
      <c r="CXQ31" s="18"/>
      <c r="CXR31" s="19"/>
      <c r="CXW31" s="18"/>
      <c r="CXX31" s="18"/>
      <c r="CXY31" s="19"/>
      <c r="CYD31" s="18"/>
      <c r="CYE31" s="18"/>
      <c r="CYF31" s="19"/>
      <c r="CYK31" s="18"/>
      <c r="CYL31" s="18"/>
      <c r="CYM31" s="19"/>
      <c r="CYR31" s="18"/>
      <c r="CYS31" s="18"/>
      <c r="CYT31" s="19"/>
      <c r="CYY31" s="18"/>
      <c r="CYZ31" s="18"/>
      <c r="CZA31" s="19"/>
      <c r="CZF31" s="18"/>
      <c r="CZG31" s="18"/>
      <c r="CZH31" s="19"/>
      <c r="CZM31" s="18"/>
      <c r="CZN31" s="18"/>
      <c r="CZO31" s="19"/>
      <c r="CZT31" s="18"/>
      <c r="CZU31" s="18"/>
      <c r="CZV31" s="19"/>
      <c r="DAA31" s="18"/>
      <c r="DAB31" s="18"/>
      <c r="DAC31" s="19"/>
      <c r="DAH31" s="18"/>
      <c r="DAI31" s="18"/>
      <c r="DAJ31" s="19"/>
      <c r="DAO31" s="18"/>
      <c r="DAP31" s="18"/>
      <c r="DAQ31" s="19"/>
      <c r="DAV31" s="18"/>
      <c r="DAW31" s="18"/>
      <c r="DAX31" s="19"/>
      <c r="DBC31" s="18"/>
      <c r="DBD31" s="18"/>
      <c r="DBE31" s="19"/>
      <c r="DBJ31" s="18"/>
      <c r="DBK31" s="18"/>
      <c r="DBL31" s="19"/>
      <c r="DBQ31" s="18"/>
      <c r="DBR31" s="18"/>
      <c r="DBS31" s="19"/>
      <c r="DBX31" s="18"/>
      <c r="DBY31" s="18"/>
      <c r="DBZ31" s="19"/>
      <c r="DCE31" s="18"/>
      <c r="DCF31" s="18"/>
      <c r="DCG31" s="19"/>
      <c r="DCL31" s="18"/>
      <c r="DCM31" s="18"/>
      <c r="DCN31" s="19"/>
      <c r="DCS31" s="18"/>
      <c r="DCT31" s="18"/>
      <c r="DCU31" s="19"/>
      <c r="DCZ31" s="18"/>
      <c r="DDA31" s="18"/>
      <c r="DDB31" s="19"/>
      <c r="DDG31" s="18"/>
      <c r="DDH31" s="18"/>
      <c r="DDI31" s="19"/>
      <c r="DDN31" s="18"/>
      <c r="DDO31" s="18"/>
      <c r="DDP31" s="19"/>
      <c r="DDU31" s="18"/>
      <c r="DDV31" s="18"/>
      <c r="DDW31" s="19"/>
      <c r="DEB31" s="18"/>
      <c r="DEC31" s="18"/>
      <c r="DED31" s="19"/>
      <c r="DEI31" s="18"/>
      <c r="DEJ31" s="18"/>
      <c r="DEK31" s="19"/>
      <c r="DEP31" s="18"/>
      <c r="DEQ31" s="18"/>
      <c r="DER31" s="19"/>
      <c r="DEW31" s="18"/>
      <c r="DEX31" s="18"/>
      <c r="DEY31" s="19"/>
      <c r="DFD31" s="18"/>
      <c r="DFE31" s="18"/>
      <c r="DFF31" s="19"/>
      <c r="DFK31" s="18"/>
      <c r="DFL31" s="18"/>
      <c r="DFM31" s="19"/>
      <c r="DFR31" s="18"/>
      <c r="DFS31" s="18"/>
      <c r="DFT31" s="19"/>
      <c r="DFY31" s="18"/>
      <c r="DFZ31" s="18"/>
      <c r="DGA31" s="19"/>
      <c r="DGF31" s="18"/>
      <c r="DGG31" s="18"/>
      <c r="DGH31" s="19"/>
      <c r="DGM31" s="18"/>
      <c r="DGN31" s="18"/>
      <c r="DGO31" s="19"/>
      <c r="DGT31" s="18"/>
      <c r="DGU31" s="18"/>
      <c r="DGV31" s="19"/>
      <c r="DHA31" s="18"/>
      <c r="DHB31" s="18"/>
      <c r="DHC31" s="19"/>
      <c r="DHH31" s="18"/>
      <c r="DHI31" s="18"/>
      <c r="DHJ31" s="19"/>
      <c r="DHO31" s="18"/>
      <c r="DHP31" s="18"/>
      <c r="DHQ31" s="19"/>
      <c r="DHV31" s="18"/>
      <c r="DHW31" s="18"/>
      <c r="DHX31" s="19"/>
      <c r="DIC31" s="18"/>
      <c r="DID31" s="18"/>
      <c r="DIE31" s="19"/>
      <c r="DIJ31" s="18"/>
      <c r="DIK31" s="18"/>
      <c r="DIL31" s="19"/>
      <c r="DIQ31" s="18"/>
      <c r="DIR31" s="18"/>
      <c r="DIS31" s="19"/>
      <c r="DIX31" s="18"/>
      <c r="DIY31" s="18"/>
      <c r="DIZ31" s="19"/>
      <c r="DJE31" s="18"/>
      <c r="DJF31" s="18"/>
      <c r="DJG31" s="19"/>
      <c r="DJL31" s="18"/>
      <c r="DJM31" s="18"/>
      <c r="DJN31" s="19"/>
      <c r="DJS31" s="18"/>
      <c r="DJT31" s="18"/>
      <c r="DJU31" s="19"/>
      <c r="DJZ31" s="18"/>
      <c r="DKA31" s="18"/>
      <c r="DKB31" s="19"/>
      <c r="DKG31" s="18"/>
      <c r="DKH31" s="18"/>
      <c r="DKI31" s="19"/>
      <c r="DKN31" s="18"/>
      <c r="DKO31" s="18"/>
      <c r="DKP31" s="19"/>
      <c r="DKU31" s="18"/>
      <c r="DKV31" s="18"/>
      <c r="DKW31" s="19"/>
      <c r="DLB31" s="18"/>
      <c r="DLC31" s="18"/>
      <c r="DLD31" s="19"/>
      <c r="DLI31" s="18"/>
      <c r="DLJ31" s="18"/>
      <c r="DLK31" s="19"/>
      <c r="DLP31" s="18"/>
      <c r="DLQ31" s="18"/>
      <c r="DLR31" s="19"/>
      <c r="DLW31" s="18"/>
      <c r="DLX31" s="18"/>
      <c r="DLY31" s="19"/>
      <c r="DMD31" s="18"/>
      <c r="DME31" s="18"/>
      <c r="DMF31" s="19"/>
      <c r="DMK31" s="18"/>
      <c r="DML31" s="18"/>
      <c r="DMM31" s="19"/>
      <c r="DMR31" s="18"/>
      <c r="DMS31" s="18"/>
      <c r="DMT31" s="19"/>
      <c r="DMY31" s="18"/>
      <c r="DMZ31" s="18"/>
      <c r="DNA31" s="19"/>
      <c r="DNF31" s="18"/>
      <c r="DNG31" s="18"/>
      <c r="DNH31" s="19"/>
      <c r="DNM31" s="18"/>
      <c r="DNN31" s="18"/>
      <c r="DNO31" s="19"/>
      <c r="DNT31" s="18"/>
      <c r="DNU31" s="18"/>
      <c r="DNV31" s="19"/>
      <c r="DOA31" s="18"/>
      <c r="DOB31" s="18"/>
      <c r="DOC31" s="19"/>
      <c r="DOH31" s="18"/>
      <c r="DOI31" s="18"/>
      <c r="DOJ31" s="19"/>
      <c r="DOO31" s="18"/>
      <c r="DOP31" s="18"/>
      <c r="DOQ31" s="19"/>
      <c r="DOV31" s="18"/>
      <c r="DOW31" s="18"/>
      <c r="DOX31" s="19"/>
      <c r="DPC31" s="18"/>
      <c r="DPD31" s="18"/>
      <c r="DPE31" s="19"/>
      <c r="DPJ31" s="18"/>
      <c r="DPK31" s="18"/>
      <c r="DPL31" s="19"/>
      <c r="DPQ31" s="18"/>
      <c r="DPR31" s="18"/>
      <c r="DPS31" s="19"/>
      <c r="DPX31" s="18"/>
      <c r="DPY31" s="18"/>
      <c r="DPZ31" s="19"/>
      <c r="DQE31" s="18"/>
      <c r="DQF31" s="18"/>
      <c r="DQG31" s="19"/>
      <c r="DQL31" s="18"/>
      <c r="DQM31" s="18"/>
      <c r="DQN31" s="19"/>
      <c r="DQS31" s="18"/>
      <c r="DQT31" s="18"/>
      <c r="DQU31" s="19"/>
      <c r="DQZ31" s="18"/>
      <c r="DRA31" s="18"/>
      <c r="DRB31" s="19"/>
      <c r="DRG31" s="18"/>
      <c r="DRH31" s="18"/>
      <c r="DRI31" s="19"/>
      <c r="DRN31" s="18"/>
      <c r="DRO31" s="18"/>
      <c r="DRP31" s="19"/>
      <c r="DRU31" s="18"/>
      <c r="DRV31" s="18"/>
      <c r="DRW31" s="19"/>
      <c r="DSB31" s="18"/>
      <c r="DSC31" s="18"/>
      <c r="DSD31" s="19"/>
      <c r="DSI31" s="18"/>
      <c r="DSJ31" s="18"/>
      <c r="DSK31" s="19"/>
      <c r="DSP31" s="18"/>
      <c r="DSQ31" s="18"/>
      <c r="DSR31" s="19"/>
      <c r="DSW31" s="18"/>
      <c r="DSX31" s="18"/>
      <c r="DSY31" s="19"/>
      <c r="DTD31" s="18"/>
      <c r="DTE31" s="18"/>
      <c r="DTF31" s="19"/>
      <c r="DTK31" s="18"/>
      <c r="DTL31" s="18"/>
      <c r="DTM31" s="19"/>
      <c r="DTR31" s="18"/>
      <c r="DTS31" s="18"/>
      <c r="DTT31" s="19"/>
      <c r="DTY31" s="18"/>
      <c r="DTZ31" s="18"/>
      <c r="DUA31" s="19"/>
      <c r="DUF31" s="18"/>
      <c r="DUG31" s="18"/>
      <c r="DUH31" s="19"/>
      <c r="DUM31" s="18"/>
      <c r="DUN31" s="18"/>
      <c r="DUO31" s="19"/>
      <c r="DUT31" s="18"/>
      <c r="DUU31" s="18"/>
      <c r="DUV31" s="19"/>
      <c r="DVA31" s="18"/>
      <c r="DVB31" s="18"/>
      <c r="DVC31" s="19"/>
      <c r="DVH31" s="18"/>
      <c r="DVI31" s="18"/>
      <c r="DVJ31" s="19"/>
      <c r="DVO31" s="18"/>
      <c r="DVP31" s="18"/>
      <c r="DVQ31" s="19"/>
      <c r="DVV31" s="18"/>
      <c r="DVW31" s="18"/>
      <c r="DVX31" s="19"/>
      <c r="DWC31" s="18"/>
      <c r="DWD31" s="18"/>
      <c r="DWE31" s="19"/>
      <c r="DWJ31" s="18"/>
      <c r="DWK31" s="18"/>
      <c r="DWL31" s="19"/>
      <c r="DWQ31" s="18"/>
      <c r="DWR31" s="18"/>
      <c r="DWS31" s="19"/>
      <c r="DWX31" s="18"/>
      <c r="DWY31" s="18"/>
      <c r="DWZ31" s="19"/>
      <c r="DXE31" s="18"/>
      <c r="DXF31" s="18"/>
      <c r="DXG31" s="19"/>
      <c r="DXL31" s="18"/>
      <c r="DXM31" s="18"/>
      <c r="DXN31" s="19"/>
      <c r="DXS31" s="18"/>
      <c r="DXT31" s="18"/>
      <c r="DXU31" s="19"/>
      <c r="DXZ31" s="18"/>
      <c r="DYA31" s="18"/>
      <c r="DYB31" s="19"/>
      <c r="DYG31" s="18"/>
      <c r="DYH31" s="18"/>
      <c r="DYI31" s="19"/>
      <c r="DYN31" s="18"/>
      <c r="DYO31" s="18"/>
      <c r="DYP31" s="19"/>
      <c r="DYU31" s="18"/>
      <c r="DYV31" s="18"/>
      <c r="DYW31" s="19"/>
      <c r="DZB31" s="18"/>
      <c r="DZC31" s="18"/>
      <c r="DZD31" s="19"/>
      <c r="DZI31" s="18"/>
      <c r="DZJ31" s="18"/>
      <c r="DZK31" s="19"/>
      <c r="DZP31" s="18"/>
      <c r="DZQ31" s="18"/>
      <c r="DZR31" s="19"/>
      <c r="DZW31" s="18"/>
      <c r="DZX31" s="18"/>
      <c r="DZY31" s="19"/>
      <c r="EAD31" s="18"/>
      <c r="EAE31" s="18"/>
      <c r="EAF31" s="19"/>
      <c r="EAK31" s="18"/>
      <c r="EAL31" s="18"/>
      <c r="EAM31" s="19"/>
      <c r="EAR31" s="18"/>
      <c r="EAS31" s="18"/>
      <c r="EAT31" s="19"/>
      <c r="EAY31" s="18"/>
      <c r="EAZ31" s="18"/>
      <c r="EBA31" s="19"/>
      <c r="EBF31" s="18"/>
      <c r="EBG31" s="18"/>
      <c r="EBH31" s="19"/>
      <c r="EBM31" s="18"/>
      <c r="EBN31" s="18"/>
      <c r="EBO31" s="19"/>
      <c r="EBT31" s="18"/>
      <c r="EBU31" s="18"/>
      <c r="EBV31" s="19"/>
      <c r="ECA31" s="18"/>
      <c r="ECB31" s="18"/>
      <c r="ECC31" s="19"/>
      <c r="ECH31" s="18"/>
      <c r="ECI31" s="18"/>
      <c r="ECJ31" s="19"/>
      <c r="ECO31" s="18"/>
      <c r="ECP31" s="18"/>
      <c r="ECQ31" s="19"/>
      <c r="ECV31" s="18"/>
      <c r="ECW31" s="18"/>
      <c r="ECX31" s="19"/>
      <c r="EDC31" s="18"/>
      <c r="EDD31" s="18"/>
      <c r="EDE31" s="19"/>
      <c r="EDJ31" s="18"/>
      <c r="EDK31" s="18"/>
      <c r="EDL31" s="19"/>
      <c r="EDQ31" s="18"/>
      <c r="EDR31" s="18"/>
      <c r="EDS31" s="19"/>
      <c r="EDX31" s="18"/>
      <c r="EDY31" s="18"/>
      <c r="EDZ31" s="19"/>
      <c r="EEE31" s="18"/>
      <c r="EEF31" s="18"/>
      <c r="EEG31" s="19"/>
      <c r="EEL31" s="18"/>
      <c r="EEM31" s="18"/>
      <c r="EEN31" s="19"/>
      <c r="EES31" s="18"/>
      <c r="EET31" s="18"/>
      <c r="EEU31" s="19"/>
      <c r="EEZ31" s="18"/>
      <c r="EFA31" s="18"/>
      <c r="EFB31" s="19"/>
      <c r="EFG31" s="18"/>
      <c r="EFH31" s="18"/>
      <c r="EFI31" s="19"/>
      <c r="EFN31" s="18"/>
      <c r="EFO31" s="18"/>
      <c r="EFP31" s="19"/>
      <c r="EFU31" s="18"/>
      <c r="EFV31" s="18"/>
      <c r="EFW31" s="19"/>
      <c r="EGB31" s="18"/>
      <c r="EGC31" s="18"/>
      <c r="EGD31" s="19"/>
      <c r="EGI31" s="18"/>
      <c r="EGJ31" s="18"/>
      <c r="EGK31" s="19"/>
      <c r="EGP31" s="18"/>
      <c r="EGQ31" s="18"/>
      <c r="EGR31" s="19"/>
      <c r="EGW31" s="18"/>
      <c r="EGX31" s="18"/>
      <c r="EGY31" s="19"/>
      <c r="EHD31" s="18"/>
      <c r="EHE31" s="18"/>
      <c r="EHF31" s="19"/>
      <c r="EHK31" s="18"/>
      <c r="EHL31" s="18"/>
      <c r="EHM31" s="19"/>
      <c r="EHR31" s="18"/>
      <c r="EHS31" s="18"/>
      <c r="EHT31" s="19"/>
      <c r="EHY31" s="18"/>
      <c r="EHZ31" s="18"/>
      <c r="EIA31" s="19"/>
      <c r="EIF31" s="18"/>
      <c r="EIG31" s="18"/>
      <c r="EIH31" s="19"/>
      <c r="EIM31" s="18"/>
      <c r="EIN31" s="18"/>
      <c r="EIO31" s="19"/>
      <c r="EIT31" s="18"/>
      <c r="EIU31" s="18"/>
      <c r="EIV31" s="19"/>
      <c r="EJA31" s="18"/>
      <c r="EJB31" s="18"/>
      <c r="EJC31" s="19"/>
      <c r="EJH31" s="18"/>
      <c r="EJI31" s="18"/>
      <c r="EJJ31" s="19"/>
      <c r="EJO31" s="18"/>
      <c r="EJP31" s="18"/>
      <c r="EJQ31" s="19"/>
      <c r="EJV31" s="18"/>
      <c r="EJW31" s="18"/>
      <c r="EJX31" s="19"/>
      <c r="EKC31" s="18"/>
      <c r="EKD31" s="18"/>
      <c r="EKE31" s="19"/>
      <c r="EKJ31" s="18"/>
      <c r="EKK31" s="18"/>
      <c r="EKL31" s="19"/>
      <c r="EKQ31" s="18"/>
      <c r="EKR31" s="18"/>
      <c r="EKS31" s="19"/>
      <c r="EKX31" s="18"/>
      <c r="EKY31" s="18"/>
      <c r="EKZ31" s="19"/>
      <c r="ELE31" s="18"/>
      <c r="ELF31" s="18"/>
      <c r="ELG31" s="19"/>
      <c r="ELL31" s="18"/>
      <c r="ELM31" s="18"/>
      <c r="ELN31" s="19"/>
      <c r="ELS31" s="18"/>
      <c r="ELT31" s="18"/>
      <c r="ELU31" s="19"/>
      <c r="ELZ31" s="18"/>
      <c r="EMA31" s="18"/>
      <c r="EMB31" s="19"/>
      <c r="EMG31" s="18"/>
      <c r="EMH31" s="18"/>
      <c r="EMI31" s="19"/>
      <c r="EMN31" s="18"/>
      <c r="EMO31" s="18"/>
      <c r="EMP31" s="19"/>
      <c r="EMU31" s="18"/>
      <c r="EMV31" s="18"/>
      <c r="EMW31" s="19"/>
      <c r="ENB31" s="18"/>
      <c r="ENC31" s="18"/>
      <c r="END31" s="19"/>
      <c r="ENI31" s="18"/>
      <c r="ENJ31" s="18"/>
      <c r="ENK31" s="19"/>
      <c r="ENP31" s="18"/>
      <c r="ENQ31" s="18"/>
      <c r="ENR31" s="19"/>
      <c r="ENW31" s="18"/>
      <c r="ENX31" s="18"/>
      <c r="ENY31" s="19"/>
      <c r="EOD31" s="18"/>
      <c r="EOE31" s="18"/>
      <c r="EOF31" s="19"/>
      <c r="EOK31" s="18"/>
      <c r="EOL31" s="18"/>
      <c r="EOM31" s="19"/>
      <c r="EOR31" s="18"/>
      <c r="EOS31" s="18"/>
      <c r="EOT31" s="19"/>
      <c r="EOY31" s="18"/>
      <c r="EOZ31" s="18"/>
      <c r="EPA31" s="19"/>
      <c r="EPF31" s="18"/>
      <c r="EPG31" s="18"/>
      <c r="EPH31" s="19"/>
      <c r="EPM31" s="18"/>
      <c r="EPN31" s="18"/>
      <c r="EPO31" s="19"/>
      <c r="EPT31" s="18"/>
      <c r="EPU31" s="18"/>
      <c r="EPV31" s="19"/>
      <c r="EQA31" s="18"/>
      <c r="EQB31" s="18"/>
      <c r="EQC31" s="19"/>
      <c r="EQH31" s="18"/>
      <c r="EQI31" s="18"/>
      <c r="EQJ31" s="19"/>
      <c r="EQO31" s="18"/>
      <c r="EQP31" s="18"/>
      <c r="EQQ31" s="19"/>
      <c r="EQV31" s="18"/>
      <c r="EQW31" s="18"/>
      <c r="EQX31" s="19"/>
      <c r="ERC31" s="18"/>
      <c r="ERD31" s="18"/>
      <c r="ERE31" s="19"/>
      <c r="ERJ31" s="18"/>
      <c r="ERK31" s="18"/>
      <c r="ERL31" s="19"/>
      <c r="ERQ31" s="18"/>
      <c r="ERR31" s="18"/>
      <c r="ERS31" s="19"/>
      <c r="ERX31" s="18"/>
      <c r="ERY31" s="18"/>
      <c r="ERZ31" s="19"/>
      <c r="ESE31" s="18"/>
      <c r="ESF31" s="18"/>
      <c r="ESG31" s="19"/>
      <c r="ESL31" s="18"/>
      <c r="ESM31" s="18"/>
      <c r="ESN31" s="19"/>
      <c r="ESS31" s="18"/>
      <c r="EST31" s="18"/>
      <c r="ESU31" s="19"/>
      <c r="ESZ31" s="18"/>
      <c r="ETA31" s="18"/>
      <c r="ETB31" s="19"/>
      <c r="ETG31" s="18"/>
      <c r="ETH31" s="18"/>
      <c r="ETI31" s="19"/>
      <c r="ETN31" s="18"/>
      <c r="ETO31" s="18"/>
      <c r="ETP31" s="19"/>
      <c r="ETU31" s="18"/>
      <c r="ETV31" s="18"/>
      <c r="ETW31" s="19"/>
      <c r="EUB31" s="18"/>
      <c r="EUC31" s="18"/>
      <c r="EUD31" s="19"/>
      <c r="EUI31" s="18"/>
      <c r="EUJ31" s="18"/>
      <c r="EUK31" s="19"/>
      <c r="EUP31" s="18"/>
      <c r="EUQ31" s="18"/>
      <c r="EUR31" s="19"/>
      <c r="EUW31" s="18"/>
      <c r="EUX31" s="18"/>
      <c r="EUY31" s="19"/>
      <c r="EVD31" s="18"/>
      <c r="EVE31" s="18"/>
      <c r="EVF31" s="19"/>
      <c r="EVK31" s="18"/>
      <c r="EVL31" s="18"/>
      <c r="EVM31" s="19"/>
      <c r="EVR31" s="18"/>
      <c r="EVS31" s="18"/>
      <c r="EVT31" s="19"/>
      <c r="EVY31" s="18"/>
      <c r="EVZ31" s="18"/>
      <c r="EWA31" s="19"/>
      <c r="EWF31" s="18"/>
      <c r="EWG31" s="18"/>
      <c r="EWH31" s="19"/>
      <c r="EWM31" s="18"/>
      <c r="EWN31" s="18"/>
      <c r="EWO31" s="19"/>
      <c r="EWT31" s="18"/>
      <c r="EWU31" s="18"/>
      <c r="EWV31" s="19"/>
      <c r="EXA31" s="18"/>
      <c r="EXB31" s="18"/>
      <c r="EXC31" s="19"/>
      <c r="EXH31" s="18"/>
      <c r="EXI31" s="18"/>
      <c r="EXJ31" s="19"/>
      <c r="EXO31" s="18"/>
      <c r="EXP31" s="18"/>
      <c r="EXQ31" s="19"/>
      <c r="EXV31" s="18"/>
      <c r="EXW31" s="18"/>
      <c r="EXX31" s="19"/>
      <c r="EYC31" s="18"/>
      <c r="EYD31" s="18"/>
      <c r="EYE31" s="19"/>
      <c r="EYJ31" s="18"/>
      <c r="EYK31" s="18"/>
      <c r="EYL31" s="19"/>
      <c r="EYQ31" s="18"/>
      <c r="EYR31" s="18"/>
      <c r="EYS31" s="19"/>
      <c r="EYX31" s="18"/>
      <c r="EYY31" s="18"/>
      <c r="EYZ31" s="19"/>
      <c r="EZE31" s="18"/>
      <c r="EZF31" s="18"/>
      <c r="EZG31" s="19"/>
      <c r="EZL31" s="18"/>
      <c r="EZM31" s="18"/>
      <c r="EZN31" s="19"/>
      <c r="EZS31" s="18"/>
      <c r="EZT31" s="18"/>
      <c r="EZU31" s="19"/>
      <c r="EZZ31" s="18"/>
      <c r="FAA31" s="18"/>
      <c r="FAB31" s="19"/>
      <c r="FAG31" s="18"/>
      <c r="FAH31" s="18"/>
      <c r="FAI31" s="19"/>
      <c r="FAN31" s="18"/>
      <c r="FAO31" s="18"/>
      <c r="FAP31" s="19"/>
      <c r="FAU31" s="18"/>
      <c r="FAV31" s="18"/>
      <c r="FAW31" s="19"/>
      <c r="FBB31" s="18"/>
      <c r="FBC31" s="18"/>
      <c r="FBD31" s="19"/>
      <c r="FBI31" s="18"/>
      <c r="FBJ31" s="18"/>
      <c r="FBK31" s="19"/>
      <c r="FBP31" s="18"/>
      <c r="FBQ31" s="18"/>
      <c r="FBR31" s="19"/>
      <c r="FBW31" s="18"/>
      <c r="FBX31" s="18"/>
      <c r="FBY31" s="19"/>
      <c r="FCD31" s="18"/>
      <c r="FCE31" s="18"/>
      <c r="FCF31" s="19"/>
      <c r="FCK31" s="18"/>
      <c r="FCL31" s="18"/>
      <c r="FCM31" s="19"/>
      <c r="FCR31" s="18"/>
      <c r="FCS31" s="18"/>
      <c r="FCT31" s="19"/>
      <c r="FCY31" s="18"/>
      <c r="FCZ31" s="18"/>
      <c r="FDA31" s="19"/>
      <c r="FDF31" s="18"/>
      <c r="FDG31" s="18"/>
      <c r="FDH31" s="19"/>
      <c r="FDM31" s="18"/>
      <c r="FDN31" s="18"/>
      <c r="FDO31" s="19"/>
      <c r="FDT31" s="18"/>
      <c r="FDU31" s="18"/>
      <c r="FDV31" s="19"/>
      <c r="FEA31" s="18"/>
      <c r="FEB31" s="18"/>
      <c r="FEC31" s="19"/>
      <c r="FEH31" s="18"/>
      <c r="FEI31" s="18"/>
      <c r="FEJ31" s="19"/>
      <c r="FEO31" s="18"/>
      <c r="FEP31" s="18"/>
      <c r="FEQ31" s="19"/>
      <c r="FEV31" s="18"/>
      <c r="FEW31" s="18"/>
      <c r="FEX31" s="19"/>
      <c r="FFC31" s="18"/>
      <c r="FFD31" s="18"/>
      <c r="FFE31" s="19"/>
      <c r="FFJ31" s="18"/>
      <c r="FFK31" s="18"/>
      <c r="FFL31" s="19"/>
      <c r="FFQ31" s="18"/>
      <c r="FFR31" s="18"/>
      <c r="FFS31" s="19"/>
      <c r="FFX31" s="18"/>
      <c r="FFY31" s="18"/>
      <c r="FFZ31" s="19"/>
      <c r="FGE31" s="18"/>
      <c r="FGF31" s="18"/>
      <c r="FGG31" s="19"/>
      <c r="FGL31" s="18"/>
      <c r="FGM31" s="18"/>
      <c r="FGN31" s="19"/>
      <c r="FGS31" s="18"/>
      <c r="FGT31" s="18"/>
      <c r="FGU31" s="19"/>
      <c r="FGZ31" s="18"/>
      <c r="FHA31" s="18"/>
      <c r="FHB31" s="19"/>
      <c r="FHG31" s="18"/>
      <c r="FHH31" s="18"/>
      <c r="FHI31" s="19"/>
      <c r="FHN31" s="18"/>
      <c r="FHO31" s="18"/>
      <c r="FHP31" s="19"/>
      <c r="FHU31" s="18"/>
      <c r="FHV31" s="18"/>
      <c r="FHW31" s="19"/>
      <c r="FIB31" s="18"/>
      <c r="FIC31" s="18"/>
      <c r="FID31" s="19"/>
      <c r="FII31" s="18"/>
      <c r="FIJ31" s="18"/>
      <c r="FIK31" s="19"/>
      <c r="FIP31" s="18"/>
      <c r="FIQ31" s="18"/>
      <c r="FIR31" s="19"/>
      <c r="FIW31" s="18"/>
      <c r="FIX31" s="18"/>
      <c r="FIY31" s="19"/>
      <c r="FJD31" s="18"/>
      <c r="FJE31" s="18"/>
      <c r="FJF31" s="19"/>
      <c r="FJK31" s="18"/>
      <c r="FJL31" s="18"/>
      <c r="FJM31" s="19"/>
      <c r="FJR31" s="18"/>
      <c r="FJS31" s="18"/>
      <c r="FJT31" s="19"/>
      <c r="FJY31" s="18"/>
      <c r="FJZ31" s="18"/>
      <c r="FKA31" s="19"/>
      <c r="FKF31" s="18"/>
      <c r="FKG31" s="18"/>
      <c r="FKH31" s="19"/>
      <c r="FKM31" s="18"/>
      <c r="FKN31" s="18"/>
      <c r="FKO31" s="19"/>
      <c r="FKT31" s="18"/>
      <c r="FKU31" s="18"/>
      <c r="FKV31" s="19"/>
      <c r="FLA31" s="18"/>
      <c r="FLB31" s="18"/>
      <c r="FLC31" s="19"/>
      <c r="FLH31" s="18"/>
      <c r="FLI31" s="18"/>
      <c r="FLJ31" s="19"/>
      <c r="FLO31" s="18"/>
      <c r="FLP31" s="18"/>
      <c r="FLQ31" s="19"/>
      <c r="FLV31" s="18"/>
      <c r="FLW31" s="18"/>
      <c r="FLX31" s="19"/>
      <c r="FMC31" s="18"/>
      <c r="FMD31" s="18"/>
      <c r="FME31" s="19"/>
      <c r="FMJ31" s="18"/>
      <c r="FMK31" s="18"/>
      <c r="FML31" s="19"/>
      <c r="FMQ31" s="18"/>
      <c r="FMR31" s="18"/>
      <c r="FMS31" s="19"/>
      <c r="FMX31" s="18"/>
      <c r="FMY31" s="18"/>
      <c r="FMZ31" s="19"/>
      <c r="FNE31" s="18"/>
      <c r="FNF31" s="18"/>
      <c r="FNG31" s="19"/>
      <c r="FNL31" s="18"/>
      <c r="FNM31" s="18"/>
      <c r="FNN31" s="19"/>
      <c r="FNS31" s="18"/>
      <c r="FNT31" s="18"/>
      <c r="FNU31" s="19"/>
      <c r="FNZ31" s="18"/>
      <c r="FOA31" s="18"/>
      <c r="FOB31" s="19"/>
      <c r="FOG31" s="18"/>
      <c r="FOH31" s="18"/>
      <c r="FOI31" s="19"/>
      <c r="FON31" s="18"/>
      <c r="FOO31" s="18"/>
      <c r="FOP31" s="19"/>
      <c r="FOU31" s="18"/>
      <c r="FOV31" s="18"/>
      <c r="FOW31" s="19"/>
      <c r="FPB31" s="18"/>
      <c r="FPC31" s="18"/>
      <c r="FPD31" s="19"/>
      <c r="FPI31" s="18"/>
      <c r="FPJ31" s="18"/>
      <c r="FPK31" s="19"/>
      <c r="FPP31" s="18"/>
      <c r="FPQ31" s="18"/>
      <c r="FPR31" s="19"/>
      <c r="FPW31" s="18"/>
      <c r="FPX31" s="18"/>
      <c r="FPY31" s="19"/>
      <c r="FQD31" s="18"/>
      <c r="FQE31" s="18"/>
      <c r="FQF31" s="19"/>
      <c r="FQK31" s="18"/>
      <c r="FQL31" s="18"/>
      <c r="FQM31" s="19"/>
      <c r="FQR31" s="18"/>
      <c r="FQS31" s="18"/>
      <c r="FQT31" s="19"/>
      <c r="FQY31" s="18"/>
      <c r="FQZ31" s="18"/>
      <c r="FRA31" s="19"/>
      <c r="FRF31" s="18"/>
      <c r="FRG31" s="18"/>
      <c r="FRH31" s="19"/>
      <c r="FRM31" s="18"/>
      <c r="FRN31" s="18"/>
      <c r="FRO31" s="19"/>
      <c r="FRT31" s="18"/>
      <c r="FRU31" s="18"/>
      <c r="FRV31" s="19"/>
      <c r="FSA31" s="18"/>
      <c r="FSB31" s="18"/>
      <c r="FSC31" s="19"/>
      <c r="FSH31" s="18"/>
      <c r="FSI31" s="18"/>
      <c r="FSJ31" s="19"/>
      <c r="FSO31" s="18"/>
      <c r="FSP31" s="18"/>
      <c r="FSQ31" s="19"/>
      <c r="FSV31" s="18"/>
      <c r="FSW31" s="18"/>
      <c r="FSX31" s="19"/>
      <c r="FTC31" s="18"/>
      <c r="FTD31" s="18"/>
      <c r="FTE31" s="19"/>
      <c r="FTJ31" s="18"/>
      <c r="FTK31" s="18"/>
      <c r="FTL31" s="19"/>
      <c r="FTQ31" s="18"/>
      <c r="FTR31" s="18"/>
      <c r="FTS31" s="19"/>
      <c r="FTX31" s="18"/>
      <c r="FTY31" s="18"/>
      <c r="FTZ31" s="19"/>
      <c r="FUE31" s="18"/>
      <c r="FUF31" s="18"/>
      <c r="FUG31" s="19"/>
      <c r="FUL31" s="18"/>
      <c r="FUM31" s="18"/>
      <c r="FUN31" s="19"/>
      <c r="FUS31" s="18"/>
      <c r="FUT31" s="18"/>
      <c r="FUU31" s="19"/>
      <c r="FUZ31" s="18"/>
      <c r="FVA31" s="18"/>
      <c r="FVB31" s="19"/>
      <c r="FVG31" s="18"/>
      <c r="FVH31" s="18"/>
      <c r="FVI31" s="19"/>
      <c r="FVN31" s="18"/>
      <c r="FVO31" s="18"/>
      <c r="FVP31" s="19"/>
      <c r="FVU31" s="18"/>
      <c r="FVV31" s="18"/>
      <c r="FVW31" s="19"/>
      <c r="FWB31" s="18"/>
      <c r="FWC31" s="18"/>
      <c r="FWD31" s="19"/>
      <c r="FWI31" s="18"/>
      <c r="FWJ31" s="18"/>
      <c r="FWK31" s="19"/>
      <c r="FWP31" s="18"/>
      <c r="FWQ31" s="18"/>
      <c r="FWR31" s="19"/>
      <c r="FWW31" s="18"/>
      <c r="FWX31" s="18"/>
      <c r="FWY31" s="19"/>
      <c r="FXD31" s="18"/>
      <c r="FXE31" s="18"/>
      <c r="FXF31" s="19"/>
      <c r="FXK31" s="18"/>
      <c r="FXL31" s="18"/>
      <c r="FXM31" s="19"/>
      <c r="FXR31" s="18"/>
      <c r="FXS31" s="18"/>
      <c r="FXT31" s="19"/>
      <c r="FXY31" s="18"/>
      <c r="FXZ31" s="18"/>
      <c r="FYA31" s="19"/>
      <c r="FYF31" s="18"/>
      <c r="FYG31" s="18"/>
      <c r="FYH31" s="19"/>
      <c r="FYM31" s="18"/>
      <c r="FYN31" s="18"/>
      <c r="FYO31" s="19"/>
      <c r="FYT31" s="18"/>
      <c r="FYU31" s="18"/>
      <c r="FYV31" s="19"/>
      <c r="FZA31" s="18"/>
      <c r="FZB31" s="18"/>
      <c r="FZC31" s="19"/>
      <c r="FZH31" s="18"/>
      <c r="FZI31" s="18"/>
      <c r="FZJ31" s="19"/>
      <c r="FZO31" s="18"/>
      <c r="FZP31" s="18"/>
      <c r="FZQ31" s="19"/>
      <c r="FZV31" s="18"/>
      <c r="FZW31" s="18"/>
      <c r="FZX31" s="19"/>
      <c r="GAC31" s="18"/>
      <c r="GAD31" s="18"/>
      <c r="GAE31" s="19"/>
      <c r="GAJ31" s="18"/>
      <c r="GAK31" s="18"/>
      <c r="GAL31" s="19"/>
      <c r="GAQ31" s="18"/>
      <c r="GAR31" s="18"/>
      <c r="GAS31" s="19"/>
      <c r="GAX31" s="18"/>
      <c r="GAY31" s="18"/>
      <c r="GAZ31" s="19"/>
      <c r="GBE31" s="18"/>
      <c r="GBF31" s="18"/>
      <c r="GBG31" s="19"/>
      <c r="GBL31" s="18"/>
      <c r="GBM31" s="18"/>
      <c r="GBN31" s="19"/>
      <c r="GBS31" s="18"/>
      <c r="GBT31" s="18"/>
      <c r="GBU31" s="19"/>
      <c r="GBZ31" s="18"/>
      <c r="GCA31" s="18"/>
      <c r="GCB31" s="19"/>
      <c r="GCG31" s="18"/>
      <c r="GCH31" s="18"/>
      <c r="GCI31" s="19"/>
      <c r="GCN31" s="18"/>
      <c r="GCO31" s="18"/>
      <c r="GCP31" s="19"/>
      <c r="GCU31" s="18"/>
      <c r="GCV31" s="18"/>
      <c r="GCW31" s="19"/>
      <c r="GDB31" s="18"/>
      <c r="GDC31" s="18"/>
      <c r="GDD31" s="19"/>
      <c r="GDI31" s="18"/>
      <c r="GDJ31" s="18"/>
      <c r="GDK31" s="19"/>
      <c r="GDP31" s="18"/>
      <c r="GDQ31" s="18"/>
      <c r="GDR31" s="19"/>
      <c r="GDW31" s="18"/>
      <c r="GDX31" s="18"/>
      <c r="GDY31" s="19"/>
      <c r="GED31" s="18"/>
      <c r="GEE31" s="18"/>
      <c r="GEF31" s="19"/>
      <c r="GEK31" s="18"/>
      <c r="GEL31" s="18"/>
      <c r="GEM31" s="19"/>
      <c r="GER31" s="18"/>
      <c r="GES31" s="18"/>
      <c r="GET31" s="19"/>
      <c r="GEY31" s="18"/>
      <c r="GEZ31" s="18"/>
      <c r="GFA31" s="19"/>
      <c r="GFF31" s="18"/>
      <c r="GFG31" s="18"/>
      <c r="GFH31" s="19"/>
      <c r="GFM31" s="18"/>
      <c r="GFN31" s="18"/>
      <c r="GFO31" s="19"/>
      <c r="GFT31" s="18"/>
      <c r="GFU31" s="18"/>
      <c r="GFV31" s="19"/>
      <c r="GGA31" s="18"/>
      <c r="GGB31" s="18"/>
      <c r="GGC31" s="19"/>
      <c r="GGH31" s="18"/>
      <c r="GGI31" s="18"/>
      <c r="GGJ31" s="19"/>
      <c r="GGO31" s="18"/>
      <c r="GGP31" s="18"/>
      <c r="GGQ31" s="19"/>
      <c r="GGV31" s="18"/>
      <c r="GGW31" s="18"/>
      <c r="GGX31" s="19"/>
      <c r="GHC31" s="18"/>
      <c r="GHD31" s="18"/>
      <c r="GHE31" s="19"/>
      <c r="GHJ31" s="18"/>
      <c r="GHK31" s="18"/>
      <c r="GHL31" s="19"/>
      <c r="GHQ31" s="18"/>
      <c r="GHR31" s="18"/>
      <c r="GHS31" s="19"/>
      <c r="GHX31" s="18"/>
      <c r="GHY31" s="18"/>
      <c r="GHZ31" s="19"/>
      <c r="GIE31" s="18"/>
      <c r="GIF31" s="18"/>
      <c r="GIG31" s="19"/>
      <c r="GIL31" s="18"/>
      <c r="GIM31" s="18"/>
      <c r="GIN31" s="19"/>
      <c r="GIS31" s="18"/>
      <c r="GIT31" s="18"/>
      <c r="GIU31" s="19"/>
      <c r="GIZ31" s="18"/>
      <c r="GJA31" s="18"/>
      <c r="GJB31" s="19"/>
      <c r="GJG31" s="18"/>
      <c r="GJH31" s="18"/>
      <c r="GJI31" s="19"/>
      <c r="GJN31" s="18"/>
      <c r="GJO31" s="18"/>
      <c r="GJP31" s="19"/>
      <c r="GJU31" s="18"/>
      <c r="GJV31" s="18"/>
      <c r="GJW31" s="19"/>
      <c r="GKB31" s="18"/>
      <c r="GKC31" s="18"/>
      <c r="GKD31" s="19"/>
      <c r="GKI31" s="18"/>
      <c r="GKJ31" s="18"/>
      <c r="GKK31" s="19"/>
      <c r="GKP31" s="18"/>
      <c r="GKQ31" s="18"/>
      <c r="GKR31" s="19"/>
      <c r="GKW31" s="18"/>
      <c r="GKX31" s="18"/>
      <c r="GKY31" s="19"/>
      <c r="GLD31" s="18"/>
      <c r="GLE31" s="18"/>
      <c r="GLF31" s="19"/>
      <c r="GLK31" s="18"/>
      <c r="GLL31" s="18"/>
      <c r="GLM31" s="19"/>
      <c r="GLR31" s="18"/>
      <c r="GLS31" s="18"/>
      <c r="GLT31" s="19"/>
      <c r="GLY31" s="18"/>
      <c r="GLZ31" s="18"/>
      <c r="GMA31" s="19"/>
      <c r="GMF31" s="18"/>
      <c r="GMG31" s="18"/>
      <c r="GMH31" s="19"/>
      <c r="GMM31" s="18"/>
      <c r="GMN31" s="18"/>
      <c r="GMO31" s="19"/>
      <c r="GMT31" s="18"/>
      <c r="GMU31" s="18"/>
      <c r="GMV31" s="19"/>
      <c r="GNA31" s="18"/>
      <c r="GNB31" s="18"/>
      <c r="GNC31" s="19"/>
      <c r="GNH31" s="18"/>
      <c r="GNI31" s="18"/>
      <c r="GNJ31" s="19"/>
      <c r="GNO31" s="18"/>
      <c r="GNP31" s="18"/>
      <c r="GNQ31" s="19"/>
      <c r="GNV31" s="18"/>
      <c r="GNW31" s="18"/>
      <c r="GNX31" s="19"/>
      <c r="GOC31" s="18"/>
      <c r="GOD31" s="18"/>
      <c r="GOE31" s="19"/>
      <c r="GOJ31" s="18"/>
      <c r="GOK31" s="18"/>
      <c r="GOL31" s="19"/>
      <c r="GOQ31" s="18"/>
      <c r="GOR31" s="18"/>
      <c r="GOS31" s="19"/>
      <c r="GOX31" s="18"/>
      <c r="GOY31" s="18"/>
      <c r="GOZ31" s="19"/>
      <c r="GPE31" s="18"/>
      <c r="GPF31" s="18"/>
      <c r="GPG31" s="19"/>
      <c r="GPL31" s="18"/>
      <c r="GPM31" s="18"/>
      <c r="GPN31" s="19"/>
      <c r="GPS31" s="18"/>
      <c r="GPT31" s="18"/>
      <c r="GPU31" s="19"/>
      <c r="GPZ31" s="18"/>
      <c r="GQA31" s="18"/>
      <c r="GQB31" s="19"/>
      <c r="GQG31" s="18"/>
      <c r="GQH31" s="18"/>
      <c r="GQI31" s="19"/>
      <c r="GQN31" s="18"/>
      <c r="GQO31" s="18"/>
      <c r="GQP31" s="19"/>
      <c r="GQU31" s="18"/>
      <c r="GQV31" s="18"/>
      <c r="GQW31" s="19"/>
      <c r="GRB31" s="18"/>
      <c r="GRC31" s="18"/>
      <c r="GRD31" s="19"/>
      <c r="GRI31" s="18"/>
      <c r="GRJ31" s="18"/>
      <c r="GRK31" s="19"/>
      <c r="GRP31" s="18"/>
      <c r="GRQ31" s="18"/>
      <c r="GRR31" s="19"/>
      <c r="GRW31" s="18"/>
      <c r="GRX31" s="18"/>
      <c r="GRY31" s="19"/>
      <c r="GSD31" s="18"/>
      <c r="GSE31" s="18"/>
      <c r="GSF31" s="19"/>
      <c r="GSK31" s="18"/>
      <c r="GSL31" s="18"/>
      <c r="GSM31" s="19"/>
      <c r="GSR31" s="18"/>
      <c r="GSS31" s="18"/>
      <c r="GST31" s="19"/>
      <c r="GSY31" s="18"/>
      <c r="GSZ31" s="18"/>
      <c r="GTA31" s="19"/>
      <c r="GTF31" s="18"/>
      <c r="GTG31" s="18"/>
      <c r="GTH31" s="19"/>
      <c r="GTM31" s="18"/>
      <c r="GTN31" s="18"/>
      <c r="GTO31" s="19"/>
      <c r="GTT31" s="18"/>
      <c r="GTU31" s="18"/>
      <c r="GTV31" s="19"/>
      <c r="GUA31" s="18"/>
      <c r="GUB31" s="18"/>
      <c r="GUC31" s="19"/>
      <c r="GUH31" s="18"/>
      <c r="GUI31" s="18"/>
      <c r="GUJ31" s="19"/>
      <c r="GUO31" s="18"/>
      <c r="GUP31" s="18"/>
      <c r="GUQ31" s="19"/>
      <c r="GUV31" s="18"/>
      <c r="GUW31" s="18"/>
      <c r="GUX31" s="19"/>
      <c r="GVC31" s="18"/>
      <c r="GVD31" s="18"/>
      <c r="GVE31" s="19"/>
      <c r="GVJ31" s="18"/>
      <c r="GVK31" s="18"/>
      <c r="GVL31" s="19"/>
      <c r="GVQ31" s="18"/>
      <c r="GVR31" s="18"/>
      <c r="GVS31" s="19"/>
      <c r="GVX31" s="18"/>
      <c r="GVY31" s="18"/>
      <c r="GVZ31" s="19"/>
      <c r="GWE31" s="18"/>
      <c r="GWF31" s="18"/>
      <c r="GWG31" s="19"/>
      <c r="GWL31" s="18"/>
      <c r="GWM31" s="18"/>
      <c r="GWN31" s="19"/>
      <c r="GWS31" s="18"/>
      <c r="GWT31" s="18"/>
      <c r="GWU31" s="19"/>
      <c r="GWZ31" s="18"/>
      <c r="GXA31" s="18"/>
      <c r="GXB31" s="19"/>
      <c r="GXG31" s="18"/>
      <c r="GXH31" s="18"/>
      <c r="GXI31" s="19"/>
      <c r="GXN31" s="18"/>
      <c r="GXO31" s="18"/>
      <c r="GXP31" s="19"/>
      <c r="GXU31" s="18"/>
      <c r="GXV31" s="18"/>
      <c r="GXW31" s="19"/>
      <c r="GYB31" s="18"/>
      <c r="GYC31" s="18"/>
      <c r="GYD31" s="19"/>
      <c r="GYI31" s="18"/>
      <c r="GYJ31" s="18"/>
      <c r="GYK31" s="19"/>
      <c r="GYP31" s="18"/>
      <c r="GYQ31" s="18"/>
      <c r="GYR31" s="19"/>
      <c r="GYW31" s="18"/>
      <c r="GYX31" s="18"/>
      <c r="GYY31" s="19"/>
      <c r="GZD31" s="18"/>
      <c r="GZE31" s="18"/>
      <c r="GZF31" s="19"/>
      <c r="GZK31" s="18"/>
      <c r="GZL31" s="18"/>
      <c r="GZM31" s="19"/>
      <c r="GZR31" s="18"/>
      <c r="GZS31" s="18"/>
      <c r="GZT31" s="19"/>
      <c r="GZY31" s="18"/>
      <c r="GZZ31" s="18"/>
      <c r="HAA31" s="19"/>
      <c r="HAF31" s="18"/>
      <c r="HAG31" s="18"/>
      <c r="HAH31" s="19"/>
      <c r="HAM31" s="18"/>
      <c r="HAN31" s="18"/>
      <c r="HAO31" s="19"/>
      <c r="HAT31" s="18"/>
      <c r="HAU31" s="18"/>
      <c r="HAV31" s="19"/>
      <c r="HBA31" s="18"/>
      <c r="HBB31" s="18"/>
      <c r="HBC31" s="19"/>
      <c r="HBH31" s="18"/>
      <c r="HBI31" s="18"/>
      <c r="HBJ31" s="19"/>
      <c r="HBO31" s="18"/>
      <c r="HBP31" s="18"/>
      <c r="HBQ31" s="19"/>
      <c r="HBV31" s="18"/>
      <c r="HBW31" s="18"/>
      <c r="HBX31" s="19"/>
      <c r="HCC31" s="18"/>
      <c r="HCD31" s="18"/>
      <c r="HCE31" s="19"/>
      <c r="HCJ31" s="18"/>
      <c r="HCK31" s="18"/>
      <c r="HCL31" s="19"/>
      <c r="HCQ31" s="18"/>
      <c r="HCR31" s="18"/>
      <c r="HCS31" s="19"/>
      <c r="HCX31" s="18"/>
      <c r="HCY31" s="18"/>
      <c r="HCZ31" s="19"/>
      <c r="HDE31" s="18"/>
      <c r="HDF31" s="18"/>
      <c r="HDG31" s="19"/>
      <c r="HDL31" s="18"/>
      <c r="HDM31" s="18"/>
      <c r="HDN31" s="19"/>
      <c r="HDS31" s="18"/>
      <c r="HDT31" s="18"/>
      <c r="HDU31" s="19"/>
      <c r="HDZ31" s="18"/>
      <c r="HEA31" s="18"/>
      <c r="HEB31" s="19"/>
      <c r="HEG31" s="18"/>
      <c r="HEH31" s="18"/>
      <c r="HEI31" s="19"/>
      <c r="HEN31" s="18"/>
      <c r="HEO31" s="18"/>
      <c r="HEP31" s="19"/>
      <c r="HEU31" s="18"/>
      <c r="HEV31" s="18"/>
      <c r="HEW31" s="19"/>
      <c r="HFB31" s="18"/>
      <c r="HFC31" s="18"/>
      <c r="HFD31" s="19"/>
      <c r="HFI31" s="18"/>
      <c r="HFJ31" s="18"/>
      <c r="HFK31" s="19"/>
      <c r="HFP31" s="18"/>
      <c r="HFQ31" s="18"/>
      <c r="HFR31" s="19"/>
      <c r="HFW31" s="18"/>
      <c r="HFX31" s="18"/>
      <c r="HFY31" s="19"/>
      <c r="HGD31" s="18"/>
      <c r="HGE31" s="18"/>
      <c r="HGF31" s="19"/>
      <c r="HGK31" s="18"/>
      <c r="HGL31" s="18"/>
      <c r="HGM31" s="19"/>
      <c r="HGR31" s="18"/>
      <c r="HGS31" s="18"/>
      <c r="HGT31" s="19"/>
      <c r="HGY31" s="18"/>
      <c r="HGZ31" s="18"/>
      <c r="HHA31" s="19"/>
      <c r="HHF31" s="18"/>
      <c r="HHG31" s="18"/>
      <c r="HHH31" s="19"/>
      <c r="HHM31" s="18"/>
      <c r="HHN31" s="18"/>
      <c r="HHO31" s="19"/>
      <c r="HHT31" s="18"/>
      <c r="HHU31" s="18"/>
      <c r="HHV31" s="19"/>
      <c r="HIA31" s="18"/>
      <c r="HIB31" s="18"/>
      <c r="HIC31" s="19"/>
      <c r="HIH31" s="18"/>
      <c r="HII31" s="18"/>
      <c r="HIJ31" s="19"/>
      <c r="HIO31" s="18"/>
      <c r="HIP31" s="18"/>
      <c r="HIQ31" s="19"/>
      <c r="HIV31" s="18"/>
      <c r="HIW31" s="18"/>
      <c r="HIX31" s="19"/>
      <c r="HJC31" s="18"/>
      <c r="HJD31" s="18"/>
      <c r="HJE31" s="19"/>
      <c r="HJJ31" s="18"/>
      <c r="HJK31" s="18"/>
      <c r="HJL31" s="19"/>
      <c r="HJQ31" s="18"/>
      <c r="HJR31" s="18"/>
      <c r="HJS31" s="19"/>
      <c r="HJX31" s="18"/>
      <c r="HJY31" s="18"/>
      <c r="HJZ31" s="19"/>
      <c r="HKE31" s="18"/>
      <c r="HKF31" s="18"/>
      <c r="HKG31" s="19"/>
      <c r="HKL31" s="18"/>
      <c r="HKM31" s="18"/>
      <c r="HKN31" s="19"/>
      <c r="HKS31" s="18"/>
      <c r="HKT31" s="18"/>
      <c r="HKU31" s="19"/>
      <c r="HKZ31" s="18"/>
      <c r="HLA31" s="18"/>
      <c r="HLB31" s="19"/>
      <c r="HLG31" s="18"/>
      <c r="HLH31" s="18"/>
      <c r="HLI31" s="19"/>
      <c r="HLN31" s="18"/>
      <c r="HLO31" s="18"/>
      <c r="HLP31" s="19"/>
      <c r="HLU31" s="18"/>
      <c r="HLV31" s="18"/>
      <c r="HLW31" s="19"/>
      <c r="HMB31" s="18"/>
      <c r="HMC31" s="18"/>
      <c r="HMD31" s="19"/>
      <c r="HMI31" s="18"/>
      <c r="HMJ31" s="18"/>
      <c r="HMK31" s="19"/>
      <c r="HMP31" s="18"/>
      <c r="HMQ31" s="18"/>
      <c r="HMR31" s="19"/>
      <c r="HMW31" s="18"/>
      <c r="HMX31" s="18"/>
      <c r="HMY31" s="19"/>
      <c r="HND31" s="18"/>
      <c r="HNE31" s="18"/>
      <c r="HNF31" s="19"/>
      <c r="HNK31" s="18"/>
      <c r="HNL31" s="18"/>
      <c r="HNM31" s="19"/>
      <c r="HNR31" s="18"/>
      <c r="HNS31" s="18"/>
      <c r="HNT31" s="19"/>
      <c r="HNY31" s="18"/>
      <c r="HNZ31" s="18"/>
      <c r="HOA31" s="19"/>
      <c r="HOF31" s="18"/>
      <c r="HOG31" s="18"/>
      <c r="HOH31" s="19"/>
      <c r="HOM31" s="18"/>
      <c r="HON31" s="18"/>
      <c r="HOO31" s="19"/>
      <c r="HOT31" s="18"/>
      <c r="HOU31" s="18"/>
      <c r="HOV31" s="19"/>
      <c r="HPA31" s="18"/>
      <c r="HPB31" s="18"/>
      <c r="HPC31" s="19"/>
      <c r="HPH31" s="18"/>
      <c r="HPI31" s="18"/>
      <c r="HPJ31" s="19"/>
      <c r="HPO31" s="18"/>
      <c r="HPP31" s="18"/>
      <c r="HPQ31" s="19"/>
      <c r="HPV31" s="18"/>
      <c r="HPW31" s="18"/>
      <c r="HPX31" s="19"/>
      <c r="HQC31" s="18"/>
      <c r="HQD31" s="18"/>
      <c r="HQE31" s="19"/>
      <c r="HQJ31" s="18"/>
      <c r="HQK31" s="18"/>
      <c r="HQL31" s="19"/>
      <c r="HQQ31" s="18"/>
      <c r="HQR31" s="18"/>
      <c r="HQS31" s="19"/>
      <c r="HQX31" s="18"/>
      <c r="HQY31" s="18"/>
      <c r="HQZ31" s="19"/>
      <c r="HRE31" s="18"/>
      <c r="HRF31" s="18"/>
      <c r="HRG31" s="19"/>
      <c r="HRL31" s="18"/>
      <c r="HRM31" s="18"/>
      <c r="HRN31" s="19"/>
      <c r="HRS31" s="18"/>
      <c r="HRT31" s="18"/>
      <c r="HRU31" s="19"/>
      <c r="HRZ31" s="18"/>
      <c r="HSA31" s="18"/>
      <c r="HSB31" s="19"/>
      <c r="HSG31" s="18"/>
      <c r="HSH31" s="18"/>
      <c r="HSI31" s="19"/>
      <c r="HSN31" s="18"/>
      <c r="HSO31" s="18"/>
      <c r="HSP31" s="19"/>
      <c r="HSU31" s="18"/>
      <c r="HSV31" s="18"/>
      <c r="HSW31" s="19"/>
      <c r="HTB31" s="18"/>
      <c r="HTC31" s="18"/>
      <c r="HTD31" s="19"/>
      <c r="HTI31" s="18"/>
      <c r="HTJ31" s="18"/>
      <c r="HTK31" s="19"/>
      <c r="HTP31" s="18"/>
      <c r="HTQ31" s="18"/>
      <c r="HTR31" s="19"/>
      <c r="HTW31" s="18"/>
      <c r="HTX31" s="18"/>
      <c r="HTY31" s="19"/>
      <c r="HUD31" s="18"/>
      <c r="HUE31" s="18"/>
      <c r="HUF31" s="19"/>
      <c r="HUK31" s="18"/>
      <c r="HUL31" s="18"/>
      <c r="HUM31" s="19"/>
      <c r="HUR31" s="18"/>
      <c r="HUS31" s="18"/>
      <c r="HUT31" s="19"/>
      <c r="HUY31" s="18"/>
      <c r="HUZ31" s="18"/>
      <c r="HVA31" s="19"/>
      <c r="HVF31" s="18"/>
      <c r="HVG31" s="18"/>
      <c r="HVH31" s="19"/>
      <c r="HVM31" s="18"/>
      <c r="HVN31" s="18"/>
      <c r="HVO31" s="19"/>
      <c r="HVT31" s="18"/>
      <c r="HVU31" s="18"/>
      <c r="HVV31" s="19"/>
      <c r="HWA31" s="18"/>
      <c r="HWB31" s="18"/>
      <c r="HWC31" s="19"/>
      <c r="HWH31" s="18"/>
      <c r="HWI31" s="18"/>
      <c r="HWJ31" s="19"/>
      <c r="HWO31" s="18"/>
      <c r="HWP31" s="18"/>
      <c r="HWQ31" s="19"/>
      <c r="HWV31" s="18"/>
      <c r="HWW31" s="18"/>
      <c r="HWX31" s="19"/>
      <c r="HXC31" s="18"/>
      <c r="HXD31" s="18"/>
      <c r="HXE31" s="19"/>
      <c r="HXJ31" s="18"/>
      <c r="HXK31" s="18"/>
      <c r="HXL31" s="19"/>
      <c r="HXQ31" s="18"/>
      <c r="HXR31" s="18"/>
      <c r="HXS31" s="19"/>
      <c r="HXX31" s="18"/>
      <c r="HXY31" s="18"/>
      <c r="HXZ31" s="19"/>
      <c r="HYE31" s="18"/>
      <c r="HYF31" s="18"/>
      <c r="HYG31" s="19"/>
      <c r="HYL31" s="18"/>
      <c r="HYM31" s="18"/>
      <c r="HYN31" s="19"/>
      <c r="HYS31" s="18"/>
      <c r="HYT31" s="18"/>
      <c r="HYU31" s="19"/>
      <c r="HYZ31" s="18"/>
      <c r="HZA31" s="18"/>
      <c r="HZB31" s="19"/>
      <c r="HZG31" s="18"/>
      <c r="HZH31" s="18"/>
      <c r="HZI31" s="19"/>
      <c r="HZN31" s="18"/>
      <c r="HZO31" s="18"/>
      <c r="HZP31" s="19"/>
      <c r="HZU31" s="18"/>
      <c r="HZV31" s="18"/>
      <c r="HZW31" s="19"/>
      <c r="IAB31" s="18"/>
      <c r="IAC31" s="18"/>
      <c r="IAD31" s="19"/>
      <c r="IAI31" s="18"/>
      <c r="IAJ31" s="18"/>
      <c r="IAK31" s="19"/>
      <c r="IAP31" s="18"/>
      <c r="IAQ31" s="18"/>
      <c r="IAR31" s="19"/>
      <c r="IAW31" s="18"/>
      <c r="IAX31" s="18"/>
      <c r="IAY31" s="19"/>
      <c r="IBD31" s="18"/>
      <c r="IBE31" s="18"/>
      <c r="IBF31" s="19"/>
      <c r="IBK31" s="18"/>
      <c r="IBL31" s="18"/>
      <c r="IBM31" s="19"/>
      <c r="IBR31" s="18"/>
      <c r="IBS31" s="18"/>
      <c r="IBT31" s="19"/>
      <c r="IBY31" s="18"/>
      <c r="IBZ31" s="18"/>
      <c r="ICA31" s="19"/>
      <c r="ICF31" s="18"/>
      <c r="ICG31" s="18"/>
      <c r="ICH31" s="19"/>
      <c r="ICM31" s="18"/>
      <c r="ICN31" s="18"/>
      <c r="ICO31" s="19"/>
      <c r="ICT31" s="18"/>
      <c r="ICU31" s="18"/>
      <c r="ICV31" s="19"/>
      <c r="IDA31" s="18"/>
      <c r="IDB31" s="18"/>
      <c r="IDC31" s="19"/>
      <c r="IDH31" s="18"/>
      <c r="IDI31" s="18"/>
      <c r="IDJ31" s="19"/>
      <c r="IDO31" s="18"/>
      <c r="IDP31" s="18"/>
      <c r="IDQ31" s="19"/>
      <c r="IDV31" s="18"/>
      <c r="IDW31" s="18"/>
      <c r="IDX31" s="19"/>
      <c r="IEC31" s="18"/>
      <c r="IED31" s="18"/>
      <c r="IEE31" s="19"/>
      <c r="IEJ31" s="18"/>
      <c r="IEK31" s="18"/>
      <c r="IEL31" s="19"/>
      <c r="IEQ31" s="18"/>
      <c r="IER31" s="18"/>
      <c r="IES31" s="19"/>
      <c r="IEX31" s="18"/>
      <c r="IEY31" s="18"/>
      <c r="IEZ31" s="19"/>
      <c r="IFE31" s="18"/>
      <c r="IFF31" s="18"/>
      <c r="IFG31" s="19"/>
      <c r="IFL31" s="18"/>
      <c r="IFM31" s="18"/>
      <c r="IFN31" s="19"/>
      <c r="IFS31" s="18"/>
      <c r="IFT31" s="18"/>
      <c r="IFU31" s="19"/>
      <c r="IFZ31" s="18"/>
      <c r="IGA31" s="18"/>
      <c r="IGB31" s="19"/>
      <c r="IGG31" s="18"/>
      <c r="IGH31" s="18"/>
      <c r="IGI31" s="19"/>
      <c r="IGN31" s="18"/>
      <c r="IGO31" s="18"/>
      <c r="IGP31" s="19"/>
      <c r="IGU31" s="18"/>
      <c r="IGV31" s="18"/>
      <c r="IGW31" s="19"/>
      <c r="IHB31" s="18"/>
      <c r="IHC31" s="18"/>
      <c r="IHD31" s="19"/>
      <c r="IHI31" s="18"/>
      <c r="IHJ31" s="18"/>
      <c r="IHK31" s="19"/>
      <c r="IHP31" s="18"/>
      <c r="IHQ31" s="18"/>
      <c r="IHR31" s="19"/>
      <c r="IHW31" s="18"/>
      <c r="IHX31" s="18"/>
      <c r="IHY31" s="19"/>
      <c r="IID31" s="18"/>
      <c r="IIE31" s="18"/>
      <c r="IIF31" s="19"/>
      <c r="IIK31" s="18"/>
      <c r="IIL31" s="18"/>
      <c r="IIM31" s="19"/>
      <c r="IIR31" s="18"/>
      <c r="IIS31" s="18"/>
      <c r="IIT31" s="19"/>
      <c r="IIY31" s="18"/>
      <c r="IIZ31" s="18"/>
      <c r="IJA31" s="19"/>
      <c r="IJF31" s="18"/>
      <c r="IJG31" s="18"/>
      <c r="IJH31" s="19"/>
      <c r="IJM31" s="18"/>
      <c r="IJN31" s="18"/>
      <c r="IJO31" s="19"/>
      <c r="IJT31" s="18"/>
      <c r="IJU31" s="18"/>
      <c r="IJV31" s="19"/>
      <c r="IKA31" s="18"/>
      <c r="IKB31" s="18"/>
      <c r="IKC31" s="19"/>
      <c r="IKH31" s="18"/>
      <c r="IKI31" s="18"/>
      <c r="IKJ31" s="19"/>
      <c r="IKO31" s="18"/>
      <c r="IKP31" s="18"/>
      <c r="IKQ31" s="19"/>
      <c r="IKV31" s="18"/>
      <c r="IKW31" s="18"/>
      <c r="IKX31" s="19"/>
      <c r="ILC31" s="18"/>
      <c r="ILD31" s="18"/>
      <c r="ILE31" s="19"/>
      <c r="ILJ31" s="18"/>
      <c r="ILK31" s="18"/>
      <c r="ILL31" s="19"/>
      <c r="ILQ31" s="18"/>
      <c r="ILR31" s="18"/>
      <c r="ILS31" s="19"/>
      <c r="ILX31" s="18"/>
      <c r="ILY31" s="18"/>
      <c r="ILZ31" s="19"/>
      <c r="IME31" s="18"/>
      <c r="IMF31" s="18"/>
      <c r="IMG31" s="19"/>
      <c r="IML31" s="18"/>
      <c r="IMM31" s="18"/>
      <c r="IMN31" s="19"/>
      <c r="IMS31" s="18"/>
      <c r="IMT31" s="18"/>
      <c r="IMU31" s="19"/>
      <c r="IMZ31" s="18"/>
      <c r="INA31" s="18"/>
      <c r="INB31" s="19"/>
      <c r="ING31" s="18"/>
      <c r="INH31" s="18"/>
      <c r="INI31" s="19"/>
      <c r="INN31" s="18"/>
      <c r="INO31" s="18"/>
      <c r="INP31" s="19"/>
      <c r="INU31" s="18"/>
      <c r="INV31" s="18"/>
      <c r="INW31" s="19"/>
      <c r="IOB31" s="18"/>
      <c r="IOC31" s="18"/>
      <c r="IOD31" s="19"/>
      <c r="IOI31" s="18"/>
      <c r="IOJ31" s="18"/>
      <c r="IOK31" s="19"/>
      <c r="IOP31" s="18"/>
      <c r="IOQ31" s="18"/>
      <c r="IOR31" s="19"/>
      <c r="IOW31" s="18"/>
      <c r="IOX31" s="18"/>
      <c r="IOY31" s="19"/>
      <c r="IPD31" s="18"/>
      <c r="IPE31" s="18"/>
      <c r="IPF31" s="19"/>
      <c r="IPK31" s="18"/>
      <c r="IPL31" s="18"/>
      <c r="IPM31" s="19"/>
      <c r="IPR31" s="18"/>
      <c r="IPS31" s="18"/>
      <c r="IPT31" s="19"/>
      <c r="IPY31" s="18"/>
      <c r="IPZ31" s="18"/>
      <c r="IQA31" s="19"/>
      <c r="IQF31" s="18"/>
      <c r="IQG31" s="18"/>
      <c r="IQH31" s="19"/>
      <c r="IQM31" s="18"/>
      <c r="IQN31" s="18"/>
      <c r="IQO31" s="19"/>
      <c r="IQT31" s="18"/>
      <c r="IQU31" s="18"/>
      <c r="IQV31" s="19"/>
      <c r="IRA31" s="18"/>
      <c r="IRB31" s="18"/>
      <c r="IRC31" s="19"/>
      <c r="IRH31" s="18"/>
      <c r="IRI31" s="18"/>
      <c r="IRJ31" s="19"/>
      <c r="IRO31" s="18"/>
      <c r="IRP31" s="18"/>
      <c r="IRQ31" s="19"/>
      <c r="IRV31" s="18"/>
      <c r="IRW31" s="18"/>
      <c r="IRX31" s="19"/>
      <c r="ISC31" s="18"/>
      <c r="ISD31" s="18"/>
      <c r="ISE31" s="19"/>
      <c r="ISJ31" s="18"/>
      <c r="ISK31" s="18"/>
      <c r="ISL31" s="19"/>
      <c r="ISQ31" s="18"/>
      <c r="ISR31" s="18"/>
      <c r="ISS31" s="19"/>
      <c r="ISX31" s="18"/>
      <c r="ISY31" s="18"/>
      <c r="ISZ31" s="19"/>
      <c r="ITE31" s="18"/>
      <c r="ITF31" s="18"/>
      <c r="ITG31" s="19"/>
      <c r="ITL31" s="18"/>
      <c r="ITM31" s="18"/>
      <c r="ITN31" s="19"/>
      <c r="ITS31" s="18"/>
      <c r="ITT31" s="18"/>
      <c r="ITU31" s="19"/>
      <c r="ITZ31" s="18"/>
      <c r="IUA31" s="18"/>
      <c r="IUB31" s="19"/>
      <c r="IUG31" s="18"/>
      <c r="IUH31" s="18"/>
      <c r="IUI31" s="19"/>
      <c r="IUN31" s="18"/>
      <c r="IUO31" s="18"/>
      <c r="IUP31" s="19"/>
      <c r="IUU31" s="18"/>
      <c r="IUV31" s="18"/>
      <c r="IUW31" s="19"/>
      <c r="IVB31" s="18"/>
      <c r="IVC31" s="18"/>
      <c r="IVD31" s="19"/>
      <c r="IVI31" s="18"/>
      <c r="IVJ31" s="18"/>
      <c r="IVK31" s="19"/>
      <c r="IVP31" s="18"/>
      <c r="IVQ31" s="18"/>
      <c r="IVR31" s="19"/>
      <c r="IVW31" s="18"/>
      <c r="IVX31" s="18"/>
      <c r="IVY31" s="19"/>
      <c r="IWD31" s="18"/>
      <c r="IWE31" s="18"/>
      <c r="IWF31" s="19"/>
      <c r="IWK31" s="18"/>
      <c r="IWL31" s="18"/>
      <c r="IWM31" s="19"/>
      <c r="IWR31" s="18"/>
      <c r="IWS31" s="18"/>
      <c r="IWT31" s="19"/>
      <c r="IWY31" s="18"/>
      <c r="IWZ31" s="18"/>
      <c r="IXA31" s="19"/>
      <c r="IXF31" s="18"/>
      <c r="IXG31" s="18"/>
      <c r="IXH31" s="19"/>
      <c r="IXM31" s="18"/>
      <c r="IXN31" s="18"/>
      <c r="IXO31" s="19"/>
      <c r="IXT31" s="18"/>
      <c r="IXU31" s="18"/>
      <c r="IXV31" s="19"/>
      <c r="IYA31" s="18"/>
      <c r="IYB31" s="18"/>
      <c r="IYC31" s="19"/>
      <c r="IYH31" s="18"/>
      <c r="IYI31" s="18"/>
      <c r="IYJ31" s="19"/>
      <c r="IYO31" s="18"/>
      <c r="IYP31" s="18"/>
      <c r="IYQ31" s="19"/>
      <c r="IYV31" s="18"/>
      <c r="IYW31" s="18"/>
      <c r="IYX31" s="19"/>
      <c r="IZC31" s="18"/>
      <c r="IZD31" s="18"/>
      <c r="IZE31" s="19"/>
      <c r="IZJ31" s="18"/>
      <c r="IZK31" s="18"/>
      <c r="IZL31" s="19"/>
      <c r="IZQ31" s="18"/>
      <c r="IZR31" s="18"/>
      <c r="IZS31" s="19"/>
      <c r="IZX31" s="18"/>
      <c r="IZY31" s="18"/>
      <c r="IZZ31" s="19"/>
      <c r="JAE31" s="18"/>
      <c r="JAF31" s="18"/>
      <c r="JAG31" s="19"/>
      <c r="JAL31" s="18"/>
      <c r="JAM31" s="18"/>
      <c r="JAN31" s="19"/>
      <c r="JAS31" s="18"/>
      <c r="JAT31" s="18"/>
      <c r="JAU31" s="19"/>
      <c r="JAZ31" s="18"/>
      <c r="JBA31" s="18"/>
      <c r="JBB31" s="19"/>
      <c r="JBG31" s="18"/>
      <c r="JBH31" s="18"/>
      <c r="JBI31" s="19"/>
      <c r="JBN31" s="18"/>
      <c r="JBO31" s="18"/>
      <c r="JBP31" s="19"/>
      <c r="JBU31" s="18"/>
      <c r="JBV31" s="18"/>
      <c r="JBW31" s="19"/>
      <c r="JCB31" s="18"/>
      <c r="JCC31" s="18"/>
      <c r="JCD31" s="19"/>
      <c r="JCI31" s="18"/>
      <c r="JCJ31" s="18"/>
      <c r="JCK31" s="19"/>
      <c r="JCP31" s="18"/>
      <c r="JCQ31" s="18"/>
      <c r="JCR31" s="19"/>
      <c r="JCW31" s="18"/>
      <c r="JCX31" s="18"/>
      <c r="JCY31" s="19"/>
      <c r="JDD31" s="18"/>
      <c r="JDE31" s="18"/>
      <c r="JDF31" s="19"/>
      <c r="JDK31" s="18"/>
      <c r="JDL31" s="18"/>
      <c r="JDM31" s="19"/>
      <c r="JDR31" s="18"/>
      <c r="JDS31" s="18"/>
      <c r="JDT31" s="19"/>
      <c r="JDY31" s="18"/>
      <c r="JDZ31" s="18"/>
      <c r="JEA31" s="19"/>
      <c r="JEF31" s="18"/>
      <c r="JEG31" s="18"/>
      <c r="JEH31" s="19"/>
      <c r="JEM31" s="18"/>
      <c r="JEN31" s="18"/>
      <c r="JEO31" s="19"/>
      <c r="JET31" s="18"/>
      <c r="JEU31" s="18"/>
      <c r="JEV31" s="19"/>
      <c r="JFA31" s="18"/>
      <c r="JFB31" s="18"/>
      <c r="JFC31" s="19"/>
      <c r="JFH31" s="18"/>
      <c r="JFI31" s="18"/>
      <c r="JFJ31" s="19"/>
      <c r="JFO31" s="18"/>
      <c r="JFP31" s="18"/>
      <c r="JFQ31" s="19"/>
      <c r="JFV31" s="18"/>
      <c r="JFW31" s="18"/>
      <c r="JFX31" s="19"/>
      <c r="JGC31" s="18"/>
      <c r="JGD31" s="18"/>
      <c r="JGE31" s="19"/>
      <c r="JGJ31" s="18"/>
      <c r="JGK31" s="18"/>
      <c r="JGL31" s="19"/>
      <c r="JGQ31" s="18"/>
      <c r="JGR31" s="18"/>
      <c r="JGS31" s="19"/>
      <c r="JGX31" s="18"/>
      <c r="JGY31" s="18"/>
      <c r="JGZ31" s="19"/>
      <c r="JHE31" s="18"/>
      <c r="JHF31" s="18"/>
      <c r="JHG31" s="19"/>
      <c r="JHL31" s="18"/>
      <c r="JHM31" s="18"/>
      <c r="JHN31" s="19"/>
      <c r="JHS31" s="18"/>
      <c r="JHT31" s="18"/>
      <c r="JHU31" s="19"/>
      <c r="JHZ31" s="18"/>
      <c r="JIA31" s="18"/>
      <c r="JIB31" s="19"/>
      <c r="JIG31" s="18"/>
      <c r="JIH31" s="18"/>
      <c r="JII31" s="19"/>
      <c r="JIN31" s="18"/>
      <c r="JIO31" s="18"/>
      <c r="JIP31" s="19"/>
      <c r="JIU31" s="18"/>
      <c r="JIV31" s="18"/>
      <c r="JIW31" s="19"/>
      <c r="JJB31" s="18"/>
      <c r="JJC31" s="18"/>
      <c r="JJD31" s="19"/>
      <c r="JJI31" s="18"/>
      <c r="JJJ31" s="18"/>
      <c r="JJK31" s="19"/>
      <c r="JJP31" s="18"/>
      <c r="JJQ31" s="18"/>
      <c r="JJR31" s="19"/>
      <c r="JJW31" s="18"/>
      <c r="JJX31" s="18"/>
      <c r="JJY31" s="19"/>
      <c r="JKD31" s="18"/>
      <c r="JKE31" s="18"/>
      <c r="JKF31" s="19"/>
      <c r="JKK31" s="18"/>
      <c r="JKL31" s="18"/>
      <c r="JKM31" s="19"/>
      <c r="JKR31" s="18"/>
      <c r="JKS31" s="18"/>
      <c r="JKT31" s="19"/>
      <c r="JKY31" s="18"/>
      <c r="JKZ31" s="18"/>
      <c r="JLA31" s="19"/>
      <c r="JLF31" s="18"/>
      <c r="JLG31" s="18"/>
      <c r="JLH31" s="19"/>
      <c r="JLM31" s="18"/>
      <c r="JLN31" s="18"/>
      <c r="JLO31" s="19"/>
      <c r="JLT31" s="18"/>
      <c r="JLU31" s="18"/>
      <c r="JLV31" s="19"/>
      <c r="JMA31" s="18"/>
      <c r="JMB31" s="18"/>
      <c r="JMC31" s="19"/>
      <c r="JMH31" s="18"/>
      <c r="JMI31" s="18"/>
      <c r="JMJ31" s="19"/>
      <c r="JMO31" s="18"/>
      <c r="JMP31" s="18"/>
      <c r="JMQ31" s="19"/>
      <c r="JMV31" s="18"/>
      <c r="JMW31" s="18"/>
      <c r="JMX31" s="19"/>
      <c r="JNC31" s="18"/>
      <c r="JND31" s="18"/>
      <c r="JNE31" s="19"/>
      <c r="JNJ31" s="18"/>
      <c r="JNK31" s="18"/>
      <c r="JNL31" s="19"/>
      <c r="JNQ31" s="18"/>
      <c r="JNR31" s="18"/>
      <c r="JNS31" s="19"/>
      <c r="JNX31" s="18"/>
      <c r="JNY31" s="18"/>
      <c r="JNZ31" s="19"/>
      <c r="JOE31" s="18"/>
      <c r="JOF31" s="18"/>
      <c r="JOG31" s="19"/>
      <c r="JOL31" s="18"/>
      <c r="JOM31" s="18"/>
      <c r="JON31" s="19"/>
      <c r="JOS31" s="18"/>
      <c r="JOT31" s="18"/>
      <c r="JOU31" s="19"/>
      <c r="JOZ31" s="18"/>
      <c r="JPA31" s="18"/>
      <c r="JPB31" s="19"/>
      <c r="JPG31" s="18"/>
      <c r="JPH31" s="18"/>
      <c r="JPI31" s="19"/>
      <c r="JPN31" s="18"/>
      <c r="JPO31" s="18"/>
      <c r="JPP31" s="19"/>
      <c r="JPU31" s="18"/>
      <c r="JPV31" s="18"/>
      <c r="JPW31" s="19"/>
      <c r="JQB31" s="18"/>
      <c r="JQC31" s="18"/>
      <c r="JQD31" s="19"/>
      <c r="JQI31" s="18"/>
      <c r="JQJ31" s="18"/>
      <c r="JQK31" s="19"/>
      <c r="JQP31" s="18"/>
      <c r="JQQ31" s="18"/>
      <c r="JQR31" s="19"/>
      <c r="JQW31" s="18"/>
      <c r="JQX31" s="18"/>
      <c r="JQY31" s="19"/>
      <c r="JRD31" s="18"/>
      <c r="JRE31" s="18"/>
      <c r="JRF31" s="19"/>
      <c r="JRK31" s="18"/>
      <c r="JRL31" s="18"/>
      <c r="JRM31" s="19"/>
      <c r="JRR31" s="18"/>
      <c r="JRS31" s="18"/>
      <c r="JRT31" s="19"/>
      <c r="JRY31" s="18"/>
      <c r="JRZ31" s="18"/>
      <c r="JSA31" s="19"/>
      <c r="JSF31" s="18"/>
      <c r="JSG31" s="18"/>
      <c r="JSH31" s="19"/>
      <c r="JSM31" s="18"/>
      <c r="JSN31" s="18"/>
      <c r="JSO31" s="19"/>
      <c r="JST31" s="18"/>
      <c r="JSU31" s="18"/>
      <c r="JSV31" s="19"/>
      <c r="JTA31" s="18"/>
      <c r="JTB31" s="18"/>
      <c r="JTC31" s="19"/>
      <c r="JTH31" s="18"/>
      <c r="JTI31" s="18"/>
      <c r="JTJ31" s="19"/>
      <c r="JTO31" s="18"/>
      <c r="JTP31" s="18"/>
      <c r="JTQ31" s="19"/>
      <c r="JTV31" s="18"/>
      <c r="JTW31" s="18"/>
      <c r="JTX31" s="19"/>
      <c r="JUC31" s="18"/>
      <c r="JUD31" s="18"/>
      <c r="JUE31" s="19"/>
      <c r="JUJ31" s="18"/>
      <c r="JUK31" s="18"/>
      <c r="JUL31" s="19"/>
      <c r="JUQ31" s="18"/>
      <c r="JUR31" s="18"/>
      <c r="JUS31" s="19"/>
      <c r="JUX31" s="18"/>
      <c r="JUY31" s="18"/>
      <c r="JUZ31" s="19"/>
      <c r="JVE31" s="18"/>
      <c r="JVF31" s="18"/>
      <c r="JVG31" s="19"/>
      <c r="JVL31" s="18"/>
      <c r="JVM31" s="18"/>
      <c r="JVN31" s="19"/>
      <c r="JVS31" s="18"/>
      <c r="JVT31" s="18"/>
      <c r="JVU31" s="19"/>
      <c r="JVZ31" s="18"/>
      <c r="JWA31" s="18"/>
      <c r="JWB31" s="19"/>
      <c r="JWG31" s="18"/>
      <c r="JWH31" s="18"/>
      <c r="JWI31" s="19"/>
      <c r="JWN31" s="18"/>
      <c r="JWO31" s="18"/>
      <c r="JWP31" s="19"/>
      <c r="JWU31" s="18"/>
      <c r="JWV31" s="18"/>
      <c r="JWW31" s="19"/>
      <c r="JXB31" s="18"/>
      <c r="JXC31" s="18"/>
      <c r="JXD31" s="19"/>
      <c r="JXI31" s="18"/>
      <c r="JXJ31" s="18"/>
      <c r="JXK31" s="19"/>
      <c r="JXP31" s="18"/>
      <c r="JXQ31" s="18"/>
      <c r="JXR31" s="19"/>
      <c r="JXW31" s="18"/>
      <c r="JXX31" s="18"/>
      <c r="JXY31" s="19"/>
      <c r="JYD31" s="18"/>
      <c r="JYE31" s="18"/>
      <c r="JYF31" s="19"/>
      <c r="JYK31" s="18"/>
      <c r="JYL31" s="18"/>
      <c r="JYM31" s="19"/>
      <c r="JYR31" s="18"/>
      <c r="JYS31" s="18"/>
      <c r="JYT31" s="19"/>
      <c r="JYY31" s="18"/>
      <c r="JYZ31" s="18"/>
      <c r="JZA31" s="19"/>
      <c r="JZF31" s="18"/>
      <c r="JZG31" s="18"/>
      <c r="JZH31" s="19"/>
      <c r="JZM31" s="18"/>
      <c r="JZN31" s="18"/>
      <c r="JZO31" s="19"/>
      <c r="JZT31" s="18"/>
      <c r="JZU31" s="18"/>
      <c r="JZV31" s="19"/>
      <c r="KAA31" s="18"/>
      <c r="KAB31" s="18"/>
      <c r="KAC31" s="19"/>
      <c r="KAH31" s="18"/>
      <c r="KAI31" s="18"/>
      <c r="KAJ31" s="19"/>
      <c r="KAO31" s="18"/>
      <c r="KAP31" s="18"/>
      <c r="KAQ31" s="19"/>
      <c r="KAV31" s="18"/>
      <c r="KAW31" s="18"/>
      <c r="KAX31" s="19"/>
      <c r="KBC31" s="18"/>
      <c r="KBD31" s="18"/>
      <c r="KBE31" s="19"/>
      <c r="KBJ31" s="18"/>
      <c r="KBK31" s="18"/>
      <c r="KBL31" s="19"/>
      <c r="KBQ31" s="18"/>
      <c r="KBR31" s="18"/>
      <c r="KBS31" s="19"/>
      <c r="KBX31" s="18"/>
      <c r="KBY31" s="18"/>
      <c r="KBZ31" s="19"/>
      <c r="KCE31" s="18"/>
      <c r="KCF31" s="18"/>
      <c r="KCG31" s="19"/>
      <c r="KCL31" s="18"/>
      <c r="KCM31" s="18"/>
      <c r="KCN31" s="19"/>
      <c r="KCS31" s="18"/>
      <c r="KCT31" s="18"/>
      <c r="KCU31" s="19"/>
      <c r="KCZ31" s="18"/>
      <c r="KDA31" s="18"/>
      <c r="KDB31" s="19"/>
      <c r="KDG31" s="18"/>
      <c r="KDH31" s="18"/>
      <c r="KDI31" s="19"/>
      <c r="KDN31" s="18"/>
      <c r="KDO31" s="18"/>
      <c r="KDP31" s="19"/>
      <c r="KDU31" s="18"/>
      <c r="KDV31" s="18"/>
      <c r="KDW31" s="19"/>
      <c r="KEB31" s="18"/>
      <c r="KEC31" s="18"/>
      <c r="KED31" s="19"/>
      <c r="KEI31" s="18"/>
      <c r="KEJ31" s="18"/>
      <c r="KEK31" s="19"/>
      <c r="KEP31" s="18"/>
      <c r="KEQ31" s="18"/>
      <c r="KER31" s="19"/>
      <c r="KEW31" s="18"/>
      <c r="KEX31" s="18"/>
      <c r="KEY31" s="19"/>
      <c r="KFD31" s="18"/>
      <c r="KFE31" s="18"/>
      <c r="KFF31" s="19"/>
      <c r="KFK31" s="18"/>
      <c r="KFL31" s="18"/>
      <c r="KFM31" s="19"/>
      <c r="KFR31" s="18"/>
      <c r="KFS31" s="18"/>
      <c r="KFT31" s="19"/>
      <c r="KFY31" s="18"/>
      <c r="KFZ31" s="18"/>
      <c r="KGA31" s="19"/>
      <c r="KGF31" s="18"/>
      <c r="KGG31" s="18"/>
      <c r="KGH31" s="19"/>
      <c r="KGM31" s="18"/>
      <c r="KGN31" s="18"/>
      <c r="KGO31" s="19"/>
      <c r="KGT31" s="18"/>
      <c r="KGU31" s="18"/>
      <c r="KGV31" s="19"/>
      <c r="KHA31" s="18"/>
      <c r="KHB31" s="18"/>
      <c r="KHC31" s="19"/>
      <c r="KHH31" s="18"/>
      <c r="KHI31" s="18"/>
      <c r="KHJ31" s="19"/>
      <c r="KHO31" s="18"/>
      <c r="KHP31" s="18"/>
      <c r="KHQ31" s="19"/>
      <c r="KHV31" s="18"/>
      <c r="KHW31" s="18"/>
      <c r="KHX31" s="19"/>
      <c r="KIC31" s="18"/>
      <c r="KID31" s="18"/>
      <c r="KIE31" s="19"/>
      <c r="KIJ31" s="18"/>
      <c r="KIK31" s="18"/>
      <c r="KIL31" s="19"/>
      <c r="KIQ31" s="18"/>
      <c r="KIR31" s="18"/>
      <c r="KIS31" s="19"/>
      <c r="KIX31" s="18"/>
      <c r="KIY31" s="18"/>
      <c r="KIZ31" s="19"/>
      <c r="KJE31" s="18"/>
      <c r="KJF31" s="18"/>
      <c r="KJG31" s="19"/>
      <c r="KJL31" s="18"/>
      <c r="KJM31" s="18"/>
      <c r="KJN31" s="19"/>
      <c r="KJS31" s="18"/>
      <c r="KJT31" s="18"/>
      <c r="KJU31" s="19"/>
      <c r="KJZ31" s="18"/>
      <c r="KKA31" s="18"/>
      <c r="KKB31" s="19"/>
      <c r="KKG31" s="18"/>
      <c r="KKH31" s="18"/>
      <c r="KKI31" s="19"/>
      <c r="KKN31" s="18"/>
      <c r="KKO31" s="18"/>
      <c r="KKP31" s="19"/>
      <c r="KKU31" s="18"/>
      <c r="KKV31" s="18"/>
      <c r="KKW31" s="19"/>
      <c r="KLB31" s="18"/>
      <c r="KLC31" s="18"/>
      <c r="KLD31" s="19"/>
      <c r="KLI31" s="18"/>
      <c r="KLJ31" s="18"/>
      <c r="KLK31" s="19"/>
      <c r="KLP31" s="18"/>
      <c r="KLQ31" s="18"/>
      <c r="KLR31" s="19"/>
      <c r="KLW31" s="18"/>
      <c r="KLX31" s="18"/>
      <c r="KLY31" s="19"/>
      <c r="KMD31" s="18"/>
      <c r="KME31" s="18"/>
      <c r="KMF31" s="19"/>
      <c r="KMK31" s="18"/>
      <c r="KML31" s="18"/>
      <c r="KMM31" s="19"/>
      <c r="KMR31" s="18"/>
      <c r="KMS31" s="18"/>
      <c r="KMT31" s="19"/>
      <c r="KMY31" s="18"/>
      <c r="KMZ31" s="18"/>
      <c r="KNA31" s="19"/>
      <c r="KNF31" s="18"/>
      <c r="KNG31" s="18"/>
      <c r="KNH31" s="19"/>
      <c r="KNM31" s="18"/>
      <c r="KNN31" s="18"/>
      <c r="KNO31" s="19"/>
      <c r="KNT31" s="18"/>
      <c r="KNU31" s="18"/>
      <c r="KNV31" s="19"/>
      <c r="KOA31" s="18"/>
      <c r="KOB31" s="18"/>
      <c r="KOC31" s="19"/>
      <c r="KOH31" s="18"/>
      <c r="KOI31" s="18"/>
      <c r="KOJ31" s="19"/>
      <c r="KOO31" s="18"/>
      <c r="KOP31" s="18"/>
      <c r="KOQ31" s="19"/>
      <c r="KOV31" s="18"/>
      <c r="KOW31" s="18"/>
      <c r="KOX31" s="19"/>
      <c r="KPC31" s="18"/>
      <c r="KPD31" s="18"/>
      <c r="KPE31" s="19"/>
      <c r="KPJ31" s="18"/>
      <c r="KPK31" s="18"/>
      <c r="KPL31" s="19"/>
      <c r="KPQ31" s="18"/>
      <c r="KPR31" s="18"/>
      <c r="KPS31" s="19"/>
      <c r="KPX31" s="18"/>
      <c r="KPY31" s="18"/>
      <c r="KPZ31" s="19"/>
      <c r="KQE31" s="18"/>
      <c r="KQF31" s="18"/>
      <c r="KQG31" s="19"/>
      <c r="KQL31" s="18"/>
      <c r="KQM31" s="18"/>
      <c r="KQN31" s="19"/>
      <c r="KQS31" s="18"/>
      <c r="KQT31" s="18"/>
      <c r="KQU31" s="19"/>
      <c r="KQZ31" s="18"/>
      <c r="KRA31" s="18"/>
      <c r="KRB31" s="19"/>
      <c r="KRG31" s="18"/>
      <c r="KRH31" s="18"/>
      <c r="KRI31" s="19"/>
      <c r="KRN31" s="18"/>
      <c r="KRO31" s="18"/>
      <c r="KRP31" s="19"/>
      <c r="KRU31" s="18"/>
      <c r="KRV31" s="18"/>
      <c r="KRW31" s="19"/>
      <c r="KSB31" s="18"/>
      <c r="KSC31" s="18"/>
      <c r="KSD31" s="19"/>
      <c r="KSI31" s="18"/>
      <c r="KSJ31" s="18"/>
      <c r="KSK31" s="19"/>
      <c r="KSP31" s="18"/>
      <c r="KSQ31" s="18"/>
      <c r="KSR31" s="19"/>
      <c r="KSW31" s="18"/>
      <c r="KSX31" s="18"/>
      <c r="KSY31" s="19"/>
      <c r="KTD31" s="18"/>
      <c r="KTE31" s="18"/>
      <c r="KTF31" s="19"/>
      <c r="KTK31" s="18"/>
      <c r="KTL31" s="18"/>
      <c r="KTM31" s="19"/>
      <c r="KTR31" s="18"/>
      <c r="KTS31" s="18"/>
      <c r="KTT31" s="19"/>
      <c r="KTY31" s="18"/>
      <c r="KTZ31" s="18"/>
      <c r="KUA31" s="19"/>
      <c r="KUF31" s="18"/>
      <c r="KUG31" s="18"/>
      <c r="KUH31" s="19"/>
      <c r="KUM31" s="18"/>
      <c r="KUN31" s="18"/>
      <c r="KUO31" s="19"/>
      <c r="KUT31" s="18"/>
      <c r="KUU31" s="18"/>
      <c r="KUV31" s="19"/>
      <c r="KVA31" s="18"/>
      <c r="KVB31" s="18"/>
      <c r="KVC31" s="19"/>
      <c r="KVH31" s="18"/>
      <c r="KVI31" s="18"/>
      <c r="KVJ31" s="19"/>
      <c r="KVO31" s="18"/>
      <c r="KVP31" s="18"/>
      <c r="KVQ31" s="19"/>
      <c r="KVV31" s="18"/>
      <c r="KVW31" s="18"/>
      <c r="KVX31" s="19"/>
      <c r="KWC31" s="18"/>
      <c r="KWD31" s="18"/>
      <c r="KWE31" s="19"/>
      <c r="KWJ31" s="18"/>
      <c r="KWK31" s="18"/>
      <c r="KWL31" s="19"/>
      <c r="KWQ31" s="18"/>
      <c r="KWR31" s="18"/>
      <c r="KWS31" s="19"/>
      <c r="KWX31" s="18"/>
      <c r="KWY31" s="18"/>
      <c r="KWZ31" s="19"/>
      <c r="KXE31" s="18"/>
      <c r="KXF31" s="18"/>
      <c r="KXG31" s="19"/>
      <c r="KXL31" s="18"/>
      <c r="KXM31" s="18"/>
      <c r="KXN31" s="19"/>
      <c r="KXS31" s="18"/>
      <c r="KXT31" s="18"/>
      <c r="KXU31" s="19"/>
      <c r="KXZ31" s="18"/>
      <c r="KYA31" s="18"/>
      <c r="KYB31" s="19"/>
      <c r="KYG31" s="18"/>
      <c r="KYH31" s="18"/>
      <c r="KYI31" s="19"/>
      <c r="KYN31" s="18"/>
      <c r="KYO31" s="18"/>
      <c r="KYP31" s="19"/>
      <c r="KYU31" s="18"/>
      <c r="KYV31" s="18"/>
      <c r="KYW31" s="19"/>
      <c r="KZB31" s="18"/>
      <c r="KZC31" s="18"/>
      <c r="KZD31" s="19"/>
      <c r="KZI31" s="18"/>
      <c r="KZJ31" s="18"/>
      <c r="KZK31" s="19"/>
      <c r="KZP31" s="18"/>
      <c r="KZQ31" s="18"/>
      <c r="KZR31" s="19"/>
      <c r="KZW31" s="18"/>
      <c r="KZX31" s="18"/>
      <c r="KZY31" s="19"/>
      <c r="LAD31" s="18"/>
      <c r="LAE31" s="18"/>
      <c r="LAF31" s="19"/>
      <c r="LAK31" s="18"/>
      <c r="LAL31" s="18"/>
      <c r="LAM31" s="19"/>
      <c r="LAR31" s="18"/>
      <c r="LAS31" s="18"/>
      <c r="LAT31" s="19"/>
      <c r="LAY31" s="18"/>
      <c r="LAZ31" s="18"/>
      <c r="LBA31" s="19"/>
      <c r="LBF31" s="18"/>
      <c r="LBG31" s="18"/>
      <c r="LBH31" s="19"/>
      <c r="LBM31" s="18"/>
      <c r="LBN31" s="18"/>
      <c r="LBO31" s="19"/>
      <c r="LBT31" s="18"/>
      <c r="LBU31" s="18"/>
      <c r="LBV31" s="19"/>
      <c r="LCA31" s="18"/>
      <c r="LCB31" s="18"/>
      <c r="LCC31" s="19"/>
      <c r="LCH31" s="18"/>
      <c r="LCI31" s="18"/>
      <c r="LCJ31" s="19"/>
      <c r="LCO31" s="18"/>
      <c r="LCP31" s="18"/>
      <c r="LCQ31" s="19"/>
      <c r="LCV31" s="18"/>
      <c r="LCW31" s="18"/>
      <c r="LCX31" s="19"/>
      <c r="LDC31" s="18"/>
      <c r="LDD31" s="18"/>
      <c r="LDE31" s="19"/>
      <c r="LDJ31" s="18"/>
      <c r="LDK31" s="18"/>
      <c r="LDL31" s="19"/>
      <c r="LDQ31" s="18"/>
      <c r="LDR31" s="18"/>
      <c r="LDS31" s="19"/>
      <c r="LDX31" s="18"/>
      <c r="LDY31" s="18"/>
      <c r="LDZ31" s="19"/>
      <c r="LEE31" s="18"/>
      <c r="LEF31" s="18"/>
      <c r="LEG31" s="19"/>
      <c r="LEL31" s="18"/>
      <c r="LEM31" s="18"/>
      <c r="LEN31" s="19"/>
      <c r="LES31" s="18"/>
      <c r="LET31" s="18"/>
      <c r="LEU31" s="19"/>
      <c r="LEZ31" s="18"/>
      <c r="LFA31" s="18"/>
      <c r="LFB31" s="19"/>
      <c r="LFG31" s="18"/>
      <c r="LFH31" s="18"/>
      <c r="LFI31" s="19"/>
      <c r="LFN31" s="18"/>
      <c r="LFO31" s="18"/>
      <c r="LFP31" s="19"/>
      <c r="LFU31" s="18"/>
      <c r="LFV31" s="18"/>
      <c r="LFW31" s="19"/>
      <c r="LGB31" s="18"/>
      <c r="LGC31" s="18"/>
      <c r="LGD31" s="19"/>
      <c r="LGI31" s="18"/>
      <c r="LGJ31" s="18"/>
      <c r="LGK31" s="19"/>
      <c r="LGP31" s="18"/>
      <c r="LGQ31" s="18"/>
      <c r="LGR31" s="19"/>
      <c r="LGW31" s="18"/>
      <c r="LGX31" s="18"/>
      <c r="LGY31" s="19"/>
      <c r="LHD31" s="18"/>
      <c r="LHE31" s="18"/>
      <c r="LHF31" s="19"/>
      <c r="LHK31" s="18"/>
      <c r="LHL31" s="18"/>
      <c r="LHM31" s="19"/>
      <c r="LHR31" s="18"/>
      <c r="LHS31" s="18"/>
      <c r="LHT31" s="19"/>
      <c r="LHY31" s="18"/>
      <c r="LHZ31" s="18"/>
      <c r="LIA31" s="19"/>
      <c r="LIF31" s="18"/>
      <c r="LIG31" s="18"/>
      <c r="LIH31" s="19"/>
      <c r="LIM31" s="18"/>
      <c r="LIN31" s="18"/>
      <c r="LIO31" s="19"/>
      <c r="LIT31" s="18"/>
      <c r="LIU31" s="18"/>
      <c r="LIV31" s="19"/>
      <c r="LJA31" s="18"/>
      <c r="LJB31" s="18"/>
      <c r="LJC31" s="19"/>
      <c r="LJH31" s="18"/>
      <c r="LJI31" s="18"/>
      <c r="LJJ31" s="19"/>
      <c r="LJO31" s="18"/>
      <c r="LJP31" s="18"/>
      <c r="LJQ31" s="19"/>
      <c r="LJV31" s="18"/>
      <c r="LJW31" s="18"/>
      <c r="LJX31" s="19"/>
      <c r="LKC31" s="18"/>
      <c r="LKD31" s="18"/>
      <c r="LKE31" s="19"/>
      <c r="LKJ31" s="18"/>
      <c r="LKK31" s="18"/>
      <c r="LKL31" s="19"/>
      <c r="LKQ31" s="18"/>
      <c r="LKR31" s="18"/>
      <c r="LKS31" s="19"/>
      <c r="LKX31" s="18"/>
      <c r="LKY31" s="18"/>
      <c r="LKZ31" s="19"/>
      <c r="LLE31" s="18"/>
      <c r="LLF31" s="18"/>
      <c r="LLG31" s="19"/>
      <c r="LLL31" s="18"/>
      <c r="LLM31" s="18"/>
      <c r="LLN31" s="19"/>
      <c r="LLS31" s="18"/>
      <c r="LLT31" s="18"/>
      <c r="LLU31" s="19"/>
      <c r="LLZ31" s="18"/>
      <c r="LMA31" s="18"/>
      <c r="LMB31" s="19"/>
      <c r="LMG31" s="18"/>
      <c r="LMH31" s="18"/>
      <c r="LMI31" s="19"/>
      <c r="LMN31" s="18"/>
      <c r="LMO31" s="18"/>
      <c r="LMP31" s="19"/>
      <c r="LMU31" s="18"/>
      <c r="LMV31" s="18"/>
      <c r="LMW31" s="19"/>
      <c r="LNB31" s="18"/>
      <c r="LNC31" s="18"/>
      <c r="LND31" s="19"/>
      <c r="LNI31" s="18"/>
      <c r="LNJ31" s="18"/>
      <c r="LNK31" s="19"/>
      <c r="LNP31" s="18"/>
      <c r="LNQ31" s="18"/>
      <c r="LNR31" s="19"/>
      <c r="LNW31" s="18"/>
      <c r="LNX31" s="18"/>
      <c r="LNY31" s="19"/>
      <c r="LOD31" s="18"/>
      <c r="LOE31" s="18"/>
      <c r="LOF31" s="19"/>
      <c r="LOK31" s="18"/>
      <c r="LOL31" s="18"/>
      <c r="LOM31" s="19"/>
      <c r="LOR31" s="18"/>
      <c r="LOS31" s="18"/>
      <c r="LOT31" s="19"/>
      <c r="LOY31" s="18"/>
      <c r="LOZ31" s="18"/>
      <c r="LPA31" s="19"/>
      <c r="LPF31" s="18"/>
      <c r="LPG31" s="18"/>
      <c r="LPH31" s="19"/>
      <c r="LPM31" s="18"/>
      <c r="LPN31" s="18"/>
      <c r="LPO31" s="19"/>
      <c r="LPT31" s="18"/>
      <c r="LPU31" s="18"/>
      <c r="LPV31" s="19"/>
      <c r="LQA31" s="18"/>
      <c r="LQB31" s="18"/>
      <c r="LQC31" s="19"/>
      <c r="LQH31" s="18"/>
      <c r="LQI31" s="18"/>
      <c r="LQJ31" s="19"/>
      <c r="LQO31" s="18"/>
      <c r="LQP31" s="18"/>
      <c r="LQQ31" s="19"/>
      <c r="LQV31" s="18"/>
      <c r="LQW31" s="18"/>
      <c r="LQX31" s="19"/>
      <c r="LRC31" s="18"/>
      <c r="LRD31" s="18"/>
      <c r="LRE31" s="19"/>
      <c r="LRJ31" s="18"/>
      <c r="LRK31" s="18"/>
      <c r="LRL31" s="19"/>
      <c r="LRQ31" s="18"/>
      <c r="LRR31" s="18"/>
      <c r="LRS31" s="19"/>
      <c r="LRX31" s="18"/>
      <c r="LRY31" s="18"/>
      <c r="LRZ31" s="19"/>
      <c r="LSE31" s="18"/>
      <c r="LSF31" s="18"/>
      <c r="LSG31" s="19"/>
      <c r="LSL31" s="18"/>
      <c r="LSM31" s="18"/>
      <c r="LSN31" s="19"/>
      <c r="LSS31" s="18"/>
      <c r="LST31" s="18"/>
      <c r="LSU31" s="19"/>
      <c r="LSZ31" s="18"/>
      <c r="LTA31" s="18"/>
      <c r="LTB31" s="19"/>
      <c r="LTG31" s="18"/>
      <c r="LTH31" s="18"/>
      <c r="LTI31" s="19"/>
      <c r="LTN31" s="18"/>
      <c r="LTO31" s="18"/>
      <c r="LTP31" s="19"/>
      <c r="LTU31" s="18"/>
      <c r="LTV31" s="18"/>
      <c r="LTW31" s="19"/>
      <c r="LUB31" s="18"/>
      <c r="LUC31" s="18"/>
      <c r="LUD31" s="19"/>
      <c r="LUI31" s="18"/>
      <c r="LUJ31" s="18"/>
      <c r="LUK31" s="19"/>
      <c r="LUP31" s="18"/>
      <c r="LUQ31" s="18"/>
      <c r="LUR31" s="19"/>
      <c r="LUW31" s="18"/>
      <c r="LUX31" s="18"/>
      <c r="LUY31" s="19"/>
      <c r="LVD31" s="18"/>
      <c r="LVE31" s="18"/>
      <c r="LVF31" s="19"/>
      <c r="LVK31" s="18"/>
      <c r="LVL31" s="18"/>
      <c r="LVM31" s="19"/>
      <c r="LVR31" s="18"/>
      <c r="LVS31" s="18"/>
      <c r="LVT31" s="19"/>
      <c r="LVY31" s="18"/>
      <c r="LVZ31" s="18"/>
      <c r="LWA31" s="19"/>
      <c r="LWF31" s="18"/>
      <c r="LWG31" s="18"/>
      <c r="LWH31" s="19"/>
      <c r="LWM31" s="18"/>
      <c r="LWN31" s="18"/>
      <c r="LWO31" s="19"/>
      <c r="LWT31" s="18"/>
      <c r="LWU31" s="18"/>
      <c r="LWV31" s="19"/>
      <c r="LXA31" s="18"/>
      <c r="LXB31" s="18"/>
      <c r="LXC31" s="19"/>
      <c r="LXH31" s="18"/>
      <c r="LXI31" s="18"/>
      <c r="LXJ31" s="19"/>
      <c r="LXO31" s="18"/>
      <c r="LXP31" s="18"/>
      <c r="LXQ31" s="19"/>
      <c r="LXV31" s="18"/>
      <c r="LXW31" s="18"/>
      <c r="LXX31" s="19"/>
      <c r="LYC31" s="18"/>
      <c r="LYD31" s="18"/>
      <c r="LYE31" s="19"/>
      <c r="LYJ31" s="18"/>
      <c r="LYK31" s="18"/>
      <c r="LYL31" s="19"/>
      <c r="LYQ31" s="18"/>
      <c r="LYR31" s="18"/>
      <c r="LYS31" s="19"/>
      <c r="LYX31" s="18"/>
      <c r="LYY31" s="18"/>
      <c r="LYZ31" s="19"/>
      <c r="LZE31" s="18"/>
      <c r="LZF31" s="18"/>
      <c r="LZG31" s="19"/>
      <c r="LZL31" s="18"/>
      <c r="LZM31" s="18"/>
      <c r="LZN31" s="19"/>
      <c r="LZS31" s="18"/>
      <c r="LZT31" s="18"/>
      <c r="LZU31" s="19"/>
      <c r="LZZ31" s="18"/>
      <c r="MAA31" s="18"/>
      <c r="MAB31" s="19"/>
      <c r="MAG31" s="18"/>
      <c r="MAH31" s="18"/>
      <c r="MAI31" s="19"/>
      <c r="MAN31" s="18"/>
      <c r="MAO31" s="18"/>
      <c r="MAP31" s="19"/>
      <c r="MAU31" s="18"/>
      <c r="MAV31" s="18"/>
      <c r="MAW31" s="19"/>
      <c r="MBB31" s="18"/>
      <c r="MBC31" s="18"/>
      <c r="MBD31" s="19"/>
      <c r="MBI31" s="18"/>
      <c r="MBJ31" s="18"/>
      <c r="MBK31" s="19"/>
      <c r="MBP31" s="18"/>
      <c r="MBQ31" s="18"/>
      <c r="MBR31" s="19"/>
      <c r="MBW31" s="18"/>
      <c r="MBX31" s="18"/>
      <c r="MBY31" s="19"/>
      <c r="MCD31" s="18"/>
      <c r="MCE31" s="18"/>
      <c r="MCF31" s="19"/>
      <c r="MCK31" s="18"/>
      <c r="MCL31" s="18"/>
      <c r="MCM31" s="19"/>
      <c r="MCR31" s="18"/>
      <c r="MCS31" s="18"/>
      <c r="MCT31" s="19"/>
      <c r="MCY31" s="18"/>
      <c r="MCZ31" s="18"/>
      <c r="MDA31" s="19"/>
      <c r="MDF31" s="18"/>
      <c r="MDG31" s="18"/>
      <c r="MDH31" s="19"/>
      <c r="MDM31" s="18"/>
      <c r="MDN31" s="18"/>
      <c r="MDO31" s="19"/>
      <c r="MDT31" s="18"/>
      <c r="MDU31" s="18"/>
      <c r="MDV31" s="19"/>
      <c r="MEA31" s="18"/>
      <c r="MEB31" s="18"/>
      <c r="MEC31" s="19"/>
      <c r="MEH31" s="18"/>
      <c r="MEI31" s="18"/>
      <c r="MEJ31" s="19"/>
      <c r="MEO31" s="18"/>
      <c r="MEP31" s="18"/>
      <c r="MEQ31" s="19"/>
      <c r="MEV31" s="18"/>
      <c r="MEW31" s="18"/>
      <c r="MEX31" s="19"/>
      <c r="MFC31" s="18"/>
      <c r="MFD31" s="18"/>
      <c r="MFE31" s="19"/>
      <c r="MFJ31" s="18"/>
      <c r="MFK31" s="18"/>
      <c r="MFL31" s="19"/>
      <c r="MFQ31" s="18"/>
      <c r="MFR31" s="18"/>
      <c r="MFS31" s="19"/>
      <c r="MFX31" s="18"/>
      <c r="MFY31" s="18"/>
      <c r="MFZ31" s="19"/>
      <c r="MGE31" s="18"/>
      <c r="MGF31" s="18"/>
      <c r="MGG31" s="19"/>
      <c r="MGL31" s="18"/>
      <c r="MGM31" s="18"/>
      <c r="MGN31" s="19"/>
      <c r="MGS31" s="18"/>
      <c r="MGT31" s="18"/>
      <c r="MGU31" s="19"/>
      <c r="MGZ31" s="18"/>
      <c r="MHA31" s="18"/>
      <c r="MHB31" s="19"/>
      <c r="MHG31" s="18"/>
      <c r="MHH31" s="18"/>
      <c r="MHI31" s="19"/>
      <c r="MHN31" s="18"/>
      <c r="MHO31" s="18"/>
      <c r="MHP31" s="19"/>
      <c r="MHU31" s="18"/>
      <c r="MHV31" s="18"/>
      <c r="MHW31" s="19"/>
      <c r="MIB31" s="18"/>
      <c r="MIC31" s="18"/>
      <c r="MID31" s="19"/>
      <c r="MII31" s="18"/>
      <c r="MIJ31" s="18"/>
      <c r="MIK31" s="19"/>
      <c r="MIP31" s="18"/>
      <c r="MIQ31" s="18"/>
      <c r="MIR31" s="19"/>
      <c r="MIW31" s="18"/>
      <c r="MIX31" s="18"/>
      <c r="MIY31" s="19"/>
      <c r="MJD31" s="18"/>
      <c r="MJE31" s="18"/>
      <c r="MJF31" s="19"/>
      <c r="MJK31" s="18"/>
      <c r="MJL31" s="18"/>
      <c r="MJM31" s="19"/>
      <c r="MJR31" s="18"/>
      <c r="MJS31" s="18"/>
      <c r="MJT31" s="19"/>
      <c r="MJY31" s="18"/>
      <c r="MJZ31" s="18"/>
      <c r="MKA31" s="19"/>
      <c r="MKF31" s="18"/>
      <c r="MKG31" s="18"/>
      <c r="MKH31" s="19"/>
      <c r="MKM31" s="18"/>
      <c r="MKN31" s="18"/>
      <c r="MKO31" s="19"/>
      <c r="MKT31" s="18"/>
      <c r="MKU31" s="18"/>
      <c r="MKV31" s="19"/>
      <c r="MLA31" s="18"/>
      <c r="MLB31" s="18"/>
      <c r="MLC31" s="19"/>
      <c r="MLH31" s="18"/>
      <c r="MLI31" s="18"/>
      <c r="MLJ31" s="19"/>
      <c r="MLO31" s="18"/>
      <c r="MLP31" s="18"/>
      <c r="MLQ31" s="19"/>
      <c r="MLV31" s="18"/>
      <c r="MLW31" s="18"/>
      <c r="MLX31" s="19"/>
      <c r="MMC31" s="18"/>
      <c r="MMD31" s="18"/>
      <c r="MME31" s="19"/>
      <c r="MMJ31" s="18"/>
      <c r="MMK31" s="18"/>
      <c r="MML31" s="19"/>
      <c r="MMQ31" s="18"/>
      <c r="MMR31" s="18"/>
      <c r="MMS31" s="19"/>
      <c r="MMX31" s="18"/>
      <c r="MMY31" s="18"/>
      <c r="MMZ31" s="19"/>
      <c r="MNE31" s="18"/>
      <c r="MNF31" s="18"/>
      <c r="MNG31" s="19"/>
      <c r="MNL31" s="18"/>
      <c r="MNM31" s="18"/>
      <c r="MNN31" s="19"/>
      <c r="MNS31" s="18"/>
      <c r="MNT31" s="18"/>
      <c r="MNU31" s="19"/>
      <c r="MNZ31" s="18"/>
      <c r="MOA31" s="18"/>
      <c r="MOB31" s="19"/>
      <c r="MOG31" s="18"/>
      <c r="MOH31" s="18"/>
      <c r="MOI31" s="19"/>
      <c r="MON31" s="18"/>
      <c r="MOO31" s="18"/>
      <c r="MOP31" s="19"/>
      <c r="MOU31" s="18"/>
      <c r="MOV31" s="18"/>
      <c r="MOW31" s="19"/>
      <c r="MPB31" s="18"/>
      <c r="MPC31" s="18"/>
      <c r="MPD31" s="19"/>
      <c r="MPI31" s="18"/>
      <c r="MPJ31" s="18"/>
      <c r="MPK31" s="19"/>
      <c r="MPP31" s="18"/>
      <c r="MPQ31" s="18"/>
      <c r="MPR31" s="19"/>
      <c r="MPW31" s="18"/>
      <c r="MPX31" s="18"/>
      <c r="MPY31" s="19"/>
      <c r="MQD31" s="18"/>
      <c r="MQE31" s="18"/>
      <c r="MQF31" s="19"/>
      <c r="MQK31" s="18"/>
      <c r="MQL31" s="18"/>
      <c r="MQM31" s="19"/>
      <c r="MQR31" s="18"/>
      <c r="MQS31" s="18"/>
      <c r="MQT31" s="19"/>
      <c r="MQY31" s="18"/>
      <c r="MQZ31" s="18"/>
      <c r="MRA31" s="19"/>
      <c r="MRF31" s="18"/>
      <c r="MRG31" s="18"/>
      <c r="MRH31" s="19"/>
      <c r="MRM31" s="18"/>
      <c r="MRN31" s="18"/>
      <c r="MRO31" s="19"/>
      <c r="MRT31" s="18"/>
      <c r="MRU31" s="18"/>
      <c r="MRV31" s="19"/>
      <c r="MSA31" s="18"/>
      <c r="MSB31" s="18"/>
      <c r="MSC31" s="19"/>
      <c r="MSH31" s="18"/>
      <c r="MSI31" s="18"/>
      <c r="MSJ31" s="19"/>
      <c r="MSO31" s="18"/>
      <c r="MSP31" s="18"/>
      <c r="MSQ31" s="19"/>
      <c r="MSV31" s="18"/>
      <c r="MSW31" s="18"/>
      <c r="MSX31" s="19"/>
      <c r="MTC31" s="18"/>
      <c r="MTD31" s="18"/>
      <c r="MTE31" s="19"/>
      <c r="MTJ31" s="18"/>
      <c r="MTK31" s="18"/>
      <c r="MTL31" s="19"/>
      <c r="MTQ31" s="18"/>
      <c r="MTR31" s="18"/>
      <c r="MTS31" s="19"/>
      <c r="MTX31" s="18"/>
      <c r="MTY31" s="18"/>
      <c r="MTZ31" s="19"/>
      <c r="MUE31" s="18"/>
      <c r="MUF31" s="18"/>
      <c r="MUG31" s="19"/>
      <c r="MUL31" s="18"/>
      <c r="MUM31" s="18"/>
      <c r="MUN31" s="19"/>
      <c r="MUS31" s="18"/>
      <c r="MUT31" s="18"/>
      <c r="MUU31" s="19"/>
      <c r="MUZ31" s="18"/>
      <c r="MVA31" s="18"/>
      <c r="MVB31" s="19"/>
      <c r="MVG31" s="18"/>
      <c r="MVH31" s="18"/>
      <c r="MVI31" s="19"/>
      <c r="MVN31" s="18"/>
      <c r="MVO31" s="18"/>
      <c r="MVP31" s="19"/>
      <c r="MVU31" s="18"/>
      <c r="MVV31" s="18"/>
      <c r="MVW31" s="19"/>
      <c r="MWB31" s="18"/>
      <c r="MWC31" s="18"/>
      <c r="MWD31" s="19"/>
      <c r="MWI31" s="18"/>
      <c r="MWJ31" s="18"/>
      <c r="MWK31" s="19"/>
      <c r="MWP31" s="18"/>
      <c r="MWQ31" s="18"/>
      <c r="MWR31" s="19"/>
      <c r="MWW31" s="18"/>
      <c r="MWX31" s="18"/>
      <c r="MWY31" s="19"/>
      <c r="MXD31" s="18"/>
      <c r="MXE31" s="18"/>
      <c r="MXF31" s="19"/>
      <c r="MXK31" s="18"/>
      <c r="MXL31" s="18"/>
      <c r="MXM31" s="19"/>
      <c r="MXR31" s="18"/>
      <c r="MXS31" s="18"/>
      <c r="MXT31" s="19"/>
      <c r="MXY31" s="18"/>
      <c r="MXZ31" s="18"/>
      <c r="MYA31" s="19"/>
      <c r="MYF31" s="18"/>
      <c r="MYG31" s="18"/>
      <c r="MYH31" s="19"/>
      <c r="MYM31" s="18"/>
      <c r="MYN31" s="18"/>
      <c r="MYO31" s="19"/>
      <c r="MYT31" s="18"/>
      <c r="MYU31" s="18"/>
      <c r="MYV31" s="19"/>
      <c r="MZA31" s="18"/>
      <c r="MZB31" s="18"/>
      <c r="MZC31" s="19"/>
      <c r="MZH31" s="18"/>
      <c r="MZI31" s="18"/>
      <c r="MZJ31" s="19"/>
      <c r="MZO31" s="18"/>
      <c r="MZP31" s="18"/>
      <c r="MZQ31" s="19"/>
      <c r="MZV31" s="18"/>
      <c r="MZW31" s="18"/>
      <c r="MZX31" s="19"/>
      <c r="NAC31" s="18"/>
      <c r="NAD31" s="18"/>
      <c r="NAE31" s="19"/>
      <c r="NAJ31" s="18"/>
      <c r="NAK31" s="18"/>
      <c r="NAL31" s="19"/>
      <c r="NAQ31" s="18"/>
      <c r="NAR31" s="18"/>
      <c r="NAS31" s="19"/>
      <c r="NAX31" s="18"/>
      <c r="NAY31" s="18"/>
      <c r="NAZ31" s="19"/>
      <c r="NBE31" s="18"/>
      <c r="NBF31" s="18"/>
      <c r="NBG31" s="19"/>
      <c r="NBL31" s="18"/>
      <c r="NBM31" s="18"/>
      <c r="NBN31" s="19"/>
      <c r="NBS31" s="18"/>
      <c r="NBT31" s="18"/>
      <c r="NBU31" s="19"/>
      <c r="NBZ31" s="18"/>
      <c r="NCA31" s="18"/>
      <c r="NCB31" s="19"/>
      <c r="NCG31" s="18"/>
      <c r="NCH31" s="18"/>
      <c r="NCI31" s="19"/>
      <c r="NCN31" s="18"/>
      <c r="NCO31" s="18"/>
      <c r="NCP31" s="19"/>
      <c r="NCU31" s="18"/>
      <c r="NCV31" s="18"/>
      <c r="NCW31" s="19"/>
      <c r="NDB31" s="18"/>
      <c r="NDC31" s="18"/>
      <c r="NDD31" s="19"/>
      <c r="NDI31" s="18"/>
      <c r="NDJ31" s="18"/>
      <c r="NDK31" s="19"/>
      <c r="NDP31" s="18"/>
      <c r="NDQ31" s="18"/>
      <c r="NDR31" s="19"/>
      <c r="NDW31" s="18"/>
      <c r="NDX31" s="18"/>
      <c r="NDY31" s="19"/>
      <c r="NED31" s="18"/>
      <c r="NEE31" s="18"/>
      <c r="NEF31" s="19"/>
      <c r="NEK31" s="18"/>
      <c r="NEL31" s="18"/>
      <c r="NEM31" s="19"/>
      <c r="NER31" s="18"/>
      <c r="NES31" s="18"/>
      <c r="NET31" s="19"/>
      <c r="NEY31" s="18"/>
      <c r="NEZ31" s="18"/>
      <c r="NFA31" s="19"/>
      <c r="NFF31" s="18"/>
      <c r="NFG31" s="18"/>
      <c r="NFH31" s="19"/>
      <c r="NFM31" s="18"/>
      <c r="NFN31" s="18"/>
      <c r="NFO31" s="19"/>
      <c r="NFT31" s="18"/>
      <c r="NFU31" s="18"/>
      <c r="NFV31" s="19"/>
      <c r="NGA31" s="18"/>
      <c r="NGB31" s="18"/>
      <c r="NGC31" s="19"/>
      <c r="NGH31" s="18"/>
      <c r="NGI31" s="18"/>
      <c r="NGJ31" s="19"/>
      <c r="NGO31" s="18"/>
      <c r="NGP31" s="18"/>
      <c r="NGQ31" s="19"/>
      <c r="NGV31" s="18"/>
      <c r="NGW31" s="18"/>
      <c r="NGX31" s="19"/>
      <c r="NHC31" s="18"/>
      <c r="NHD31" s="18"/>
      <c r="NHE31" s="19"/>
      <c r="NHJ31" s="18"/>
      <c r="NHK31" s="18"/>
      <c r="NHL31" s="19"/>
      <c r="NHQ31" s="18"/>
      <c r="NHR31" s="18"/>
      <c r="NHS31" s="19"/>
      <c r="NHX31" s="18"/>
      <c r="NHY31" s="18"/>
      <c r="NHZ31" s="19"/>
      <c r="NIE31" s="18"/>
      <c r="NIF31" s="18"/>
      <c r="NIG31" s="19"/>
      <c r="NIL31" s="18"/>
      <c r="NIM31" s="18"/>
      <c r="NIN31" s="19"/>
      <c r="NIS31" s="18"/>
      <c r="NIT31" s="18"/>
      <c r="NIU31" s="19"/>
      <c r="NIZ31" s="18"/>
      <c r="NJA31" s="18"/>
      <c r="NJB31" s="19"/>
      <c r="NJG31" s="18"/>
      <c r="NJH31" s="18"/>
      <c r="NJI31" s="19"/>
      <c r="NJN31" s="18"/>
      <c r="NJO31" s="18"/>
      <c r="NJP31" s="19"/>
      <c r="NJU31" s="18"/>
      <c r="NJV31" s="18"/>
      <c r="NJW31" s="19"/>
      <c r="NKB31" s="18"/>
      <c r="NKC31" s="18"/>
      <c r="NKD31" s="19"/>
      <c r="NKI31" s="18"/>
      <c r="NKJ31" s="18"/>
      <c r="NKK31" s="19"/>
      <c r="NKP31" s="18"/>
      <c r="NKQ31" s="18"/>
      <c r="NKR31" s="19"/>
      <c r="NKW31" s="18"/>
      <c r="NKX31" s="18"/>
      <c r="NKY31" s="19"/>
      <c r="NLD31" s="18"/>
      <c r="NLE31" s="18"/>
      <c r="NLF31" s="19"/>
      <c r="NLK31" s="18"/>
      <c r="NLL31" s="18"/>
      <c r="NLM31" s="19"/>
      <c r="NLR31" s="18"/>
      <c r="NLS31" s="18"/>
      <c r="NLT31" s="19"/>
      <c r="NLY31" s="18"/>
      <c r="NLZ31" s="18"/>
      <c r="NMA31" s="19"/>
      <c r="NMF31" s="18"/>
      <c r="NMG31" s="18"/>
      <c r="NMH31" s="19"/>
      <c r="NMM31" s="18"/>
      <c r="NMN31" s="18"/>
      <c r="NMO31" s="19"/>
      <c r="NMT31" s="18"/>
      <c r="NMU31" s="18"/>
      <c r="NMV31" s="19"/>
      <c r="NNA31" s="18"/>
      <c r="NNB31" s="18"/>
      <c r="NNC31" s="19"/>
      <c r="NNH31" s="18"/>
      <c r="NNI31" s="18"/>
      <c r="NNJ31" s="19"/>
      <c r="NNO31" s="18"/>
      <c r="NNP31" s="18"/>
      <c r="NNQ31" s="19"/>
      <c r="NNV31" s="18"/>
      <c r="NNW31" s="18"/>
      <c r="NNX31" s="19"/>
      <c r="NOC31" s="18"/>
      <c r="NOD31" s="18"/>
      <c r="NOE31" s="19"/>
      <c r="NOJ31" s="18"/>
      <c r="NOK31" s="18"/>
      <c r="NOL31" s="19"/>
      <c r="NOQ31" s="18"/>
      <c r="NOR31" s="18"/>
      <c r="NOS31" s="19"/>
      <c r="NOX31" s="18"/>
      <c r="NOY31" s="18"/>
      <c r="NOZ31" s="19"/>
      <c r="NPE31" s="18"/>
      <c r="NPF31" s="18"/>
      <c r="NPG31" s="19"/>
      <c r="NPL31" s="18"/>
      <c r="NPM31" s="18"/>
      <c r="NPN31" s="19"/>
      <c r="NPS31" s="18"/>
      <c r="NPT31" s="18"/>
      <c r="NPU31" s="19"/>
      <c r="NPZ31" s="18"/>
      <c r="NQA31" s="18"/>
      <c r="NQB31" s="19"/>
      <c r="NQG31" s="18"/>
      <c r="NQH31" s="18"/>
      <c r="NQI31" s="19"/>
      <c r="NQN31" s="18"/>
      <c r="NQO31" s="18"/>
      <c r="NQP31" s="19"/>
      <c r="NQU31" s="18"/>
      <c r="NQV31" s="18"/>
      <c r="NQW31" s="19"/>
      <c r="NRB31" s="18"/>
      <c r="NRC31" s="18"/>
      <c r="NRD31" s="19"/>
      <c r="NRI31" s="18"/>
      <c r="NRJ31" s="18"/>
      <c r="NRK31" s="19"/>
      <c r="NRP31" s="18"/>
      <c r="NRQ31" s="18"/>
      <c r="NRR31" s="19"/>
      <c r="NRW31" s="18"/>
      <c r="NRX31" s="18"/>
      <c r="NRY31" s="19"/>
      <c r="NSD31" s="18"/>
      <c r="NSE31" s="18"/>
      <c r="NSF31" s="19"/>
      <c r="NSK31" s="18"/>
      <c r="NSL31" s="18"/>
      <c r="NSM31" s="19"/>
      <c r="NSR31" s="18"/>
      <c r="NSS31" s="18"/>
      <c r="NST31" s="19"/>
      <c r="NSY31" s="18"/>
      <c r="NSZ31" s="18"/>
      <c r="NTA31" s="19"/>
      <c r="NTF31" s="18"/>
      <c r="NTG31" s="18"/>
      <c r="NTH31" s="19"/>
      <c r="NTM31" s="18"/>
      <c r="NTN31" s="18"/>
      <c r="NTO31" s="19"/>
      <c r="NTT31" s="18"/>
      <c r="NTU31" s="18"/>
      <c r="NTV31" s="19"/>
      <c r="NUA31" s="18"/>
      <c r="NUB31" s="18"/>
      <c r="NUC31" s="19"/>
      <c r="NUH31" s="18"/>
      <c r="NUI31" s="18"/>
      <c r="NUJ31" s="19"/>
      <c r="NUO31" s="18"/>
      <c r="NUP31" s="18"/>
      <c r="NUQ31" s="19"/>
      <c r="NUV31" s="18"/>
      <c r="NUW31" s="18"/>
      <c r="NUX31" s="19"/>
      <c r="NVC31" s="18"/>
      <c r="NVD31" s="18"/>
      <c r="NVE31" s="19"/>
      <c r="NVJ31" s="18"/>
      <c r="NVK31" s="18"/>
      <c r="NVL31" s="19"/>
      <c r="NVQ31" s="18"/>
      <c r="NVR31" s="18"/>
      <c r="NVS31" s="19"/>
      <c r="NVX31" s="18"/>
      <c r="NVY31" s="18"/>
      <c r="NVZ31" s="19"/>
      <c r="NWE31" s="18"/>
      <c r="NWF31" s="18"/>
      <c r="NWG31" s="19"/>
      <c r="NWL31" s="18"/>
      <c r="NWM31" s="18"/>
      <c r="NWN31" s="19"/>
      <c r="NWS31" s="18"/>
      <c r="NWT31" s="18"/>
      <c r="NWU31" s="19"/>
      <c r="NWZ31" s="18"/>
      <c r="NXA31" s="18"/>
      <c r="NXB31" s="19"/>
      <c r="NXG31" s="18"/>
      <c r="NXH31" s="18"/>
      <c r="NXI31" s="19"/>
      <c r="NXN31" s="18"/>
      <c r="NXO31" s="18"/>
      <c r="NXP31" s="19"/>
      <c r="NXU31" s="18"/>
      <c r="NXV31" s="18"/>
      <c r="NXW31" s="19"/>
      <c r="NYB31" s="18"/>
      <c r="NYC31" s="18"/>
      <c r="NYD31" s="19"/>
      <c r="NYI31" s="18"/>
      <c r="NYJ31" s="18"/>
      <c r="NYK31" s="19"/>
      <c r="NYP31" s="18"/>
      <c r="NYQ31" s="18"/>
      <c r="NYR31" s="19"/>
      <c r="NYW31" s="18"/>
      <c r="NYX31" s="18"/>
      <c r="NYY31" s="19"/>
      <c r="NZD31" s="18"/>
      <c r="NZE31" s="18"/>
      <c r="NZF31" s="19"/>
      <c r="NZK31" s="18"/>
      <c r="NZL31" s="18"/>
      <c r="NZM31" s="19"/>
      <c r="NZR31" s="18"/>
      <c r="NZS31" s="18"/>
      <c r="NZT31" s="19"/>
      <c r="NZY31" s="18"/>
      <c r="NZZ31" s="18"/>
      <c r="OAA31" s="19"/>
      <c r="OAF31" s="18"/>
      <c r="OAG31" s="18"/>
      <c r="OAH31" s="19"/>
      <c r="OAM31" s="18"/>
      <c r="OAN31" s="18"/>
      <c r="OAO31" s="19"/>
      <c r="OAT31" s="18"/>
      <c r="OAU31" s="18"/>
      <c r="OAV31" s="19"/>
      <c r="OBA31" s="18"/>
      <c r="OBB31" s="18"/>
      <c r="OBC31" s="19"/>
      <c r="OBH31" s="18"/>
      <c r="OBI31" s="18"/>
      <c r="OBJ31" s="19"/>
      <c r="OBO31" s="18"/>
      <c r="OBP31" s="18"/>
      <c r="OBQ31" s="19"/>
      <c r="OBV31" s="18"/>
      <c r="OBW31" s="18"/>
      <c r="OBX31" s="19"/>
      <c r="OCC31" s="18"/>
      <c r="OCD31" s="18"/>
      <c r="OCE31" s="19"/>
      <c r="OCJ31" s="18"/>
      <c r="OCK31" s="18"/>
      <c r="OCL31" s="19"/>
      <c r="OCQ31" s="18"/>
      <c r="OCR31" s="18"/>
      <c r="OCS31" s="19"/>
      <c r="OCX31" s="18"/>
      <c r="OCY31" s="18"/>
      <c r="OCZ31" s="19"/>
      <c r="ODE31" s="18"/>
      <c r="ODF31" s="18"/>
      <c r="ODG31" s="19"/>
      <c r="ODL31" s="18"/>
      <c r="ODM31" s="18"/>
      <c r="ODN31" s="19"/>
      <c r="ODS31" s="18"/>
      <c r="ODT31" s="18"/>
      <c r="ODU31" s="19"/>
      <c r="ODZ31" s="18"/>
      <c r="OEA31" s="18"/>
      <c r="OEB31" s="19"/>
      <c r="OEG31" s="18"/>
      <c r="OEH31" s="18"/>
      <c r="OEI31" s="19"/>
      <c r="OEN31" s="18"/>
      <c r="OEO31" s="18"/>
      <c r="OEP31" s="19"/>
      <c r="OEU31" s="18"/>
      <c r="OEV31" s="18"/>
      <c r="OEW31" s="19"/>
      <c r="OFB31" s="18"/>
      <c r="OFC31" s="18"/>
      <c r="OFD31" s="19"/>
      <c r="OFI31" s="18"/>
      <c r="OFJ31" s="18"/>
      <c r="OFK31" s="19"/>
      <c r="OFP31" s="18"/>
      <c r="OFQ31" s="18"/>
      <c r="OFR31" s="19"/>
      <c r="OFW31" s="18"/>
      <c r="OFX31" s="18"/>
      <c r="OFY31" s="19"/>
      <c r="OGD31" s="18"/>
      <c r="OGE31" s="18"/>
      <c r="OGF31" s="19"/>
      <c r="OGK31" s="18"/>
      <c r="OGL31" s="18"/>
      <c r="OGM31" s="19"/>
      <c r="OGR31" s="18"/>
      <c r="OGS31" s="18"/>
      <c r="OGT31" s="19"/>
      <c r="OGY31" s="18"/>
      <c r="OGZ31" s="18"/>
      <c r="OHA31" s="19"/>
      <c r="OHF31" s="18"/>
      <c r="OHG31" s="18"/>
      <c r="OHH31" s="19"/>
      <c r="OHM31" s="18"/>
      <c r="OHN31" s="18"/>
      <c r="OHO31" s="19"/>
      <c r="OHT31" s="18"/>
      <c r="OHU31" s="18"/>
      <c r="OHV31" s="19"/>
      <c r="OIA31" s="18"/>
      <c r="OIB31" s="18"/>
      <c r="OIC31" s="19"/>
      <c r="OIH31" s="18"/>
      <c r="OII31" s="18"/>
      <c r="OIJ31" s="19"/>
      <c r="OIO31" s="18"/>
      <c r="OIP31" s="18"/>
      <c r="OIQ31" s="19"/>
      <c r="OIV31" s="18"/>
      <c r="OIW31" s="18"/>
      <c r="OIX31" s="19"/>
      <c r="OJC31" s="18"/>
      <c r="OJD31" s="18"/>
      <c r="OJE31" s="19"/>
      <c r="OJJ31" s="18"/>
      <c r="OJK31" s="18"/>
      <c r="OJL31" s="19"/>
      <c r="OJQ31" s="18"/>
      <c r="OJR31" s="18"/>
      <c r="OJS31" s="19"/>
      <c r="OJX31" s="18"/>
      <c r="OJY31" s="18"/>
      <c r="OJZ31" s="19"/>
      <c r="OKE31" s="18"/>
      <c r="OKF31" s="18"/>
      <c r="OKG31" s="19"/>
      <c r="OKL31" s="18"/>
      <c r="OKM31" s="18"/>
      <c r="OKN31" s="19"/>
      <c r="OKS31" s="18"/>
      <c r="OKT31" s="18"/>
      <c r="OKU31" s="19"/>
      <c r="OKZ31" s="18"/>
      <c r="OLA31" s="18"/>
      <c r="OLB31" s="19"/>
      <c r="OLG31" s="18"/>
      <c r="OLH31" s="18"/>
      <c r="OLI31" s="19"/>
      <c r="OLN31" s="18"/>
      <c r="OLO31" s="18"/>
      <c r="OLP31" s="19"/>
      <c r="OLU31" s="18"/>
      <c r="OLV31" s="18"/>
      <c r="OLW31" s="19"/>
      <c r="OMB31" s="18"/>
      <c r="OMC31" s="18"/>
      <c r="OMD31" s="19"/>
      <c r="OMI31" s="18"/>
      <c r="OMJ31" s="18"/>
      <c r="OMK31" s="19"/>
      <c r="OMP31" s="18"/>
      <c r="OMQ31" s="18"/>
      <c r="OMR31" s="19"/>
      <c r="OMW31" s="18"/>
      <c r="OMX31" s="18"/>
      <c r="OMY31" s="19"/>
      <c r="OND31" s="18"/>
      <c r="ONE31" s="18"/>
      <c r="ONF31" s="19"/>
      <c r="ONK31" s="18"/>
      <c r="ONL31" s="18"/>
      <c r="ONM31" s="19"/>
      <c r="ONR31" s="18"/>
      <c r="ONS31" s="18"/>
      <c r="ONT31" s="19"/>
      <c r="ONY31" s="18"/>
      <c r="ONZ31" s="18"/>
      <c r="OOA31" s="19"/>
      <c r="OOF31" s="18"/>
      <c r="OOG31" s="18"/>
      <c r="OOH31" s="19"/>
      <c r="OOM31" s="18"/>
      <c r="OON31" s="18"/>
      <c r="OOO31" s="19"/>
      <c r="OOT31" s="18"/>
      <c r="OOU31" s="18"/>
      <c r="OOV31" s="19"/>
      <c r="OPA31" s="18"/>
      <c r="OPB31" s="18"/>
      <c r="OPC31" s="19"/>
      <c r="OPH31" s="18"/>
      <c r="OPI31" s="18"/>
      <c r="OPJ31" s="19"/>
      <c r="OPO31" s="18"/>
      <c r="OPP31" s="18"/>
      <c r="OPQ31" s="19"/>
      <c r="OPV31" s="18"/>
      <c r="OPW31" s="18"/>
      <c r="OPX31" s="19"/>
      <c r="OQC31" s="18"/>
      <c r="OQD31" s="18"/>
      <c r="OQE31" s="19"/>
      <c r="OQJ31" s="18"/>
      <c r="OQK31" s="18"/>
      <c r="OQL31" s="19"/>
      <c r="OQQ31" s="18"/>
      <c r="OQR31" s="18"/>
      <c r="OQS31" s="19"/>
      <c r="OQX31" s="18"/>
      <c r="OQY31" s="18"/>
      <c r="OQZ31" s="19"/>
      <c r="ORE31" s="18"/>
      <c r="ORF31" s="18"/>
      <c r="ORG31" s="19"/>
      <c r="ORL31" s="18"/>
      <c r="ORM31" s="18"/>
      <c r="ORN31" s="19"/>
      <c r="ORS31" s="18"/>
      <c r="ORT31" s="18"/>
      <c r="ORU31" s="19"/>
      <c r="ORZ31" s="18"/>
      <c r="OSA31" s="18"/>
      <c r="OSB31" s="19"/>
      <c r="OSG31" s="18"/>
      <c r="OSH31" s="18"/>
      <c r="OSI31" s="19"/>
      <c r="OSN31" s="18"/>
      <c r="OSO31" s="18"/>
      <c r="OSP31" s="19"/>
      <c r="OSU31" s="18"/>
      <c r="OSV31" s="18"/>
      <c r="OSW31" s="19"/>
      <c r="OTB31" s="18"/>
      <c r="OTC31" s="18"/>
      <c r="OTD31" s="19"/>
      <c r="OTI31" s="18"/>
      <c r="OTJ31" s="18"/>
      <c r="OTK31" s="19"/>
      <c r="OTP31" s="18"/>
      <c r="OTQ31" s="18"/>
      <c r="OTR31" s="19"/>
      <c r="OTW31" s="18"/>
      <c r="OTX31" s="18"/>
      <c r="OTY31" s="19"/>
      <c r="OUD31" s="18"/>
      <c r="OUE31" s="18"/>
      <c r="OUF31" s="19"/>
      <c r="OUK31" s="18"/>
      <c r="OUL31" s="18"/>
      <c r="OUM31" s="19"/>
      <c r="OUR31" s="18"/>
      <c r="OUS31" s="18"/>
      <c r="OUT31" s="19"/>
      <c r="OUY31" s="18"/>
      <c r="OUZ31" s="18"/>
      <c r="OVA31" s="19"/>
      <c r="OVF31" s="18"/>
      <c r="OVG31" s="18"/>
      <c r="OVH31" s="19"/>
      <c r="OVM31" s="18"/>
      <c r="OVN31" s="18"/>
      <c r="OVO31" s="19"/>
      <c r="OVT31" s="18"/>
      <c r="OVU31" s="18"/>
      <c r="OVV31" s="19"/>
      <c r="OWA31" s="18"/>
      <c r="OWB31" s="18"/>
      <c r="OWC31" s="19"/>
      <c r="OWH31" s="18"/>
      <c r="OWI31" s="18"/>
      <c r="OWJ31" s="19"/>
      <c r="OWO31" s="18"/>
      <c r="OWP31" s="18"/>
      <c r="OWQ31" s="19"/>
      <c r="OWV31" s="18"/>
      <c r="OWW31" s="18"/>
      <c r="OWX31" s="19"/>
      <c r="OXC31" s="18"/>
      <c r="OXD31" s="18"/>
      <c r="OXE31" s="19"/>
      <c r="OXJ31" s="18"/>
      <c r="OXK31" s="18"/>
      <c r="OXL31" s="19"/>
      <c r="OXQ31" s="18"/>
      <c r="OXR31" s="18"/>
      <c r="OXS31" s="19"/>
      <c r="OXX31" s="18"/>
      <c r="OXY31" s="18"/>
      <c r="OXZ31" s="19"/>
      <c r="OYE31" s="18"/>
      <c r="OYF31" s="18"/>
      <c r="OYG31" s="19"/>
      <c r="OYL31" s="18"/>
      <c r="OYM31" s="18"/>
      <c r="OYN31" s="19"/>
      <c r="OYS31" s="18"/>
      <c r="OYT31" s="18"/>
      <c r="OYU31" s="19"/>
      <c r="OYZ31" s="18"/>
      <c r="OZA31" s="18"/>
      <c r="OZB31" s="19"/>
      <c r="OZG31" s="18"/>
      <c r="OZH31" s="18"/>
      <c r="OZI31" s="19"/>
      <c r="OZN31" s="18"/>
      <c r="OZO31" s="18"/>
      <c r="OZP31" s="19"/>
      <c r="OZU31" s="18"/>
      <c r="OZV31" s="18"/>
      <c r="OZW31" s="19"/>
      <c r="PAB31" s="18"/>
      <c r="PAC31" s="18"/>
      <c r="PAD31" s="19"/>
      <c r="PAI31" s="18"/>
      <c r="PAJ31" s="18"/>
      <c r="PAK31" s="19"/>
      <c r="PAP31" s="18"/>
      <c r="PAQ31" s="18"/>
      <c r="PAR31" s="19"/>
      <c r="PAW31" s="18"/>
      <c r="PAX31" s="18"/>
      <c r="PAY31" s="19"/>
      <c r="PBD31" s="18"/>
      <c r="PBE31" s="18"/>
      <c r="PBF31" s="19"/>
      <c r="PBK31" s="18"/>
      <c r="PBL31" s="18"/>
      <c r="PBM31" s="19"/>
      <c r="PBR31" s="18"/>
      <c r="PBS31" s="18"/>
      <c r="PBT31" s="19"/>
      <c r="PBY31" s="18"/>
      <c r="PBZ31" s="18"/>
      <c r="PCA31" s="19"/>
      <c r="PCF31" s="18"/>
      <c r="PCG31" s="18"/>
      <c r="PCH31" s="19"/>
      <c r="PCM31" s="18"/>
      <c r="PCN31" s="18"/>
      <c r="PCO31" s="19"/>
      <c r="PCT31" s="18"/>
      <c r="PCU31" s="18"/>
      <c r="PCV31" s="19"/>
      <c r="PDA31" s="18"/>
      <c r="PDB31" s="18"/>
      <c r="PDC31" s="19"/>
      <c r="PDH31" s="18"/>
      <c r="PDI31" s="18"/>
      <c r="PDJ31" s="19"/>
      <c r="PDO31" s="18"/>
      <c r="PDP31" s="18"/>
      <c r="PDQ31" s="19"/>
      <c r="PDV31" s="18"/>
      <c r="PDW31" s="18"/>
      <c r="PDX31" s="19"/>
      <c r="PEC31" s="18"/>
      <c r="PED31" s="18"/>
      <c r="PEE31" s="19"/>
      <c r="PEJ31" s="18"/>
      <c r="PEK31" s="18"/>
      <c r="PEL31" s="19"/>
      <c r="PEQ31" s="18"/>
      <c r="PER31" s="18"/>
      <c r="PES31" s="19"/>
      <c r="PEX31" s="18"/>
      <c r="PEY31" s="18"/>
      <c r="PEZ31" s="19"/>
      <c r="PFE31" s="18"/>
      <c r="PFF31" s="18"/>
      <c r="PFG31" s="19"/>
      <c r="PFL31" s="18"/>
      <c r="PFM31" s="18"/>
      <c r="PFN31" s="19"/>
      <c r="PFS31" s="18"/>
      <c r="PFT31" s="18"/>
      <c r="PFU31" s="19"/>
      <c r="PFZ31" s="18"/>
      <c r="PGA31" s="18"/>
      <c r="PGB31" s="19"/>
      <c r="PGG31" s="18"/>
      <c r="PGH31" s="18"/>
      <c r="PGI31" s="19"/>
      <c r="PGN31" s="18"/>
      <c r="PGO31" s="18"/>
      <c r="PGP31" s="19"/>
      <c r="PGU31" s="18"/>
      <c r="PGV31" s="18"/>
      <c r="PGW31" s="19"/>
      <c r="PHB31" s="18"/>
      <c r="PHC31" s="18"/>
      <c r="PHD31" s="19"/>
      <c r="PHI31" s="18"/>
      <c r="PHJ31" s="18"/>
      <c r="PHK31" s="19"/>
      <c r="PHP31" s="18"/>
      <c r="PHQ31" s="18"/>
      <c r="PHR31" s="19"/>
      <c r="PHW31" s="18"/>
      <c r="PHX31" s="18"/>
      <c r="PHY31" s="19"/>
      <c r="PID31" s="18"/>
      <c r="PIE31" s="18"/>
      <c r="PIF31" s="19"/>
      <c r="PIK31" s="18"/>
      <c r="PIL31" s="18"/>
      <c r="PIM31" s="19"/>
      <c r="PIR31" s="18"/>
      <c r="PIS31" s="18"/>
      <c r="PIT31" s="19"/>
      <c r="PIY31" s="18"/>
      <c r="PIZ31" s="18"/>
      <c r="PJA31" s="19"/>
      <c r="PJF31" s="18"/>
      <c r="PJG31" s="18"/>
      <c r="PJH31" s="19"/>
      <c r="PJM31" s="18"/>
      <c r="PJN31" s="18"/>
      <c r="PJO31" s="19"/>
      <c r="PJT31" s="18"/>
      <c r="PJU31" s="18"/>
      <c r="PJV31" s="19"/>
      <c r="PKA31" s="18"/>
      <c r="PKB31" s="18"/>
      <c r="PKC31" s="19"/>
      <c r="PKH31" s="18"/>
      <c r="PKI31" s="18"/>
      <c r="PKJ31" s="19"/>
      <c r="PKO31" s="18"/>
      <c r="PKP31" s="18"/>
      <c r="PKQ31" s="19"/>
      <c r="PKV31" s="18"/>
      <c r="PKW31" s="18"/>
      <c r="PKX31" s="19"/>
      <c r="PLC31" s="18"/>
      <c r="PLD31" s="18"/>
      <c r="PLE31" s="19"/>
      <c r="PLJ31" s="18"/>
      <c r="PLK31" s="18"/>
      <c r="PLL31" s="19"/>
      <c r="PLQ31" s="18"/>
      <c r="PLR31" s="18"/>
      <c r="PLS31" s="19"/>
      <c r="PLX31" s="18"/>
      <c r="PLY31" s="18"/>
      <c r="PLZ31" s="19"/>
      <c r="PME31" s="18"/>
      <c r="PMF31" s="18"/>
      <c r="PMG31" s="19"/>
      <c r="PML31" s="18"/>
      <c r="PMM31" s="18"/>
      <c r="PMN31" s="19"/>
      <c r="PMS31" s="18"/>
      <c r="PMT31" s="18"/>
      <c r="PMU31" s="19"/>
      <c r="PMZ31" s="18"/>
      <c r="PNA31" s="18"/>
      <c r="PNB31" s="19"/>
      <c r="PNG31" s="18"/>
      <c r="PNH31" s="18"/>
      <c r="PNI31" s="19"/>
      <c r="PNN31" s="18"/>
      <c r="PNO31" s="18"/>
      <c r="PNP31" s="19"/>
      <c r="PNU31" s="18"/>
      <c r="PNV31" s="18"/>
      <c r="PNW31" s="19"/>
      <c r="POB31" s="18"/>
      <c r="POC31" s="18"/>
      <c r="POD31" s="19"/>
      <c r="POI31" s="18"/>
      <c r="POJ31" s="18"/>
      <c r="POK31" s="19"/>
      <c r="POP31" s="18"/>
      <c r="POQ31" s="18"/>
      <c r="POR31" s="19"/>
      <c r="POW31" s="18"/>
      <c r="POX31" s="18"/>
      <c r="POY31" s="19"/>
      <c r="PPD31" s="18"/>
      <c r="PPE31" s="18"/>
      <c r="PPF31" s="19"/>
      <c r="PPK31" s="18"/>
      <c r="PPL31" s="18"/>
      <c r="PPM31" s="19"/>
      <c r="PPR31" s="18"/>
      <c r="PPS31" s="18"/>
      <c r="PPT31" s="19"/>
      <c r="PPY31" s="18"/>
      <c r="PPZ31" s="18"/>
      <c r="PQA31" s="19"/>
      <c r="PQF31" s="18"/>
      <c r="PQG31" s="18"/>
      <c r="PQH31" s="19"/>
      <c r="PQM31" s="18"/>
      <c r="PQN31" s="18"/>
      <c r="PQO31" s="19"/>
      <c r="PQT31" s="18"/>
      <c r="PQU31" s="18"/>
      <c r="PQV31" s="19"/>
      <c r="PRA31" s="18"/>
      <c r="PRB31" s="18"/>
      <c r="PRC31" s="19"/>
      <c r="PRH31" s="18"/>
      <c r="PRI31" s="18"/>
      <c r="PRJ31" s="19"/>
      <c r="PRO31" s="18"/>
      <c r="PRP31" s="18"/>
      <c r="PRQ31" s="19"/>
      <c r="PRV31" s="18"/>
      <c r="PRW31" s="18"/>
      <c r="PRX31" s="19"/>
      <c r="PSC31" s="18"/>
      <c r="PSD31" s="18"/>
      <c r="PSE31" s="19"/>
      <c r="PSJ31" s="18"/>
      <c r="PSK31" s="18"/>
      <c r="PSL31" s="19"/>
      <c r="PSQ31" s="18"/>
      <c r="PSR31" s="18"/>
      <c r="PSS31" s="19"/>
      <c r="PSX31" s="18"/>
      <c r="PSY31" s="18"/>
      <c r="PSZ31" s="19"/>
      <c r="PTE31" s="18"/>
      <c r="PTF31" s="18"/>
      <c r="PTG31" s="19"/>
      <c r="PTL31" s="18"/>
      <c r="PTM31" s="18"/>
      <c r="PTN31" s="19"/>
      <c r="PTS31" s="18"/>
      <c r="PTT31" s="18"/>
      <c r="PTU31" s="19"/>
      <c r="PTZ31" s="18"/>
      <c r="PUA31" s="18"/>
      <c r="PUB31" s="19"/>
      <c r="PUG31" s="18"/>
      <c r="PUH31" s="18"/>
      <c r="PUI31" s="19"/>
      <c r="PUN31" s="18"/>
      <c r="PUO31" s="18"/>
      <c r="PUP31" s="19"/>
      <c r="PUU31" s="18"/>
      <c r="PUV31" s="18"/>
      <c r="PUW31" s="19"/>
      <c r="PVB31" s="18"/>
      <c r="PVC31" s="18"/>
      <c r="PVD31" s="19"/>
      <c r="PVI31" s="18"/>
      <c r="PVJ31" s="18"/>
      <c r="PVK31" s="19"/>
      <c r="PVP31" s="18"/>
      <c r="PVQ31" s="18"/>
      <c r="PVR31" s="19"/>
      <c r="PVW31" s="18"/>
      <c r="PVX31" s="18"/>
      <c r="PVY31" s="19"/>
      <c r="PWD31" s="18"/>
      <c r="PWE31" s="18"/>
      <c r="PWF31" s="19"/>
      <c r="PWK31" s="18"/>
      <c r="PWL31" s="18"/>
      <c r="PWM31" s="19"/>
      <c r="PWR31" s="18"/>
      <c r="PWS31" s="18"/>
      <c r="PWT31" s="19"/>
      <c r="PWY31" s="18"/>
      <c r="PWZ31" s="18"/>
      <c r="PXA31" s="19"/>
      <c r="PXF31" s="18"/>
      <c r="PXG31" s="18"/>
      <c r="PXH31" s="19"/>
      <c r="PXM31" s="18"/>
      <c r="PXN31" s="18"/>
      <c r="PXO31" s="19"/>
      <c r="PXT31" s="18"/>
      <c r="PXU31" s="18"/>
      <c r="PXV31" s="19"/>
      <c r="PYA31" s="18"/>
      <c r="PYB31" s="18"/>
      <c r="PYC31" s="19"/>
      <c r="PYH31" s="18"/>
      <c r="PYI31" s="18"/>
      <c r="PYJ31" s="19"/>
      <c r="PYO31" s="18"/>
      <c r="PYP31" s="18"/>
      <c r="PYQ31" s="19"/>
      <c r="PYV31" s="18"/>
      <c r="PYW31" s="18"/>
      <c r="PYX31" s="19"/>
      <c r="PZC31" s="18"/>
      <c r="PZD31" s="18"/>
      <c r="PZE31" s="19"/>
      <c r="PZJ31" s="18"/>
      <c r="PZK31" s="18"/>
      <c r="PZL31" s="19"/>
      <c r="PZQ31" s="18"/>
      <c r="PZR31" s="18"/>
      <c r="PZS31" s="19"/>
      <c r="PZX31" s="18"/>
      <c r="PZY31" s="18"/>
      <c r="PZZ31" s="19"/>
      <c r="QAE31" s="18"/>
      <c r="QAF31" s="18"/>
      <c r="QAG31" s="19"/>
      <c r="QAL31" s="18"/>
      <c r="QAM31" s="18"/>
      <c r="QAN31" s="19"/>
      <c r="QAS31" s="18"/>
      <c r="QAT31" s="18"/>
      <c r="QAU31" s="19"/>
      <c r="QAZ31" s="18"/>
      <c r="QBA31" s="18"/>
      <c r="QBB31" s="19"/>
      <c r="QBG31" s="18"/>
      <c r="QBH31" s="18"/>
      <c r="QBI31" s="19"/>
      <c r="QBN31" s="18"/>
      <c r="QBO31" s="18"/>
      <c r="QBP31" s="19"/>
      <c r="QBU31" s="18"/>
      <c r="QBV31" s="18"/>
      <c r="QBW31" s="19"/>
      <c r="QCB31" s="18"/>
      <c r="QCC31" s="18"/>
      <c r="QCD31" s="19"/>
      <c r="QCI31" s="18"/>
      <c r="QCJ31" s="18"/>
      <c r="QCK31" s="19"/>
      <c r="QCP31" s="18"/>
      <c r="QCQ31" s="18"/>
      <c r="QCR31" s="19"/>
      <c r="QCW31" s="18"/>
      <c r="QCX31" s="18"/>
      <c r="QCY31" s="19"/>
      <c r="QDD31" s="18"/>
      <c r="QDE31" s="18"/>
      <c r="QDF31" s="19"/>
      <c r="QDK31" s="18"/>
      <c r="QDL31" s="18"/>
      <c r="QDM31" s="19"/>
      <c r="QDR31" s="18"/>
      <c r="QDS31" s="18"/>
      <c r="QDT31" s="19"/>
      <c r="QDY31" s="18"/>
      <c r="QDZ31" s="18"/>
      <c r="QEA31" s="19"/>
      <c r="QEF31" s="18"/>
      <c r="QEG31" s="18"/>
      <c r="QEH31" s="19"/>
      <c r="QEM31" s="18"/>
      <c r="QEN31" s="18"/>
      <c r="QEO31" s="19"/>
      <c r="QET31" s="18"/>
      <c r="QEU31" s="18"/>
      <c r="QEV31" s="19"/>
      <c r="QFA31" s="18"/>
      <c r="QFB31" s="18"/>
      <c r="QFC31" s="19"/>
      <c r="QFH31" s="18"/>
      <c r="QFI31" s="18"/>
      <c r="QFJ31" s="19"/>
      <c r="QFO31" s="18"/>
      <c r="QFP31" s="18"/>
      <c r="QFQ31" s="19"/>
      <c r="QFV31" s="18"/>
      <c r="QFW31" s="18"/>
      <c r="QFX31" s="19"/>
      <c r="QGC31" s="18"/>
      <c r="QGD31" s="18"/>
      <c r="QGE31" s="19"/>
      <c r="QGJ31" s="18"/>
      <c r="QGK31" s="18"/>
      <c r="QGL31" s="19"/>
      <c r="QGQ31" s="18"/>
      <c r="QGR31" s="18"/>
      <c r="QGS31" s="19"/>
      <c r="QGX31" s="18"/>
      <c r="QGY31" s="18"/>
      <c r="QGZ31" s="19"/>
      <c r="QHE31" s="18"/>
      <c r="QHF31" s="18"/>
      <c r="QHG31" s="19"/>
      <c r="QHL31" s="18"/>
      <c r="QHM31" s="18"/>
      <c r="QHN31" s="19"/>
      <c r="QHS31" s="18"/>
      <c r="QHT31" s="18"/>
      <c r="QHU31" s="19"/>
      <c r="QHZ31" s="18"/>
      <c r="QIA31" s="18"/>
      <c r="QIB31" s="19"/>
      <c r="QIG31" s="18"/>
      <c r="QIH31" s="18"/>
      <c r="QII31" s="19"/>
      <c r="QIN31" s="18"/>
      <c r="QIO31" s="18"/>
      <c r="QIP31" s="19"/>
      <c r="QIU31" s="18"/>
      <c r="QIV31" s="18"/>
      <c r="QIW31" s="19"/>
      <c r="QJB31" s="18"/>
      <c r="QJC31" s="18"/>
      <c r="QJD31" s="19"/>
      <c r="QJI31" s="18"/>
      <c r="QJJ31" s="18"/>
      <c r="QJK31" s="19"/>
      <c r="QJP31" s="18"/>
      <c r="QJQ31" s="18"/>
      <c r="QJR31" s="19"/>
      <c r="QJW31" s="18"/>
      <c r="QJX31" s="18"/>
      <c r="QJY31" s="19"/>
      <c r="QKD31" s="18"/>
      <c r="QKE31" s="18"/>
      <c r="QKF31" s="19"/>
      <c r="QKK31" s="18"/>
      <c r="QKL31" s="18"/>
      <c r="QKM31" s="19"/>
      <c r="QKR31" s="18"/>
      <c r="QKS31" s="18"/>
      <c r="QKT31" s="19"/>
      <c r="QKY31" s="18"/>
      <c r="QKZ31" s="18"/>
      <c r="QLA31" s="19"/>
      <c r="QLF31" s="18"/>
      <c r="QLG31" s="18"/>
      <c r="QLH31" s="19"/>
      <c r="QLM31" s="18"/>
      <c r="QLN31" s="18"/>
      <c r="QLO31" s="19"/>
      <c r="QLT31" s="18"/>
      <c r="QLU31" s="18"/>
      <c r="QLV31" s="19"/>
      <c r="QMA31" s="18"/>
      <c r="QMB31" s="18"/>
      <c r="QMC31" s="19"/>
      <c r="QMH31" s="18"/>
      <c r="QMI31" s="18"/>
      <c r="QMJ31" s="19"/>
      <c r="QMO31" s="18"/>
      <c r="QMP31" s="18"/>
      <c r="QMQ31" s="19"/>
      <c r="QMV31" s="18"/>
      <c r="QMW31" s="18"/>
      <c r="QMX31" s="19"/>
      <c r="QNC31" s="18"/>
      <c r="QND31" s="18"/>
      <c r="QNE31" s="19"/>
      <c r="QNJ31" s="18"/>
      <c r="QNK31" s="18"/>
      <c r="QNL31" s="19"/>
      <c r="QNQ31" s="18"/>
      <c r="QNR31" s="18"/>
      <c r="QNS31" s="19"/>
      <c r="QNX31" s="18"/>
      <c r="QNY31" s="18"/>
      <c r="QNZ31" s="19"/>
      <c r="QOE31" s="18"/>
      <c r="QOF31" s="18"/>
      <c r="QOG31" s="19"/>
      <c r="QOL31" s="18"/>
      <c r="QOM31" s="18"/>
      <c r="QON31" s="19"/>
      <c r="QOS31" s="18"/>
      <c r="QOT31" s="18"/>
      <c r="QOU31" s="19"/>
      <c r="QOZ31" s="18"/>
      <c r="QPA31" s="18"/>
      <c r="QPB31" s="19"/>
      <c r="QPG31" s="18"/>
      <c r="QPH31" s="18"/>
      <c r="QPI31" s="19"/>
      <c r="QPN31" s="18"/>
      <c r="QPO31" s="18"/>
      <c r="QPP31" s="19"/>
      <c r="QPU31" s="18"/>
      <c r="QPV31" s="18"/>
      <c r="QPW31" s="19"/>
      <c r="QQB31" s="18"/>
      <c r="QQC31" s="18"/>
      <c r="QQD31" s="19"/>
      <c r="QQI31" s="18"/>
      <c r="QQJ31" s="18"/>
      <c r="QQK31" s="19"/>
      <c r="QQP31" s="18"/>
      <c r="QQQ31" s="18"/>
      <c r="QQR31" s="19"/>
      <c r="QQW31" s="18"/>
      <c r="QQX31" s="18"/>
      <c r="QQY31" s="19"/>
      <c r="QRD31" s="18"/>
      <c r="QRE31" s="18"/>
      <c r="QRF31" s="19"/>
      <c r="QRK31" s="18"/>
      <c r="QRL31" s="18"/>
      <c r="QRM31" s="19"/>
      <c r="QRR31" s="18"/>
      <c r="QRS31" s="18"/>
      <c r="QRT31" s="19"/>
      <c r="QRY31" s="18"/>
      <c r="QRZ31" s="18"/>
      <c r="QSA31" s="19"/>
      <c r="QSF31" s="18"/>
      <c r="QSG31" s="18"/>
      <c r="QSH31" s="19"/>
      <c r="QSM31" s="18"/>
      <c r="QSN31" s="18"/>
      <c r="QSO31" s="19"/>
      <c r="QST31" s="18"/>
      <c r="QSU31" s="18"/>
      <c r="QSV31" s="19"/>
      <c r="QTA31" s="18"/>
      <c r="QTB31" s="18"/>
      <c r="QTC31" s="19"/>
      <c r="QTH31" s="18"/>
      <c r="QTI31" s="18"/>
      <c r="QTJ31" s="19"/>
      <c r="QTO31" s="18"/>
      <c r="QTP31" s="18"/>
      <c r="QTQ31" s="19"/>
      <c r="QTV31" s="18"/>
      <c r="QTW31" s="18"/>
      <c r="QTX31" s="19"/>
      <c r="QUC31" s="18"/>
      <c r="QUD31" s="18"/>
      <c r="QUE31" s="19"/>
      <c r="QUJ31" s="18"/>
      <c r="QUK31" s="18"/>
      <c r="QUL31" s="19"/>
      <c r="QUQ31" s="18"/>
      <c r="QUR31" s="18"/>
      <c r="QUS31" s="19"/>
      <c r="QUX31" s="18"/>
      <c r="QUY31" s="18"/>
      <c r="QUZ31" s="19"/>
      <c r="QVE31" s="18"/>
      <c r="QVF31" s="18"/>
      <c r="QVG31" s="19"/>
      <c r="QVL31" s="18"/>
      <c r="QVM31" s="18"/>
      <c r="QVN31" s="19"/>
      <c r="QVS31" s="18"/>
      <c r="QVT31" s="18"/>
      <c r="QVU31" s="19"/>
      <c r="QVZ31" s="18"/>
      <c r="QWA31" s="18"/>
      <c r="QWB31" s="19"/>
      <c r="QWG31" s="18"/>
      <c r="QWH31" s="18"/>
      <c r="QWI31" s="19"/>
      <c r="QWN31" s="18"/>
      <c r="QWO31" s="18"/>
      <c r="QWP31" s="19"/>
      <c r="QWU31" s="18"/>
      <c r="QWV31" s="18"/>
      <c r="QWW31" s="19"/>
      <c r="QXB31" s="18"/>
      <c r="QXC31" s="18"/>
      <c r="QXD31" s="19"/>
      <c r="QXI31" s="18"/>
      <c r="QXJ31" s="18"/>
      <c r="QXK31" s="19"/>
      <c r="QXP31" s="18"/>
      <c r="QXQ31" s="18"/>
      <c r="QXR31" s="19"/>
      <c r="QXW31" s="18"/>
      <c r="QXX31" s="18"/>
      <c r="QXY31" s="19"/>
      <c r="QYD31" s="18"/>
      <c r="QYE31" s="18"/>
      <c r="QYF31" s="19"/>
      <c r="QYK31" s="18"/>
      <c r="QYL31" s="18"/>
      <c r="QYM31" s="19"/>
      <c r="QYR31" s="18"/>
      <c r="QYS31" s="18"/>
      <c r="QYT31" s="19"/>
      <c r="QYY31" s="18"/>
      <c r="QYZ31" s="18"/>
      <c r="QZA31" s="19"/>
      <c r="QZF31" s="18"/>
      <c r="QZG31" s="18"/>
      <c r="QZH31" s="19"/>
      <c r="QZM31" s="18"/>
      <c r="QZN31" s="18"/>
      <c r="QZO31" s="19"/>
      <c r="QZT31" s="18"/>
      <c r="QZU31" s="18"/>
      <c r="QZV31" s="19"/>
      <c r="RAA31" s="18"/>
      <c r="RAB31" s="18"/>
      <c r="RAC31" s="19"/>
      <c r="RAH31" s="18"/>
      <c r="RAI31" s="18"/>
      <c r="RAJ31" s="19"/>
      <c r="RAO31" s="18"/>
      <c r="RAP31" s="18"/>
      <c r="RAQ31" s="19"/>
      <c r="RAV31" s="18"/>
      <c r="RAW31" s="18"/>
      <c r="RAX31" s="19"/>
      <c r="RBC31" s="18"/>
      <c r="RBD31" s="18"/>
      <c r="RBE31" s="19"/>
      <c r="RBJ31" s="18"/>
      <c r="RBK31" s="18"/>
      <c r="RBL31" s="19"/>
      <c r="RBQ31" s="18"/>
      <c r="RBR31" s="18"/>
      <c r="RBS31" s="19"/>
      <c r="RBX31" s="18"/>
      <c r="RBY31" s="18"/>
      <c r="RBZ31" s="19"/>
      <c r="RCE31" s="18"/>
      <c r="RCF31" s="18"/>
      <c r="RCG31" s="19"/>
      <c r="RCL31" s="18"/>
      <c r="RCM31" s="18"/>
      <c r="RCN31" s="19"/>
      <c r="RCS31" s="18"/>
      <c r="RCT31" s="18"/>
      <c r="RCU31" s="19"/>
      <c r="RCZ31" s="18"/>
      <c r="RDA31" s="18"/>
      <c r="RDB31" s="19"/>
      <c r="RDG31" s="18"/>
      <c r="RDH31" s="18"/>
      <c r="RDI31" s="19"/>
      <c r="RDN31" s="18"/>
      <c r="RDO31" s="18"/>
      <c r="RDP31" s="19"/>
      <c r="RDU31" s="18"/>
      <c r="RDV31" s="18"/>
      <c r="RDW31" s="19"/>
      <c r="REB31" s="18"/>
      <c r="REC31" s="18"/>
      <c r="RED31" s="19"/>
      <c r="REI31" s="18"/>
      <c r="REJ31" s="18"/>
      <c r="REK31" s="19"/>
      <c r="REP31" s="18"/>
      <c r="REQ31" s="18"/>
      <c r="RER31" s="19"/>
      <c r="REW31" s="18"/>
      <c r="REX31" s="18"/>
      <c r="REY31" s="19"/>
      <c r="RFD31" s="18"/>
      <c r="RFE31" s="18"/>
      <c r="RFF31" s="19"/>
      <c r="RFK31" s="18"/>
      <c r="RFL31" s="18"/>
      <c r="RFM31" s="19"/>
      <c r="RFR31" s="18"/>
      <c r="RFS31" s="18"/>
      <c r="RFT31" s="19"/>
      <c r="RFY31" s="18"/>
      <c r="RFZ31" s="18"/>
      <c r="RGA31" s="19"/>
      <c r="RGF31" s="18"/>
      <c r="RGG31" s="18"/>
      <c r="RGH31" s="19"/>
      <c r="RGM31" s="18"/>
      <c r="RGN31" s="18"/>
      <c r="RGO31" s="19"/>
      <c r="RGT31" s="18"/>
      <c r="RGU31" s="18"/>
      <c r="RGV31" s="19"/>
      <c r="RHA31" s="18"/>
      <c r="RHB31" s="18"/>
      <c r="RHC31" s="19"/>
      <c r="RHH31" s="18"/>
      <c r="RHI31" s="18"/>
      <c r="RHJ31" s="19"/>
      <c r="RHO31" s="18"/>
      <c r="RHP31" s="18"/>
      <c r="RHQ31" s="19"/>
      <c r="RHV31" s="18"/>
      <c r="RHW31" s="18"/>
      <c r="RHX31" s="19"/>
      <c r="RIC31" s="18"/>
      <c r="RID31" s="18"/>
      <c r="RIE31" s="19"/>
      <c r="RIJ31" s="18"/>
      <c r="RIK31" s="18"/>
      <c r="RIL31" s="19"/>
      <c r="RIQ31" s="18"/>
      <c r="RIR31" s="18"/>
      <c r="RIS31" s="19"/>
      <c r="RIX31" s="18"/>
      <c r="RIY31" s="18"/>
      <c r="RIZ31" s="19"/>
      <c r="RJE31" s="18"/>
      <c r="RJF31" s="18"/>
      <c r="RJG31" s="19"/>
      <c r="RJL31" s="18"/>
      <c r="RJM31" s="18"/>
      <c r="RJN31" s="19"/>
      <c r="RJS31" s="18"/>
      <c r="RJT31" s="18"/>
      <c r="RJU31" s="19"/>
      <c r="RJZ31" s="18"/>
      <c r="RKA31" s="18"/>
      <c r="RKB31" s="19"/>
      <c r="RKG31" s="18"/>
      <c r="RKH31" s="18"/>
      <c r="RKI31" s="19"/>
      <c r="RKN31" s="18"/>
      <c r="RKO31" s="18"/>
      <c r="RKP31" s="19"/>
      <c r="RKU31" s="18"/>
      <c r="RKV31" s="18"/>
      <c r="RKW31" s="19"/>
      <c r="RLB31" s="18"/>
      <c r="RLC31" s="18"/>
      <c r="RLD31" s="19"/>
      <c r="RLI31" s="18"/>
      <c r="RLJ31" s="18"/>
      <c r="RLK31" s="19"/>
      <c r="RLP31" s="18"/>
      <c r="RLQ31" s="18"/>
      <c r="RLR31" s="19"/>
      <c r="RLW31" s="18"/>
      <c r="RLX31" s="18"/>
      <c r="RLY31" s="19"/>
      <c r="RMD31" s="18"/>
      <c r="RME31" s="18"/>
      <c r="RMF31" s="19"/>
      <c r="RMK31" s="18"/>
      <c r="RML31" s="18"/>
      <c r="RMM31" s="19"/>
      <c r="RMR31" s="18"/>
      <c r="RMS31" s="18"/>
      <c r="RMT31" s="19"/>
      <c r="RMY31" s="18"/>
      <c r="RMZ31" s="18"/>
      <c r="RNA31" s="19"/>
      <c r="RNF31" s="18"/>
      <c r="RNG31" s="18"/>
      <c r="RNH31" s="19"/>
      <c r="RNM31" s="18"/>
      <c r="RNN31" s="18"/>
      <c r="RNO31" s="19"/>
      <c r="RNT31" s="18"/>
      <c r="RNU31" s="18"/>
      <c r="RNV31" s="19"/>
      <c r="ROA31" s="18"/>
      <c r="ROB31" s="18"/>
      <c r="ROC31" s="19"/>
      <c r="ROH31" s="18"/>
      <c r="ROI31" s="18"/>
      <c r="ROJ31" s="19"/>
      <c r="ROO31" s="18"/>
      <c r="ROP31" s="18"/>
      <c r="ROQ31" s="19"/>
      <c r="ROV31" s="18"/>
      <c r="ROW31" s="18"/>
      <c r="ROX31" s="19"/>
      <c r="RPC31" s="18"/>
      <c r="RPD31" s="18"/>
      <c r="RPE31" s="19"/>
      <c r="RPJ31" s="18"/>
      <c r="RPK31" s="18"/>
      <c r="RPL31" s="19"/>
      <c r="RPQ31" s="18"/>
      <c r="RPR31" s="18"/>
      <c r="RPS31" s="19"/>
      <c r="RPX31" s="18"/>
      <c r="RPY31" s="18"/>
      <c r="RPZ31" s="19"/>
      <c r="RQE31" s="18"/>
      <c r="RQF31" s="18"/>
      <c r="RQG31" s="19"/>
      <c r="RQL31" s="18"/>
      <c r="RQM31" s="18"/>
      <c r="RQN31" s="19"/>
      <c r="RQS31" s="18"/>
      <c r="RQT31" s="18"/>
      <c r="RQU31" s="19"/>
      <c r="RQZ31" s="18"/>
      <c r="RRA31" s="18"/>
      <c r="RRB31" s="19"/>
      <c r="RRG31" s="18"/>
      <c r="RRH31" s="18"/>
      <c r="RRI31" s="19"/>
      <c r="RRN31" s="18"/>
      <c r="RRO31" s="18"/>
      <c r="RRP31" s="19"/>
      <c r="RRU31" s="18"/>
      <c r="RRV31" s="18"/>
      <c r="RRW31" s="19"/>
      <c r="RSB31" s="18"/>
      <c r="RSC31" s="18"/>
      <c r="RSD31" s="19"/>
      <c r="RSI31" s="18"/>
      <c r="RSJ31" s="18"/>
      <c r="RSK31" s="19"/>
      <c r="RSP31" s="18"/>
      <c r="RSQ31" s="18"/>
      <c r="RSR31" s="19"/>
      <c r="RSW31" s="18"/>
      <c r="RSX31" s="18"/>
      <c r="RSY31" s="19"/>
      <c r="RTD31" s="18"/>
      <c r="RTE31" s="18"/>
      <c r="RTF31" s="19"/>
      <c r="RTK31" s="18"/>
      <c r="RTL31" s="18"/>
      <c r="RTM31" s="19"/>
      <c r="RTR31" s="18"/>
      <c r="RTS31" s="18"/>
      <c r="RTT31" s="19"/>
      <c r="RTY31" s="18"/>
      <c r="RTZ31" s="18"/>
      <c r="RUA31" s="19"/>
      <c r="RUF31" s="18"/>
      <c r="RUG31" s="18"/>
      <c r="RUH31" s="19"/>
      <c r="RUM31" s="18"/>
      <c r="RUN31" s="18"/>
      <c r="RUO31" s="19"/>
      <c r="RUT31" s="18"/>
      <c r="RUU31" s="18"/>
      <c r="RUV31" s="19"/>
      <c r="RVA31" s="18"/>
      <c r="RVB31" s="18"/>
      <c r="RVC31" s="19"/>
      <c r="RVH31" s="18"/>
      <c r="RVI31" s="18"/>
      <c r="RVJ31" s="19"/>
      <c r="RVO31" s="18"/>
      <c r="RVP31" s="18"/>
      <c r="RVQ31" s="19"/>
      <c r="RVV31" s="18"/>
      <c r="RVW31" s="18"/>
      <c r="RVX31" s="19"/>
      <c r="RWC31" s="18"/>
      <c r="RWD31" s="18"/>
      <c r="RWE31" s="19"/>
      <c r="RWJ31" s="18"/>
      <c r="RWK31" s="18"/>
      <c r="RWL31" s="19"/>
      <c r="RWQ31" s="18"/>
      <c r="RWR31" s="18"/>
      <c r="RWS31" s="19"/>
      <c r="RWX31" s="18"/>
      <c r="RWY31" s="18"/>
      <c r="RWZ31" s="19"/>
      <c r="RXE31" s="18"/>
      <c r="RXF31" s="18"/>
      <c r="RXG31" s="19"/>
      <c r="RXL31" s="18"/>
      <c r="RXM31" s="18"/>
      <c r="RXN31" s="19"/>
      <c r="RXS31" s="18"/>
      <c r="RXT31" s="18"/>
      <c r="RXU31" s="19"/>
      <c r="RXZ31" s="18"/>
      <c r="RYA31" s="18"/>
      <c r="RYB31" s="19"/>
      <c r="RYG31" s="18"/>
      <c r="RYH31" s="18"/>
      <c r="RYI31" s="19"/>
      <c r="RYN31" s="18"/>
      <c r="RYO31" s="18"/>
      <c r="RYP31" s="19"/>
      <c r="RYU31" s="18"/>
      <c r="RYV31" s="18"/>
      <c r="RYW31" s="19"/>
      <c r="RZB31" s="18"/>
      <c r="RZC31" s="18"/>
      <c r="RZD31" s="19"/>
      <c r="RZI31" s="18"/>
      <c r="RZJ31" s="18"/>
      <c r="RZK31" s="19"/>
      <c r="RZP31" s="18"/>
      <c r="RZQ31" s="18"/>
      <c r="RZR31" s="19"/>
      <c r="RZW31" s="18"/>
      <c r="RZX31" s="18"/>
      <c r="RZY31" s="19"/>
      <c r="SAD31" s="18"/>
      <c r="SAE31" s="18"/>
      <c r="SAF31" s="19"/>
      <c r="SAK31" s="18"/>
      <c r="SAL31" s="18"/>
      <c r="SAM31" s="19"/>
      <c r="SAR31" s="18"/>
      <c r="SAS31" s="18"/>
      <c r="SAT31" s="19"/>
      <c r="SAY31" s="18"/>
      <c r="SAZ31" s="18"/>
      <c r="SBA31" s="19"/>
      <c r="SBF31" s="18"/>
      <c r="SBG31" s="18"/>
      <c r="SBH31" s="19"/>
      <c r="SBM31" s="18"/>
      <c r="SBN31" s="18"/>
      <c r="SBO31" s="19"/>
      <c r="SBT31" s="18"/>
      <c r="SBU31" s="18"/>
      <c r="SBV31" s="19"/>
      <c r="SCA31" s="18"/>
      <c r="SCB31" s="18"/>
      <c r="SCC31" s="19"/>
      <c r="SCH31" s="18"/>
      <c r="SCI31" s="18"/>
      <c r="SCJ31" s="19"/>
      <c r="SCO31" s="18"/>
      <c r="SCP31" s="18"/>
      <c r="SCQ31" s="19"/>
      <c r="SCV31" s="18"/>
      <c r="SCW31" s="18"/>
      <c r="SCX31" s="19"/>
      <c r="SDC31" s="18"/>
      <c r="SDD31" s="18"/>
      <c r="SDE31" s="19"/>
      <c r="SDJ31" s="18"/>
      <c r="SDK31" s="18"/>
      <c r="SDL31" s="19"/>
      <c r="SDQ31" s="18"/>
      <c r="SDR31" s="18"/>
      <c r="SDS31" s="19"/>
      <c r="SDX31" s="18"/>
      <c r="SDY31" s="18"/>
      <c r="SDZ31" s="19"/>
      <c r="SEE31" s="18"/>
      <c r="SEF31" s="18"/>
      <c r="SEG31" s="19"/>
      <c r="SEL31" s="18"/>
      <c r="SEM31" s="18"/>
      <c r="SEN31" s="19"/>
      <c r="SES31" s="18"/>
      <c r="SET31" s="18"/>
      <c r="SEU31" s="19"/>
      <c r="SEZ31" s="18"/>
      <c r="SFA31" s="18"/>
      <c r="SFB31" s="19"/>
      <c r="SFG31" s="18"/>
      <c r="SFH31" s="18"/>
      <c r="SFI31" s="19"/>
      <c r="SFN31" s="18"/>
      <c r="SFO31" s="18"/>
      <c r="SFP31" s="19"/>
      <c r="SFU31" s="18"/>
      <c r="SFV31" s="18"/>
      <c r="SFW31" s="19"/>
      <c r="SGB31" s="18"/>
      <c r="SGC31" s="18"/>
      <c r="SGD31" s="19"/>
      <c r="SGI31" s="18"/>
      <c r="SGJ31" s="18"/>
      <c r="SGK31" s="19"/>
      <c r="SGP31" s="18"/>
      <c r="SGQ31" s="18"/>
      <c r="SGR31" s="19"/>
      <c r="SGW31" s="18"/>
      <c r="SGX31" s="18"/>
      <c r="SGY31" s="19"/>
      <c r="SHD31" s="18"/>
      <c r="SHE31" s="18"/>
      <c r="SHF31" s="19"/>
      <c r="SHK31" s="18"/>
      <c r="SHL31" s="18"/>
      <c r="SHM31" s="19"/>
      <c r="SHR31" s="18"/>
      <c r="SHS31" s="18"/>
      <c r="SHT31" s="19"/>
      <c r="SHY31" s="18"/>
      <c r="SHZ31" s="18"/>
      <c r="SIA31" s="19"/>
      <c r="SIF31" s="18"/>
      <c r="SIG31" s="18"/>
      <c r="SIH31" s="19"/>
      <c r="SIM31" s="18"/>
      <c r="SIN31" s="18"/>
      <c r="SIO31" s="19"/>
      <c r="SIT31" s="18"/>
      <c r="SIU31" s="18"/>
      <c r="SIV31" s="19"/>
      <c r="SJA31" s="18"/>
      <c r="SJB31" s="18"/>
      <c r="SJC31" s="19"/>
      <c r="SJH31" s="18"/>
      <c r="SJI31" s="18"/>
      <c r="SJJ31" s="19"/>
      <c r="SJO31" s="18"/>
      <c r="SJP31" s="18"/>
      <c r="SJQ31" s="19"/>
      <c r="SJV31" s="18"/>
      <c r="SJW31" s="18"/>
      <c r="SJX31" s="19"/>
      <c r="SKC31" s="18"/>
      <c r="SKD31" s="18"/>
      <c r="SKE31" s="19"/>
      <c r="SKJ31" s="18"/>
      <c r="SKK31" s="18"/>
      <c r="SKL31" s="19"/>
      <c r="SKQ31" s="18"/>
      <c r="SKR31" s="18"/>
      <c r="SKS31" s="19"/>
      <c r="SKX31" s="18"/>
      <c r="SKY31" s="18"/>
      <c r="SKZ31" s="19"/>
      <c r="SLE31" s="18"/>
      <c r="SLF31" s="18"/>
      <c r="SLG31" s="19"/>
      <c r="SLL31" s="18"/>
      <c r="SLM31" s="18"/>
      <c r="SLN31" s="19"/>
      <c r="SLS31" s="18"/>
      <c r="SLT31" s="18"/>
      <c r="SLU31" s="19"/>
      <c r="SLZ31" s="18"/>
      <c r="SMA31" s="18"/>
      <c r="SMB31" s="19"/>
      <c r="SMG31" s="18"/>
      <c r="SMH31" s="18"/>
      <c r="SMI31" s="19"/>
      <c r="SMN31" s="18"/>
      <c r="SMO31" s="18"/>
      <c r="SMP31" s="19"/>
      <c r="SMU31" s="18"/>
      <c r="SMV31" s="18"/>
      <c r="SMW31" s="19"/>
      <c r="SNB31" s="18"/>
      <c r="SNC31" s="18"/>
      <c r="SND31" s="19"/>
      <c r="SNI31" s="18"/>
      <c r="SNJ31" s="18"/>
      <c r="SNK31" s="19"/>
      <c r="SNP31" s="18"/>
      <c r="SNQ31" s="18"/>
      <c r="SNR31" s="19"/>
      <c r="SNW31" s="18"/>
      <c r="SNX31" s="18"/>
      <c r="SNY31" s="19"/>
      <c r="SOD31" s="18"/>
      <c r="SOE31" s="18"/>
      <c r="SOF31" s="19"/>
      <c r="SOK31" s="18"/>
      <c r="SOL31" s="18"/>
      <c r="SOM31" s="19"/>
      <c r="SOR31" s="18"/>
      <c r="SOS31" s="18"/>
      <c r="SOT31" s="19"/>
      <c r="SOY31" s="18"/>
      <c r="SOZ31" s="18"/>
      <c r="SPA31" s="19"/>
      <c r="SPF31" s="18"/>
      <c r="SPG31" s="18"/>
      <c r="SPH31" s="19"/>
      <c r="SPM31" s="18"/>
      <c r="SPN31" s="18"/>
      <c r="SPO31" s="19"/>
      <c r="SPT31" s="18"/>
      <c r="SPU31" s="18"/>
      <c r="SPV31" s="19"/>
      <c r="SQA31" s="18"/>
      <c r="SQB31" s="18"/>
      <c r="SQC31" s="19"/>
      <c r="SQH31" s="18"/>
      <c r="SQI31" s="18"/>
      <c r="SQJ31" s="19"/>
      <c r="SQO31" s="18"/>
      <c r="SQP31" s="18"/>
      <c r="SQQ31" s="19"/>
      <c r="SQV31" s="18"/>
      <c r="SQW31" s="18"/>
      <c r="SQX31" s="19"/>
      <c r="SRC31" s="18"/>
      <c r="SRD31" s="18"/>
      <c r="SRE31" s="19"/>
      <c r="SRJ31" s="18"/>
      <c r="SRK31" s="18"/>
      <c r="SRL31" s="19"/>
      <c r="SRQ31" s="18"/>
      <c r="SRR31" s="18"/>
      <c r="SRS31" s="19"/>
      <c r="SRX31" s="18"/>
      <c r="SRY31" s="18"/>
      <c r="SRZ31" s="19"/>
      <c r="SSE31" s="18"/>
      <c r="SSF31" s="18"/>
      <c r="SSG31" s="19"/>
      <c r="SSL31" s="18"/>
      <c r="SSM31" s="18"/>
      <c r="SSN31" s="19"/>
      <c r="SSS31" s="18"/>
      <c r="SST31" s="18"/>
      <c r="SSU31" s="19"/>
      <c r="SSZ31" s="18"/>
      <c r="STA31" s="18"/>
      <c r="STB31" s="19"/>
      <c r="STG31" s="18"/>
      <c r="STH31" s="18"/>
      <c r="STI31" s="19"/>
      <c r="STN31" s="18"/>
      <c r="STO31" s="18"/>
      <c r="STP31" s="19"/>
      <c r="STU31" s="18"/>
      <c r="STV31" s="18"/>
      <c r="STW31" s="19"/>
      <c r="SUB31" s="18"/>
      <c r="SUC31" s="18"/>
      <c r="SUD31" s="19"/>
      <c r="SUI31" s="18"/>
      <c r="SUJ31" s="18"/>
      <c r="SUK31" s="19"/>
      <c r="SUP31" s="18"/>
      <c r="SUQ31" s="18"/>
      <c r="SUR31" s="19"/>
      <c r="SUW31" s="18"/>
      <c r="SUX31" s="18"/>
      <c r="SUY31" s="19"/>
      <c r="SVD31" s="18"/>
      <c r="SVE31" s="18"/>
      <c r="SVF31" s="19"/>
      <c r="SVK31" s="18"/>
      <c r="SVL31" s="18"/>
      <c r="SVM31" s="19"/>
      <c r="SVR31" s="18"/>
      <c r="SVS31" s="18"/>
      <c r="SVT31" s="19"/>
      <c r="SVY31" s="18"/>
      <c r="SVZ31" s="18"/>
      <c r="SWA31" s="19"/>
      <c r="SWF31" s="18"/>
      <c r="SWG31" s="18"/>
      <c r="SWH31" s="19"/>
      <c r="SWM31" s="18"/>
      <c r="SWN31" s="18"/>
      <c r="SWO31" s="19"/>
      <c r="SWT31" s="18"/>
      <c r="SWU31" s="18"/>
      <c r="SWV31" s="19"/>
      <c r="SXA31" s="18"/>
      <c r="SXB31" s="18"/>
      <c r="SXC31" s="19"/>
      <c r="SXH31" s="18"/>
      <c r="SXI31" s="18"/>
      <c r="SXJ31" s="19"/>
      <c r="SXO31" s="18"/>
      <c r="SXP31" s="18"/>
      <c r="SXQ31" s="19"/>
      <c r="SXV31" s="18"/>
      <c r="SXW31" s="18"/>
      <c r="SXX31" s="19"/>
      <c r="SYC31" s="18"/>
      <c r="SYD31" s="18"/>
      <c r="SYE31" s="19"/>
      <c r="SYJ31" s="18"/>
      <c r="SYK31" s="18"/>
      <c r="SYL31" s="19"/>
      <c r="SYQ31" s="18"/>
      <c r="SYR31" s="18"/>
      <c r="SYS31" s="19"/>
      <c r="SYX31" s="18"/>
      <c r="SYY31" s="18"/>
      <c r="SYZ31" s="19"/>
      <c r="SZE31" s="18"/>
      <c r="SZF31" s="18"/>
      <c r="SZG31" s="19"/>
      <c r="SZL31" s="18"/>
      <c r="SZM31" s="18"/>
      <c r="SZN31" s="19"/>
      <c r="SZS31" s="18"/>
      <c r="SZT31" s="18"/>
      <c r="SZU31" s="19"/>
      <c r="SZZ31" s="18"/>
      <c r="TAA31" s="18"/>
      <c r="TAB31" s="19"/>
      <c r="TAG31" s="18"/>
      <c r="TAH31" s="18"/>
      <c r="TAI31" s="19"/>
      <c r="TAN31" s="18"/>
      <c r="TAO31" s="18"/>
      <c r="TAP31" s="19"/>
      <c r="TAU31" s="18"/>
      <c r="TAV31" s="18"/>
      <c r="TAW31" s="19"/>
      <c r="TBB31" s="18"/>
      <c r="TBC31" s="18"/>
      <c r="TBD31" s="19"/>
      <c r="TBI31" s="18"/>
      <c r="TBJ31" s="18"/>
      <c r="TBK31" s="19"/>
      <c r="TBP31" s="18"/>
      <c r="TBQ31" s="18"/>
      <c r="TBR31" s="19"/>
      <c r="TBW31" s="18"/>
      <c r="TBX31" s="18"/>
      <c r="TBY31" s="19"/>
      <c r="TCD31" s="18"/>
      <c r="TCE31" s="18"/>
      <c r="TCF31" s="19"/>
      <c r="TCK31" s="18"/>
      <c r="TCL31" s="18"/>
      <c r="TCM31" s="19"/>
      <c r="TCR31" s="18"/>
      <c r="TCS31" s="18"/>
      <c r="TCT31" s="19"/>
      <c r="TCY31" s="18"/>
      <c r="TCZ31" s="18"/>
      <c r="TDA31" s="19"/>
      <c r="TDF31" s="18"/>
      <c r="TDG31" s="18"/>
      <c r="TDH31" s="19"/>
      <c r="TDM31" s="18"/>
      <c r="TDN31" s="18"/>
      <c r="TDO31" s="19"/>
      <c r="TDT31" s="18"/>
      <c r="TDU31" s="18"/>
      <c r="TDV31" s="19"/>
      <c r="TEA31" s="18"/>
      <c r="TEB31" s="18"/>
      <c r="TEC31" s="19"/>
      <c r="TEH31" s="18"/>
      <c r="TEI31" s="18"/>
      <c r="TEJ31" s="19"/>
      <c r="TEO31" s="18"/>
      <c r="TEP31" s="18"/>
      <c r="TEQ31" s="19"/>
      <c r="TEV31" s="18"/>
      <c r="TEW31" s="18"/>
      <c r="TEX31" s="19"/>
      <c r="TFC31" s="18"/>
      <c r="TFD31" s="18"/>
      <c r="TFE31" s="19"/>
      <c r="TFJ31" s="18"/>
      <c r="TFK31" s="18"/>
      <c r="TFL31" s="19"/>
      <c r="TFQ31" s="18"/>
      <c r="TFR31" s="18"/>
      <c r="TFS31" s="19"/>
      <c r="TFX31" s="18"/>
      <c r="TFY31" s="18"/>
      <c r="TFZ31" s="19"/>
      <c r="TGE31" s="18"/>
      <c r="TGF31" s="18"/>
      <c r="TGG31" s="19"/>
      <c r="TGL31" s="18"/>
      <c r="TGM31" s="18"/>
      <c r="TGN31" s="19"/>
      <c r="TGS31" s="18"/>
      <c r="TGT31" s="18"/>
      <c r="TGU31" s="19"/>
      <c r="TGZ31" s="18"/>
      <c r="THA31" s="18"/>
      <c r="THB31" s="19"/>
      <c r="THG31" s="18"/>
      <c r="THH31" s="18"/>
      <c r="THI31" s="19"/>
      <c r="THN31" s="18"/>
      <c r="THO31" s="18"/>
      <c r="THP31" s="19"/>
      <c r="THU31" s="18"/>
      <c r="THV31" s="18"/>
      <c r="THW31" s="19"/>
      <c r="TIB31" s="18"/>
      <c r="TIC31" s="18"/>
      <c r="TID31" s="19"/>
      <c r="TII31" s="18"/>
      <c r="TIJ31" s="18"/>
      <c r="TIK31" s="19"/>
      <c r="TIP31" s="18"/>
      <c r="TIQ31" s="18"/>
      <c r="TIR31" s="19"/>
      <c r="TIW31" s="18"/>
      <c r="TIX31" s="18"/>
      <c r="TIY31" s="19"/>
      <c r="TJD31" s="18"/>
      <c r="TJE31" s="18"/>
      <c r="TJF31" s="19"/>
      <c r="TJK31" s="18"/>
      <c r="TJL31" s="18"/>
      <c r="TJM31" s="19"/>
      <c r="TJR31" s="18"/>
      <c r="TJS31" s="18"/>
      <c r="TJT31" s="19"/>
      <c r="TJY31" s="18"/>
      <c r="TJZ31" s="18"/>
      <c r="TKA31" s="19"/>
      <c r="TKF31" s="18"/>
      <c r="TKG31" s="18"/>
      <c r="TKH31" s="19"/>
      <c r="TKM31" s="18"/>
      <c r="TKN31" s="18"/>
      <c r="TKO31" s="19"/>
      <c r="TKT31" s="18"/>
      <c r="TKU31" s="18"/>
      <c r="TKV31" s="19"/>
      <c r="TLA31" s="18"/>
      <c r="TLB31" s="18"/>
      <c r="TLC31" s="19"/>
      <c r="TLH31" s="18"/>
      <c r="TLI31" s="18"/>
      <c r="TLJ31" s="19"/>
      <c r="TLO31" s="18"/>
      <c r="TLP31" s="18"/>
      <c r="TLQ31" s="19"/>
      <c r="TLV31" s="18"/>
      <c r="TLW31" s="18"/>
      <c r="TLX31" s="19"/>
      <c r="TMC31" s="18"/>
      <c r="TMD31" s="18"/>
      <c r="TME31" s="19"/>
      <c r="TMJ31" s="18"/>
      <c r="TMK31" s="18"/>
      <c r="TML31" s="19"/>
      <c r="TMQ31" s="18"/>
      <c r="TMR31" s="18"/>
      <c r="TMS31" s="19"/>
      <c r="TMX31" s="18"/>
      <c r="TMY31" s="18"/>
      <c r="TMZ31" s="19"/>
      <c r="TNE31" s="18"/>
      <c r="TNF31" s="18"/>
      <c r="TNG31" s="19"/>
      <c r="TNL31" s="18"/>
      <c r="TNM31" s="18"/>
      <c r="TNN31" s="19"/>
      <c r="TNS31" s="18"/>
      <c r="TNT31" s="18"/>
      <c r="TNU31" s="19"/>
      <c r="TNZ31" s="18"/>
      <c r="TOA31" s="18"/>
      <c r="TOB31" s="19"/>
      <c r="TOG31" s="18"/>
      <c r="TOH31" s="18"/>
      <c r="TOI31" s="19"/>
      <c r="TON31" s="18"/>
      <c r="TOO31" s="18"/>
      <c r="TOP31" s="19"/>
      <c r="TOU31" s="18"/>
      <c r="TOV31" s="18"/>
      <c r="TOW31" s="19"/>
      <c r="TPB31" s="18"/>
      <c r="TPC31" s="18"/>
      <c r="TPD31" s="19"/>
      <c r="TPI31" s="18"/>
      <c r="TPJ31" s="18"/>
      <c r="TPK31" s="19"/>
      <c r="TPP31" s="18"/>
      <c r="TPQ31" s="18"/>
      <c r="TPR31" s="19"/>
      <c r="TPW31" s="18"/>
      <c r="TPX31" s="18"/>
      <c r="TPY31" s="19"/>
      <c r="TQD31" s="18"/>
      <c r="TQE31" s="18"/>
      <c r="TQF31" s="19"/>
      <c r="TQK31" s="18"/>
      <c r="TQL31" s="18"/>
      <c r="TQM31" s="19"/>
      <c r="TQR31" s="18"/>
      <c r="TQS31" s="18"/>
      <c r="TQT31" s="19"/>
      <c r="TQY31" s="18"/>
      <c r="TQZ31" s="18"/>
      <c r="TRA31" s="19"/>
      <c r="TRF31" s="18"/>
      <c r="TRG31" s="18"/>
      <c r="TRH31" s="19"/>
      <c r="TRM31" s="18"/>
      <c r="TRN31" s="18"/>
      <c r="TRO31" s="19"/>
      <c r="TRT31" s="18"/>
      <c r="TRU31" s="18"/>
      <c r="TRV31" s="19"/>
      <c r="TSA31" s="18"/>
      <c r="TSB31" s="18"/>
      <c r="TSC31" s="19"/>
      <c r="TSH31" s="18"/>
      <c r="TSI31" s="18"/>
      <c r="TSJ31" s="19"/>
      <c r="TSO31" s="18"/>
      <c r="TSP31" s="18"/>
      <c r="TSQ31" s="19"/>
      <c r="TSV31" s="18"/>
      <c r="TSW31" s="18"/>
      <c r="TSX31" s="19"/>
      <c r="TTC31" s="18"/>
      <c r="TTD31" s="18"/>
      <c r="TTE31" s="19"/>
      <c r="TTJ31" s="18"/>
      <c r="TTK31" s="18"/>
      <c r="TTL31" s="19"/>
      <c r="TTQ31" s="18"/>
      <c r="TTR31" s="18"/>
      <c r="TTS31" s="19"/>
      <c r="TTX31" s="18"/>
      <c r="TTY31" s="18"/>
      <c r="TTZ31" s="19"/>
      <c r="TUE31" s="18"/>
      <c r="TUF31" s="18"/>
      <c r="TUG31" s="19"/>
      <c r="TUL31" s="18"/>
      <c r="TUM31" s="18"/>
      <c r="TUN31" s="19"/>
      <c r="TUS31" s="18"/>
      <c r="TUT31" s="18"/>
      <c r="TUU31" s="19"/>
      <c r="TUZ31" s="18"/>
      <c r="TVA31" s="18"/>
      <c r="TVB31" s="19"/>
      <c r="TVG31" s="18"/>
      <c r="TVH31" s="18"/>
      <c r="TVI31" s="19"/>
      <c r="TVN31" s="18"/>
      <c r="TVO31" s="18"/>
      <c r="TVP31" s="19"/>
      <c r="TVU31" s="18"/>
      <c r="TVV31" s="18"/>
      <c r="TVW31" s="19"/>
      <c r="TWB31" s="18"/>
      <c r="TWC31" s="18"/>
      <c r="TWD31" s="19"/>
      <c r="TWI31" s="18"/>
      <c r="TWJ31" s="18"/>
      <c r="TWK31" s="19"/>
      <c r="TWP31" s="18"/>
      <c r="TWQ31" s="18"/>
      <c r="TWR31" s="19"/>
      <c r="TWW31" s="18"/>
      <c r="TWX31" s="18"/>
      <c r="TWY31" s="19"/>
      <c r="TXD31" s="18"/>
      <c r="TXE31" s="18"/>
      <c r="TXF31" s="19"/>
      <c r="TXK31" s="18"/>
      <c r="TXL31" s="18"/>
      <c r="TXM31" s="19"/>
      <c r="TXR31" s="18"/>
      <c r="TXS31" s="18"/>
      <c r="TXT31" s="19"/>
      <c r="TXY31" s="18"/>
      <c r="TXZ31" s="18"/>
      <c r="TYA31" s="19"/>
      <c r="TYF31" s="18"/>
      <c r="TYG31" s="18"/>
      <c r="TYH31" s="19"/>
      <c r="TYM31" s="18"/>
      <c r="TYN31" s="18"/>
      <c r="TYO31" s="19"/>
      <c r="TYT31" s="18"/>
      <c r="TYU31" s="18"/>
      <c r="TYV31" s="19"/>
      <c r="TZA31" s="18"/>
      <c r="TZB31" s="18"/>
      <c r="TZC31" s="19"/>
      <c r="TZH31" s="18"/>
      <c r="TZI31" s="18"/>
      <c r="TZJ31" s="19"/>
      <c r="TZO31" s="18"/>
      <c r="TZP31" s="18"/>
      <c r="TZQ31" s="19"/>
      <c r="TZV31" s="18"/>
      <c r="TZW31" s="18"/>
      <c r="TZX31" s="19"/>
      <c r="UAC31" s="18"/>
      <c r="UAD31" s="18"/>
      <c r="UAE31" s="19"/>
      <c r="UAJ31" s="18"/>
      <c r="UAK31" s="18"/>
      <c r="UAL31" s="19"/>
      <c r="UAQ31" s="18"/>
      <c r="UAR31" s="18"/>
      <c r="UAS31" s="19"/>
      <c r="UAX31" s="18"/>
      <c r="UAY31" s="18"/>
      <c r="UAZ31" s="19"/>
      <c r="UBE31" s="18"/>
      <c r="UBF31" s="18"/>
      <c r="UBG31" s="19"/>
      <c r="UBL31" s="18"/>
      <c r="UBM31" s="18"/>
      <c r="UBN31" s="19"/>
      <c r="UBS31" s="18"/>
      <c r="UBT31" s="18"/>
      <c r="UBU31" s="19"/>
      <c r="UBZ31" s="18"/>
      <c r="UCA31" s="18"/>
      <c r="UCB31" s="19"/>
      <c r="UCG31" s="18"/>
      <c r="UCH31" s="18"/>
      <c r="UCI31" s="19"/>
      <c r="UCN31" s="18"/>
      <c r="UCO31" s="18"/>
      <c r="UCP31" s="19"/>
      <c r="UCU31" s="18"/>
      <c r="UCV31" s="18"/>
      <c r="UCW31" s="19"/>
      <c r="UDB31" s="18"/>
      <c r="UDC31" s="18"/>
      <c r="UDD31" s="19"/>
      <c r="UDI31" s="18"/>
      <c r="UDJ31" s="18"/>
      <c r="UDK31" s="19"/>
      <c r="UDP31" s="18"/>
      <c r="UDQ31" s="18"/>
      <c r="UDR31" s="19"/>
      <c r="UDW31" s="18"/>
      <c r="UDX31" s="18"/>
      <c r="UDY31" s="19"/>
      <c r="UED31" s="18"/>
      <c r="UEE31" s="18"/>
      <c r="UEF31" s="19"/>
      <c r="UEK31" s="18"/>
      <c r="UEL31" s="18"/>
      <c r="UEM31" s="19"/>
      <c r="UER31" s="18"/>
      <c r="UES31" s="18"/>
      <c r="UET31" s="19"/>
      <c r="UEY31" s="18"/>
      <c r="UEZ31" s="18"/>
      <c r="UFA31" s="19"/>
      <c r="UFF31" s="18"/>
      <c r="UFG31" s="18"/>
      <c r="UFH31" s="19"/>
      <c r="UFM31" s="18"/>
      <c r="UFN31" s="18"/>
      <c r="UFO31" s="19"/>
      <c r="UFT31" s="18"/>
      <c r="UFU31" s="18"/>
      <c r="UFV31" s="19"/>
      <c r="UGA31" s="18"/>
      <c r="UGB31" s="18"/>
      <c r="UGC31" s="19"/>
      <c r="UGH31" s="18"/>
      <c r="UGI31" s="18"/>
      <c r="UGJ31" s="19"/>
      <c r="UGO31" s="18"/>
      <c r="UGP31" s="18"/>
      <c r="UGQ31" s="19"/>
      <c r="UGV31" s="18"/>
      <c r="UGW31" s="18"/>
      <c r="UGX31" s="19"/>
      <c r="UHC31" s="18"/>
      <c r="UHD31" s="18"/>
      <c r="UHE31" s="19"/>
      <c r="UHJ31" s="18"/>
      <c r="UHK31" s="18"/>
      <c r="UHL31" s="19"/>
      <c r="UHQ31" s="18"/>
      <c r="UHR31" s="18"/>
      <c r="UHS31" s="19"/>
      <c r="UHX31" s="18"/>
      <c r="UHY31" s="18"/>
      <c r="UHZ31" s="19"/>
      <c r="UIE31" s="18"/>
      <c r="UIF31" s="18"/>
      <c r="UIG31" s="19"/>
      <c r="UIL31" s="18"/>
      <c r="UIM31" s="18"/>
      <c r="UIN31" s="19"/>
      <c r="UIS31" s="18"/>
      <c r="UIT31" s="18"/>
      <c r="UIU31" s="19"/>
      <c r="UIZ31" s="18"/>
      <c r="UJA31" s="18"/>
      <c r="UJB31" s="19"/>
      <c r="UJG31" s="18"/>
      <c r="UJH31" s="18"/>
      <c r="UJI31" s="19"/>
      <c r="UJN31" s="18"/>
      <c r="UJO31" s="18"/>
      <c r="UJP31" s="19"/>
      <c r="UJU31" s="18"/>
      <c r="UJV31" s="18"/>
      <c r="UJW31" s="19"/>
      <c r="UKB31" s="18"/>
      <c r="UKC31" s="18"/>
      <c r="UKD31" s="19"/>
      <c r="UKI31" s="18"/>
      <c r="UKJ31" s="18"/>
      <c r="UKK31" s="19"/>
      <c r="UKP31" s="18"/>
      <c r="UKQ31" s="18"/>
      <c r="UKR31" s="19"/>
      <c r="UKW31" s="18"/>
      <c r="UKX31" s="18"/>
      <c r="UKY31" s="19"/>
      <c r="ULD31" s="18"/>
      <c r="ULE31" s="18"/>
      <c r="ULF31" s="19"/>
      <c r="ULK31" s="18"/>
      <c r="ULL31" s="18"/>
      <c r="ULM31" s="19"/>
      <c r="ULR31" s="18"/>
      <c r="ULS31" s="18"/>
      <c r="ULT31" s="19"/>
      <c r="ULY31" s="18"/>
      <c r="ULZ31" s="18"/>
      <c r="UMA31" s="19"/>
      <c r="UMF31" s="18"/>
      <c r="UMG31" s="18"/>
      <c r="UMH31" s="19"/>
      <c r="UMM31" s="18"/>
      <c r="UMN31" s="18"/>
      <c r="UMO31" s="19"/>
      <c r="UMT31" s="18"/>
      <c r="UMU31" s="18"/>
      <c r="UMV31" s="19"/>
      <c r="UNA31" s="18"/>
      <c r="UNB31" s="18"/>
      <c r="UNC31" s="19"/>
      <c r="UNH31" s="18"/>
      <c r="UNI31" s="18"/>
      <c r="UNJ31" s="19"/>
      <c r="UNO31" s="18"/>
      <c r="UNP31" s="18"/>
      <c r="UNQ31" s="19"/>
      <c r="UNV31" s="18"/>
      <c r="UNW31" s="18"/>
      <c r="UNX31" s="19"/>
      <c r="UOC31" s="18"/>
      <c r="UOD31" s="18"/>
      <c r="UOE31" s="19"/>
      <c r="UOJ31" s="18"/>
      <c r="UOK31" s="18"/>
      <c r="UOL31" s="19"/>
      <c r="UOQ31" s="18"/>
      <c r="UOR31" s="18"/>
      <c r="UOS31" s="19"/>
      <c r="UOX31" s="18"/>
      <c r="UOY31" s="18"/>
      <c r="UOZ31" s="19"/>
      <c r="UPE31" s="18"/>
      <c r="UPF31" s="18"/>
      <c r="UPG31" s="19"/>
      <c r="UPL31" s="18"/>
      <c r="UPM31" s="18"/>
      <c r="UPN31" s="19"/>
      <c r="UPS31" s="18"/>
      <c r="UPT31" s="18"/>
      <c r="UPU31" s="19"/>
      <c r="UPZ31" s="18"/>
      <c r="UQA31" s="18"/>
      <c r="UQB31" s="19"/>
      <c r="UQG31" s="18"/>
      <c r="UQH31" s="18"/>
      <c r="UQI31" s="19"/>
      <c r="UQN31" s="18"/>
      <c r="UQO31" s="18"/>
      <c r="UQP31" s="19"/>
      <c r="UQU31" s="18"/>
      <c r="UQV31" s="18"/>
      <c r="UQW31" s="19"/>
      <c r="URB31" s="18"/>
      <c r="URC31" s="18"/>
      <c r="URD31" s="19"/>
      <c r="URI31" s="18"/>
      <c r="URJ31" s="18"/>
      <c r="URK31" s="19"/>
      <c r="URP31" s="18"/>
      <c r="URQ31" s="18"/>
      <c r="URR31" s="19"/>
      <c r="URW31" s="18"/>
      <c r="URX31" s="18"/>
      <c r="URY31" s="19"/>
      <c r="USD31" s="18"/>
      <c r="USE31" s="18"/>
      <c r="USF31" s="19"/>
      <c r="USK31" s="18"/>
      <c r="USL31" s="18"/>
      <c r="USM31" s="19"/>
      <c r="USR31" s="18"/>
      <c r="USS31" s="18"/>
      <c r="UST31" s="19"/>
      <c r="USY31" s="18"/>
      <c r="USZ31" s="18"/>
      <c r="UTA31" s="19"/>
      <c r="UTF31" s="18"/>
      <c r="UTG31" s="18"/>
      <c r="UTH31" s="19"/>
      <c r="UTM31" s="18"/>
      <c r="UTN31" s="18"/>
      <c r="UTO31" s="19"/>
      <c r="UTT31" s="18"/>
      <c r="UTU31" s="18"/>
      <c r="UTV31" s="19"/>
      <c r="UUA31" s="18"/>
      <c r="UUB31" s="18"/>
      <c r="UUC31" s="19"/>
      <c r="UUH31" s="18"/>
      <c r="UUI31" s="18"/>
      <c r="UUJ31" s="19"/>
      <c r="UUO31" s="18"/>
      <c r="UUP31" s="18"/>
      <c r="UUQ31" s="19"/>
      <c r="UUV31" s="18"/>
      <c r="UUW31" s="18"/>
      <c r="UUX31" s="19"/>
      <c r="UVC31" s="18"/>
      <c r="UVD31" s="18"/>
      <c r="UVE31" s="19"/>
      <c r="UVJ31" s="18"/>
      <c r="UVK31" s="18"/>
      <c r="UVL31" s="19"/>
      <c r="UVQ31" s="18"/>
      <c r="UVR31" s="18"/>
      <c r="UVS31" s="19"/>
      <c r="UVX31" s="18"/>
      <c r="UVY31" s="18"/>
      <c r="UVZ31" s="19"/>
      <c r="UWE31" s="18"/>
      <c r="UWF31" s="18"/>
      <c r="UWG31" s="19"/>
      <c r="UWL31" s="18"/>
      <c r="UWM31" s="18"/>
      <c r="UWN31" s="19"/>
      <c r="UWS31" s="18"/>
      <c r="UWT31" s="18"/>
      <c r="UWU31" s="19"/>
      <c r="UWZ31" s="18"/>
      <c r="UXA31" s="18"/>
      <c r="UXB31" s="19"/>
      <c r="UXG31" s="18"/>
      <c r="UXH31" s="18"/>
      <c r="UXI31" s="19"/>
      <c r="UXN31" s="18"/>
      <c r="UXO31" s="18"/>
      <c r="UXP31" s="19"/>
      <c r="UXU31" s="18"/>
      <c r="UXV31" s="18"/>
      <c r="UXW31" s="19"/>
      <c r="UYB31" s="18"/>
      <c r="UYC31" s="18"/>
      <c r="UYD31" s="19"/>
      <c r="UYI31" s="18"/>
      <c r="UYJ31" s="18"/>
      <c r="UYK31" s="19"/>
      <c r="UYP31" s="18"/>
      <c r="UYQ31" s="18"/>
      <c r="UYR31" s="19"/>
      <c r="UYW31" s="18"/>
      <c r="UYX31" s="18"/>
      <c r="UYY31" s="19"/>
      <c r="UZD31" s="18"/>
      <c r="UZE31" s="18"/>
      <c r="UZF31" s="19"/>
      <c r="UZK31" s="18"/>
      <c r="UZL31" s="18"/>
      <c r="UZM31" s="19"/>
      <c r="UZR31" s="18"/>
      <c r="UZS31" s="18"/>
      <c r="UZT31" s="19"/>
      <c r="UZY31" s="18"/>
      <c r="UZZ31" s="18"/>
      <c r="VAA31" s="19"/>
      <c r="VAF31" s="18"/>
      <c r="VAG31" s="18"/>
      <c r="VAH31" s="19"/>
      <c r="VAM31" s="18"/>
      <c r="VAN31" s="18"/>
      <c r="VAO31" s="19"/>
      <c r="VAT31" s="18"/>
      <c r="VAU31" s="18"/>
      <c r="VAV31" s="19"/>
      <c r="VBA31" s="18"/>
      <c r="VBB31" s="18"/>
      <c r="VBC31" s="19"/>
      <c r="VBH31" s="18"/>
      <c r="VBI31" s="18"/>
      <c r="VBJ31" s="19"/>
      <c r="VBO31" s="18"/>
      <c r="VBP31" s="18"/>
      <c r="VBQ31" s="19"/>
      <c r="VBV31" s="18"/>
      <c r="VBW31" s="18"/>
      <c r="VBX31" s="19"/>
      <c r="VCC31" s="18"/>
      <c r="VCD31" s="18"/>
      <c r="VCE31" s="19"/>
      <c r="VCJ31" s="18"/>
      <c r="VCK31" s="18"/>
      <c r="VCL31" s="19"/>
      <c r="VCQ31" s="18"/>
      <c r="VCR31" s="18"/>
      <c r="VCS31" s="19"/>
      <c r="VCX31" s="18"/>
      <c r="VCY31" s="18"/>
      <c r="VCZ31" s="19"/>
      <c r="VDE31" s="18"/>
      <c r="VDF31" s="18"/>
      <c r="VDG31" s="19"/>
      <c r="VDL31" s="18"/>
      <c r="VDM31" s="18"/>
      <c r="VDN31" s="19"/>
      <c r="VDS31" s="18"/>
      <c r="VDT31" s="18"/>
      <c r="VDU31" s="19"/>
      <c r="VDZ31" s="18"/>
      <c r="VEA31" s="18"/>
      <c r="VEB31" s="19"/>
      <c r="VEG31" s="18"/>
      <c r="VEH31" s="18"/>
      <c r="VEI31" s="19"/>
      <c r="VEN31" s="18"/>
      <c r="VEO31" s="18"/>
      <c r="VEP31" s="19"/>
      <c r="VEU31" s="18"/>
      <c r="VEV31" s="18"/>
      <c r="VEW31" s="19"/>
      <c r="VFB31" s="18"/>
      <c r="VFC31" s="18"/>
      <c r="VFD31" s="19"/>
      <c r="VFI31" s="18"/>
      <c r="VFJ31" s="18"/>
      <c r="VFK31" s="19"/>
      <c r="VFP31" s="18"/>
      <c r="VFQ31" s="18"/>
      <c r="VFR31" s="19"/>
      <c r="VFW31" s="18"/>
      <c r="VFX31" s="18"/>
      <c r="VFY31" s="19"/>
      <c r="VGD31" s="18"/>
      <c r="VGE31" s="18"/>
      <c r="VGF31" s="19"/>
      <c r="VGK31" s="18"/>
      <c r="VGL31" s="18"/>
      <c r="VGM31" s="19"/>
      <c r="VGR31" s="18"/>
      <c r="VGS31" s="18"/>
      <c r="VGT31" s="19"/>
      <c r="VGY31" s="18"/>
      <c r="VGZ31" s="18"/>
      <c r="VHA31" s="19"/>
      <c r="VHF31" s="18"/>
      <c r="VHG31" s="18"/>
      <c r="VHH31" s="19"/>
      <c r="VHM31" s="18"/>
      <c r="VHN31" s="18"/>
      <c r="VHO31" s="19"/>
      <c r="VHT31" s="18"/>
      <c r="VHU31" s="18"/>
      <c r="VHV31" s="19"/>
      <c r="VIA31" s="18"/>
      <c r="VIB31" s="18"/>
      <c r="VIC31" s="19"/>
      <c r="VIH31" s="18"/>
      <c r="VII31" s="18"/>
      <c r="VIJ31" s="19"/>
      <c r="VIO31" s="18"/>
      <c r="VIP31" s="18"/>
      <c r="VIQ31" s="19"/>
      <c r="VIV31" s="18"/>
      <c r="VIW31" s="18"/>
      <c r="VIX31" s="19"/>
      <c r="VJC31" s="18"/>
      <c r="VJD31" s="18"/>
      <c r="VJE31" s="19"/>
      <c r="VJJ31" s="18"/>
      <c r="VJK31" s="18"/>
      <c r="VJL31" s="19"/>
      <c r="VJQ31" s="18"/>
      <c r="VJR31" s="18"/>
      <c r="VJS31" s="19"/>
      <c r="VJX31" s="18"/>
      <c r="VJY31" s="18"/>
      <c r="VJZ31" s="19"/>
      <c r="VKE31" s="18"/>
      <c r="VKF31" s="18"/>
      <c r="VKG31" s="19"/>
      <c r="VKL31" s="18"/>
      <c r="VKM31" s="18"/>
      <c r="VKN31" s="19"/>
      <c r="VKS31" s="18"/>
      <c r="VKT31" s="18"/>
      <c r="VKU31" s="19"/>
      <c r="VKZ31" s="18"/>
      <c r="VLA31" s="18"/>
      <c r="VLB31" s="19"/>
      <c r="VLG31" s="18"/>
      <c r="VLH31" s="18"/>
      <c r="VLI31" s="19"/>
      <c r="VLN31" s="18"/>
      <c r="VLO31" s="18"/>
      <c r="VLP31" s="19"/>
      <c r="VLU31" s="18"/>
      <c r="VLV31" s="18"/>
      <c r="VLW31" s="19"/>
      <c r="VMB31" s="18"/>
      <c r="VMC31" s="18"/>
      <c r="VMD31" s="19"/>
      <c r="VMI31" s="18"/>
      <c r="VMJ31" s="18"/>
      <c r="VMK31" s="19"/>
      <c r="VMP31" s="18"/>
      <c r="VMQ31" s="18"/>
      <c r="VMR31" s="19"/>
      <c r="VMW31" s="18"/>
      <c r="VMX31" s="18"/>
      <c r="VMY31" s="19"/>
      <c r="VND31" s="18"/>
      <c r="VNE31" s="18"/>
      <c r="VNF31" s="19"/>
      <c r="VNK31" s="18"/>
      <c r="VNL31" s="18"/>
      <c r="VNM31" s="19"/>
      <c r="VNR31" s="18"/>
      <c r="VNS31" s="18"/>
      <c r="VNT31" s="19"/>
      <c r="VNY31" s="18"/>
      <c r="VNZ31" s="18"/>
      <c r="VOA31" s="19"/>
      <c r="VOF31" s="18"/>
      <c r="VOG31" s="18"/>
      <c r="VOH31" s="19"/>
      <c r="VOM31" s="18"/>
      <c r="VON31" s="18"/>
      <c r="VOO31" s="19"/>
      <c r="VOT31" s="18"/>
      <c r="VOU31" s="18"/>
      <c r="VOV31" s="19"/>
      <c r="VPA31" s="18"/>
      <c r="VPB31" s="18"/>
      <c r="VPC31" s="19"/>
      <c r="VPH31" s="18"/>
      <c r="VPI31" s="18"/>
      <c r="VPJ31" s="19"/>
      <c r="VPO31" s="18"/>
      <c r="VPP31" s="18"/>
      <c r="VPQ31" s="19"/>
      <c r="VPV31" s="18"/>
      <c r="VPW31" s="18"/>
      <c r="VPX31" s="19"/>
      <c r="VQC31" s="18"/>
      <c r="VQD31" s="18"/>
      <c r="VQE31" s="19"/>
      <c r="VQJ31" s="18"/>
      <c r="VQK31" s="18"/>
      <c r="VQL31" s="19"/>
      <c r="VQQ31" s="18"/>
      <c r="VQR31" s="18"/>
      <c r="VQS31" s="19"/>
      <c r="VQX31" s="18"/>
      <c r="VQY31" s="18"/>
      <c r="VQZ31" s="19"/>
      <c r="VRE31" s="18"/>
      <c r="VRF31" s="18"/>
      <c r="VRG31" s="19"/>
      <c r="VRL31" s="18"/>
      <c r="VRM31" s="18"/>
      <c r="VRN31" s="19"/>
      <c r="VRS31" s="18"/>
      <c r="VRT31" s="18"/>
      <c r="VRU31" s="19"/>
      <c r="VRZ31" s="18"/>
      <c r="VSA31" s="18"/>
      <c r="VSB31" s="19"/>
      <c r="VSG31" s="18"/>
      <c r="VSH31" s="18"/>
      <c r="VSI31" s="19"/>
      <c r="VSN31" s="18"/>
      <c r="VSO31" s="18"/>
      <c r="VSP31" s="19"/>
      <c r="VSU31" s="18"/>
      <c r="VSV31" s="18"/>
      <c r="VSW31" s="19"/>
      <c r="VTB31" s="18"/>
      <c r="VTC31" s="18"/>
      <c r="VTD31" s="19"/>
      <c r="VTI31" s="18"/>
      <c r="VTJ31" s="18"/>
      <c r="VTK31" s="19"/>
      <c r="VTP31" s="18"/>
      <c r="VTQ31" s="18"/>
      <c r="VTR31" s="19"/>
      <c r="VTW31" s="18"/>
      <c r="VTX31" s="18"/>
      <c r="VTY31" s="19"/>
      <c r="VUD31" s="18"/>
      <c r="VUE31" s="18"/>
      <c r="VUF31" s="19"/>
      <c r="VUK31" s="18"/>
      <c r="VUL31" s="18"/>
      <c r="VUM31" s="19"/>
      <c r="VUR31" s="18"/>
      <c r="VUS31" s="18"/>
      <c r="VUT31" s="19"/>
      <c r="VUY31" s="18"/>
      <c r="VUZ31" s="18"/>
      <c r="VVA31" s="19"/>
      <c r="VVF31" s="18"/>
      <c r="VVG31" s="18"/>
      <c r="VVH31" s="19"/>
      <c r="VVM31" s="18"/>
      <c r="VVN31" s="18"/>
      <c r="VVO31" s="19"/>
      <c r="VVT31" s="18"/>
      <c r="VVU31" s="18"/>
      <c r="VVV31" s="19"/>
      <c r="VWA31" s="18"/>
      <c r="VWB31" s="18"/>
      <c r="VWC31" s="19"/>
      <c r="VWH31" s="18"/>
      <c r="VWI31" s="18"/>
      <c r="VWJ31" s="19"/>
      <c r="VWO31" s="18"/>
      <c r="VWP31" s="18"/>
      <c r="VWQ31" s="19"/>
      <c r="VWV31" s="18"/>
      <c r="VWW31" s="18"/>
      <c r="VWX31" s="19"/>
      <c r="VXC31" s="18"/>
      <c r="VXD31" s="18"/>
      <c r="VXE31" s="19"/>
      <c r="VXJ31" s="18"/>
      <c r="VXK31" s="18"/>
      <c r="VXL31" s="19"/>
      <c r="VXQ31" s="18"/>
      <c r="VXR31" s="18"/>
      <c r="VXS31" s="19"/>
      <c r="VXX31" s="18"/>
      <c r="VXY31" s="18"/>
      <c r="VXZ31" s="19"/>
      <c r="VYE31" s="18"/>
      <c r="VYF31" s="18"/>
      <c r="VYG31" s="19"/>
      <c r="VYL31" s="18"/>
      <c r="VYM31" s="18"/>
      <c r="VYN31" s="19"/>
      <c r="VYS31" s="18"/>
      <c r="VYT31" s="18"/>
      <c r="VYU31" s="19"/>
      <c r="VYZ31" s="18"/>
      <c r="VZA31" s="18"/>
      <c r="VZB31" s="19"/>
      <c r="VZG31" s="18"/>
      <c r="VZH31" s="18"/>
      <c r="VZI31" s="19"/>
      <c r="VZN31" s="18"/>
      <c r="VZO31" s="18"/>
      <c r="VZP31" s="19"/>
      <c r="VZU31" s="18"/>
      <c r="VZV31" s="18"/>
      <c r="VZW31" s="19"/>
      <c r="WAB31" s="18"/>
      <c r="WAC31" s="18"/>
      <c r="WAD31" s="19"/>
      <c r="WAI31" s="18"/>
      <c r="WAJ31" s="18"/>
      <c r="WAK31" s="19"/>
      <c r="WAP31" s="18"/>
      <c r="WAQ31" s="18"/>
      <c r="WAR31" s="19"/>
      <c r="WAW31" s="18"/>
      <c r="WAX31" s="18"/>
      <c r="WAY31" s="19"/>
      <c r="WBD31" s="18"/>
      <c r="WBE31" s="18"/>
      <c r="WBF31" s="19"/>
      <c r="WBK31" s="18"/>
      <c r="WBL31" s="18"/>
      <c r="WBM31" s="19"/>
      <c r="WBR31" s="18"/>
      <c r="WBS31" s="18"/>
      <c r="WBT31" s="19"/>
      <c r="WBY31" s="18"/>
      <c r="WBZ31" s="18"/>
      <c r="WCA31" s="19"/>
      <c r="WCF31" s="18"/>
      <c r="WCG31" s="18"/>
      <c r="WCH31" s="19"/>
      <c r="WCM31" s="18"/>
      <c r="WCN31" s="18"/>
      <c r="WCO31" s="19"/>
      <c r="WCT31" s="18"/>
      <c r="WCU31" s="18"/>
      <c r="WCV31" s="19"/>
      <c r="WDA31" s="18"/>
      <c r="WDB31" s="18"/>
      <c r="WDC31" s="19"/>
      <c r="WDH31" s="18"/>
      <c r="WDI31" s="18"/>
      <c r="WDJ31" s="19"/>
      <c r="WDO31" s="18"/>
      <c r="WDP31" s="18"/>
      <c r="WDQ31" s="19"/>
      <c r="WDV31" s="18"/>
      <c r="WDW31" s="18"/>
      <c r="WDX31" s="19"/>
      <c r="WEC31" s="18"/>
      <c r="WED31" s="18"/>
      <c r="WEE31" s="19"/>
      <c r="WEJ31" s="18"/>
      <c r="WEK31" s="18"/>
      <c r="WEL31" s="19"/>
      <c r="WEQ31" s="18"/>
      <c r="WER31" s="18"/>
      <c r="WES31" s="19"/>
      <c r="WEX31" s="18"/>
      <c r="WEY31" s="18"/>
      <c r="WEZ31" s="19"/>
      <c r="WFE31" s="18"/>
      <c r="WFF31" s="18"/>
      <c r="WFG31" s="19"/>
      <c r="WFL31" s="18"/>
      <c r="WFM31" s="18"/>
      <c r="WFN31" s="19"/>
      <c r="WFS31" s="18"/>
      <c r="WFT31" s="18"/>
      <c r="WFU31" s="19"/>
      <c r="WFZ31" s="18"/>
      <c r="WGA31" s="18"/>
      <c r="WGB31" s="19"/>
      <c r="WGG31" s="18"/>
      <c r="WGH31" s="18"/>
      <c r="WGI31" s="19"/>
      <c r="WGN31" s="18"/>
      <c r="WGO31" s="18"/>
      <c r="WGP31" s="19"/>
      <c r="WGU31" s="18"/>
      <c r="WGV31" s="18"/>
      <c r="WGW31" s="19"/>
      <c r="WHB31" s="18"/>
      <c r="WHC31" s="18"/>
      <c r="WHD31" s="19"/>
      <c r="WHI31" s="18"/>
      <c r="WHJ31" s="18"/>
      <c r="WHK31" s="19"/>
      <c r="WHP31" s="18"/>
      <c r="WHQ31" s="18"/>
      <c r="WHR31" s="19"/>
      <c r="WHW31" s="18"/>
      <c r="WHX31" s="18"/>
      <c r="WHY31" s="19"/>
      <c r="WID31" s="18"/>
      <c r="WIE31" s="18"/>
      <c r="WIF31" s="19"/>
      <c r="WIK31" s="18"/>
      <c r="WIL31" s="18"/>
      <c r="WIM31" s="19"/>
      <c r="WIR31" s="18"/>
      <c r="WIS31" s="18"/>
      <c r="WIT31" s="19"/>
      <c r="WIY31" s="18"/>
      <c r="WIZ31" s="18"/>
      <c r="WJA31" s="19"/>
      <c r="WJF31" s="18"/>
      <c r="WJG31" s="18"/>
      <c r="WJH31" s="19"/>
      <c r="WJM31" s="18"/>
      <c r="WJN31" s="18"/>
      <c r="WJO31" s="19"/>
      <c r="WJT31" s="18"/>
      <c r="WJU31" s="18"/>
      <c r="WJV31" s="19"/>
      <c r="WKA31" s="18"/>
      <c r="WKB31" s="18"/>
      <c r="WKC31" s="19"/>
      <c r="WKH31" s="18"/>
      <c r="WKI31" s="18"/>
      <c r="WKJ31" s="19"/>
      <c r="WKO31" s="18"/>
      <c r="WKP31" s="18"/>
      <c r="WKQ31" s="19"/>
      <c r="WKV31" s="18"/>
      <c r="WKW31" s="18"/>
      <c r="WKX31" s="19"/>
      <c r="WLC31" s="18"/>
      <c r="WLD31" s="18"/>
      <c r="WLE31" s="19"/>
      <c r="WLJ31" s="18"/>
      <c r="WLK31" s="18"/>
      <c r="WLL31" s="19"/>
      <c r="WLQ31" s="18"/>
      <c r="WLR31" s="18"/>
      <c r="WLS31" s="19"/>
      <c r="WLX31" s="18"/>
      <c r="WLY31" s="18"/>
      <c r="WLZ31" s="19"/>
      <c r="WME31" s="18"/>
      <c r="WMF31" s="18"/>
      <c r="WMG31" s="19"/>
      <c r="WML31" s="18"/>
      <c r="WMM31" s="18"/>
      <c r="WMN31" s="19"/>
      <c r="WMS31" s="18"/>
      <c r="WMT31" s="18"/>
      <c r="WMU31" s="19"/>
      <c r="WMZ31" s="18"/>
      <c r="WNA31" s="18"/>
      <c r="WNB31" s="19"/>
      <c r="WNG31" s="18"/>
      <c r="WNH31" s="18"/>
      <c r="WNI31" s="19"/>
      <c r="WNN31" s="18"/>
      <c r="WNO31" s="18"/>
      <c r="WNP31" s="19"/>
      <c r="WNU31" s="18"/>
      <c r="WNV31" s="18"/>
      <c r="WNW31" s="19"/>
      <c r="WOB31" s="18"/>
      <c r="WOC31" s="18"/>
      <c r="WOD31" s="19"/>
      <c r="WOI31" s="18"/>
      <c r="WOJ31" s="18"/>
      <c r="WOK31" s="19"/>
      <c r="WOP31" s="18"/>
      <c r="WOQ31" s="18"/>
      <c r="WOR31" s="19"/>
      <c r="WOW31" s="18"/>
      <c r="WOX31" s="18"/>
      <c r="WOY31" s="19"/>
      <c r="WPD31" s="18"/>
      <c r="WPE31" s="18"/>
      <c r="WPF31" s="19"/>
      <c r="WPK31" s="18"/>
      <c r="WPL31" s="18"/>
      <c r="WPM31" s="19"/>
      <c r="WPR31" s="18"/>
      <c r="WPS31" s="18"/>
      <c r="WPT31" s="19"/>
      <c r="WPY31" s="18"/>
      <c r="WPZ31" s="18"/>
      <c r="WQA31" s="19"/>
      <c r="WQF31" s="18"/>
      <c r="WQG31" s="18"/>
      <c r="WQH31" s="19"/>
      <c r="WQM31" s="18"/>
      <c r="WQN31" s="18"/>
      <c r="WQO31" s="19"/>
      <c r="WQT31" s="18"/>
      <c r="WQU31" s="18"/>
      <c r="WQV31" s="19"/>
      <c r="WRA31" s="18"/>
      <c r="WRB31" s="18"/>
      <c r="WRC31" s="19"/>
      <c r="WRH31" s="18"/>
      <c r="WRI31" s="18"/>
      <c r="WRJ31" s="19"/>
      <c r="WRO31" s="18"/>
      <c r="WRP31" s="18"/>
      <c r="WRQ31" s="19"/>
      <c r="WRV31" s="18"/>
      <c r="WRW31" s="18"/>
      <c r="WRX31" s="19"/>
      <c r="WSC31" s="18"/>
      <c r="WSD31" s="18"/>
      <c r="WSE31" s="19"/>
      <c r="WSJ31" s="18"/>
      <c r="WSK31" s="18"/>
      <c r="WSL31" s="19"/>
      <c r="WSQ31" s="18"/>
      <c r="WSR31" s="18"/>
      <c r="WSS31" s="19"/>
      <c r="WSX31" s="18"/>
      <c r="WSY31" s="18"/>
      <c r="WSZ31" s="19"/>
      <c r="WTE31" s="18"/>
      <c r="WTF31" s="18"/>
      <c r="WTG31" s="19"/>
      <c r="WTL31" s="18"/>
      <c r="WTM31" s="18"/>
      <c r="WTN31" s="19"/>
      <c r="WTS31" s="18"/>
      <c r="WTT31" s="18"/>
      <c r="WTU31" s="19"/>
      <c r="WTZ31" s="18"/>
      <c r="WUA31" s="18"/>
      <c r="WUB31" s="19"/>
      <c r="WUG31" s="18"/>
      <c r="WUH31" s="18"/>
      <c r="WUI31" s="19"/>
      <c r="WUN31" s="18"/>
      <c r="WUO31" s="18"/>
      <c r="WUP31" s="19"/>
      <c r="WUU31" s="18"/>
      <c r="WUV31" s="18"/>
      <c r="WUW31" s="19"/>
      <c r="WVB31" s="18"/>
      <c r="WVC31" s="18"/>
      <c r="WVD31" s="19"/>
      <c r="WVI31" s="18"/>
      <c r="WVJ31" s="18"/>
      <c r="WVK31" s="19"/>
      <c r="WVP31" s="18"/>
      <c r="WVQ31" s="18"/>
      <c r="WVR31" s="19"/>
      <c r="WVW31" s="18"/>
      <c r="WVX31" s="18"/>
      <c r="WVY31" s="19"/>
      <c r="WWD31" s="18"/>
      <c r="WWE31" s="18"/>
      <c r="WWF31" s="19"/>
      <c r="WWK31" s="18"/>
      <c r="WWL31" s="18"/>
      <c r="WWM31" s="19"/>
      <c r="WWR31" s="18"/>
      <c r="WWS31" s="18"/>
      <c r="WWT31" s="19"/>
      <c r="WWY31" s="18"/>
      <c r="WWZ31" s="18"/>
      <c r="WXA31" s="19"/>
      <c r="WXF31" s="18"/>
      <c r="WXG31" s="18"/>
      <c r="WXH31" s="19"/>
      <c r="WXM31" s="18"/>
      <c r="WXN31" s="18"/>
      <c r="WXO31" s="19"/>
      <c r="WXT31" s="18"/>
      <c r="WXU31" s="18"/>
      <c r="WXV31" s="19"/>
      <c r="WYA31" s="18"/>
      <c r="WYB31" s="18"/>
      <c r="WYC31" s="19"/>
      <c r="WYH31" s="18"/>
      <c r="WYI31" s="18"/>
      <c r="WYJ31" s="19"/>
      <c r="WYO31" s="18"/>
      <c r="WYP31" s="18"/>
      <c r="WYQ31" s="19"/>
      <c r="WYV31" s="18"/>
      <c r="WYW31" s="18"/>
      <c r="WYX31" s="19"/>
      <c r="WZC31" s="18"/>
      <c r="WZD31" s="18"/>
      <c r="WZE31" s="19"/>
      <c r="WZJ31" s="18"/>
      <c r="WZK31" s="18"/>
      <c r="WZL31" s="19"/>
      <c r="WZQ31" s="18"/>
      <c r="WZR31" s="18"/>
      <c r="WZS31" s="19"/>
      <c r="WZX31" s="18"/>
      <c r="WZY31" s="18"/>
      <c r="WZZ31" s="19"/>
      <c r="XAE31" s="18"/>
      <c r="XAF31" s="18"/>
      <c r="XAG31" s="19"/>
      <c r="XAL31" s="18"/>
      <c r="XAM31" s="18"/>
      <c r="XAN31" s="19"/>
      <c r="XAS31" s="18"/>
      <c r="XAT31" s="18"/>
      <c r="XAU31" s="19"/>
      <c r="XAZ31" s="18"/>
      <c r="XBA31" s="18"/>
      <c r="XBB31" s="19"/>
      <c r="XBG31" s="18"/>
      <c r="XBH31" s="18"/>
      <c r="XBI31" s="19"/>
      <c r="XBN31" s="18"/>
      <c r="XBO31" s="18"/>
      <c r="XBP31" s="19"/>
      <c r="XBU31" s="18"/>
      <c r="XBV31" s="18"/>
      <c r="XBW31" s="19"/>
      <c r="XCB31" s="18"/>
      <c r="XCC31" s="18"/>
      <c r="XCD31" s="19"/>
      <c r="XCI31" s="18"/>
      <c r="XCJ31" s="18"/>
      <c r="XCK31" s="19"/>
      <c r="XCP31" s="18"/>
      <c r="XCQ31" s="18"/>
      <c r="XCR31" s="19"/>
      <c r="XCW31" s="18"/>
      <c r="XCX31" s="18"/>
      <c r="XCY31" s="19"/>
      <c r="XDD31" s="18"/>
      <c r="XDE31" s="18"/>
      <c r="XDF31" s="19"/>
      <c r="XDK31" s="18"/>
      <c r="XDL31" s="18"/>
      <c r="XDM31" s="19"/>
      <c r="XDR31" s="18"/>
      <c r="XDS31" s="18"/>
      <c r="XDT31" s="19"/>
      <c r="XDY31" s="18"/>
      <c r="XDZ31" s="18"/>
      <c r="XEA31" s="19"/>
      <c r="XEF31" s="18"/>
      <c r="XEG31" s="18"/>
      <c r="XEH31" s="19"/>
      <c r="XEM31" s="18"/>
      <c r="XEN31" s="18"/>
      <c r="XEO31" s="19"/>
      <c r="XET31" s="18"/>
      <c r="XEU31" s="18"/>
      <c r="XEV31" s="19"/>
      <c r="XFA31" s="18"/>
      <c r="XFB31" s="18"/>
      <c r="XFC31" s="19"/>
    </row>
    <row r="32" spans="1:2047 2052:3069 3074:5120 5125:6142 6147:7164 7169:9215 9220:10237 10242:12288 12293:13310 13315:14332 14337:16383" s="20" customFormat="1">
      <c r="A32" s="31">
        <v>11</v>
      </c>
      <c r="B32" s="18" t="e">
        <f>SUM('Loan Amortization Schedule'!A142+11)</f>
        <v>#VALUE!</v>
      </c>
      <c r="C32" s="19">
        <f>SUM('Loan Amortization Schedule'!B153)</f>
        <v>0</v>
      </c>
      <c r="D32" s="20" t="e">
        <f>SUM('Loan Amortization Schedule'!K153)</f>
        <v>#DIV/0!</v>
      </c>
      <c r="E32" s="20" t="e">
        <f>SUM('Loan Amortization Schedule'!L153)</f>
        <v>#DIV/0!</v>
      </c>
      <c r="F32" s="20" t="e">
        <f>SUM('Loan Amortization Schedule'!M153)</f>
        <v>#DIV/0!</v>
      </c>
      <c r="G32" s="32" t="e">
        <f>SUM('Loan Amortization Schedule'!N153)</f>
        <v>#VALUE!</v>
      </c>
      <c r="H32" s="120" t="e">
        <f t="shared" si="0"/>
        <v>#DIV/0!</v>
      </c>
      <c r="I32" s="129"/>
      <c r="J32" s="130"/>
      <c r="K32" s="131"/>
      <c r="L32" s="131"/>
      <c r="M32" s="131"/>
      <c r="N32" s="97"/>
      <c r="O32" s="18"/>
      <c r="P32" s="18"/>
      <c r="Q32" s="19"/>
      <c r="V32" s="18"/>
      <c r="W32" s="18"/>
      <c r="X32" s="19"/>
      <c r="AC32" s="18"/>
      <c r="AD32" s="18"/>
      <c r="AE32" s="19"/>
      <c r="AJ32" s="18"/>
      <c r="AK32" s="18"/>
      <c r="AL32" s="19"/>
      <c r="AQ32" s="18"/>
      <c r="AR32" s="18"/>
      <c r="AS32" s="19"/>
      <c r="AX32" s="18"/>
      <c r="AY32" s="18"/>
      <c r="AZ32" s="19"/>
      <c r="BE32" s="18"/>
      <c r="BF32" s="18"/>
      <c r="BG32" s="19"/>
      <c r="BL32" s="18"/>
      <c r="BM32" s="18"/>
      <c r="BN32" s="19"/>
      <c r="BS32" s="18"/>
      <c r="BT32" s="18"/>
      <c r="BU32" s="19"/>
      <c r="BZ32" s="18"/>
      <c r="CA32" s="18"/>
      <c r="CB32" s="19"/>
      <c r="CG32" s="18"/>
      <c r="CH32" s="18"/>
      <c r="CI32" s="19"/>
      <c r="CN32" s="18"/>
      <c r="CO32" s="18"/>
      <c r="CP32" s="19"/>
      <c r="CU32" s="18"/>
      <c r="CV32" s="18"/>
      <c r="CW32" s="19"/>
      <c r="DB32" s="18"/>
      <c r="DC32" s="18"/>
      <c r="DD32" s="19"/>
      <c r="DI32" s="18"/>
      <c r="DJ32" s="18"/>
      <c r="DK32" s="19"/>
      <c r="DP32" s="18"/>
      <c r="DQ32" s="18"/>
      <c r="DR32" s="19"/>
      <c r="DW32" s="18"/>
      <c r="DX32" s="18"/>
      <c r="DY32" s="19"/>
      <c r="ED32" s="18"/>
      <c r="EE32" s="18"/>
      <c r="EF32" s="19"/>
      <c r="EK32" s="18"/>
      <c r="EL32" s="18"/>
      <c r="EM32" s="19"/>
      <c r="ER32" s="18"/>
      <c r="ES32" s="18"/>
      <c r="ET32" s="19"/>
      <c r="EY32" s="18"/>
      <c r="EZ32" s="18"/>
      <c r="FA32" s="19"/>
      <c r="FF32" s="18"/>
      <c r="FG32" s="18"/>
      <c r="FH32" s="19"/>
      <c r="FM32" s="18"/>
      <c r="FN32" s="18"/>
      <c r="FO32" s="19"/>
      <c r="FT32" s="18"/>
      <c r="FU32" s="18"/>
      <c r="FV32" s="19"/>
      <c r="GA32" s="18"/>
      <c r="GB32" s="18"/>
      <c r="GC32" s="19"/>
      <c r="GH32" s="18"/>
      <c r="GI32" s="18"/>
      <c r="GJ32" s="19"/>
      <c r="GO32" s="18"/>
      <c r="GP32" s="18"/>
      <c r="GQ32" s="19"/>
      <c r="GV32" s="18"/>
      <c r="GW32" s="18"/>
      <c r="GX32" s="19"/>
      <c r="HC32" s="18"/>
      <c r="HD32" s="18"/>
      <c r="HE32" s="19"/>
      <c r="HJ32" s="18"/>
      <c r="HK32" s="18"/>
      <c r="HL32" s="19"/>
      <c r="HQ32" s="18"/>
      <c r="HR32" s="18"/>
      <c r="HS32" s="19"/>
      <c r="HX32" s="18"/>
      <c r="HY32" s="18"/>
      <c r="HZ32" s="19"/>
      <c r="IE32" s="18"/>
      <c r="IF32" s="18"/>
      <c r="IG32" s="19"/>
      <c r="IL32" s="18"/>
      <c r="IM32" s="18"/>
      <c r="IN32" s="19"/>
      <c r="IS32" s="18"/>
      <c r="IT32" s="18"/>
      <c r="IU32" s="19"/>
      <c r="IZ32" s="18"/>
      <c r="JA32" s="18"/>
      <c r="JB32" s="19"/>
      <c r="JG32" s="18"/>
      <c r="JH32" s="18"/>
      <c r="JI32" s="19"/>
      <c r="JN32" s="18"/>
      <c r="JO32" s="18"/>
      <c r="JP32" s="19"/>
      <c r="JU32" s="18"/>
      <c r="JV32" s="18"/>
      <c r="JW32" s="19"/>
      <c r="KB32" s="18"/>
      <c r="KC32" s="18"/>
      <c r="KD32" s="19"/>
      <c r="KI32" s="18"/>
      <c r="KJ32" s="18"/>
      <c r="KK32" s="19"/>
      <c r="KP32" s="18"/>
      <c r="KQ32" s="18"/>
      <c r="KR32" s="19"/>
      <c r="KW32" s="18"/>
      <c r="KX32" s="18"/>
      <c r="KY32" s="19"/>
      <c r="LD32" s="18"/>
      <c r="LE32" s="18"/>
      <c r="LF32" s="19"/>
      <c r="LK32" s="18"/>
      <c r="LL32" s="18"/>
      <c r="LM32" s="19"/>
      <c r="LR32" s="18"/>
      <c r="LS32" s="18"/>
      <c r="LT32" s="19"/>
      <c r="LY32" s="18"/>
      <c r="LZ32" s="18"/>
      <c r="MA32" s="19"/>
      <c r="MF32" s="18"/>
      <c r="MG32" s="18"/>
      <c r="MH32" s="19"/>
      <c r="MM32" s="18"/>
      <c r="MN32" s="18"/>
      <c r="MO32" s="19"/>
      <c r="MT32" s="18"/>
      <c r="MU32" s="18"/>
      <c r="MV32" s="19"/>
      <c r="NA32" s="18"/>
      <c r="NB32" s="18"/>
      <c r="NC32" s="19"/>
      <c r="NH32" s="18"/>
      <c r="NI32" s="18"/>
      <c r="NJ32" s="19"/>
      <c r="NO32" s="18"/>
      <c r="NP32" s="18"/>
      <c r="NQ32" s="19"/>
      <c r="NV32" s="18"/>
      <c r="NW32" s="18"/>
      <c r="NX32" s="19"/>
      <c r="OC32" s="18"/>
      <c r="OD32" s="18"/>
      <c r="OE32" s="19"/>
      <c r="OJ32" s="18"/>
      <c r="OK32" s="18"/>
      <c r="OL32" s="19"/>
      <c r="OQ32" s="18"/>
      <c r="OR32" s="18"/>
      <c r="OS32" s="19"/>
      <c r="OX32" s="18"/>
      <c r="OY32" s="18"/>
      <c r="OZ32" s="19"/>
      <c r="PE32" s="18"/>
      <c r="PF32" s="18"/>
      <c r="PG32" s="19"/>
      <c r="PL32" s="18"/>
      <c r="PM32" s="18"/>
      <c r="PN32" s="19"/>
      <c r="PS32" s="18"/>
      <c r="PT32" s="18"/>
      <c r="PU32" s="19"/>
      <c r="PZ32" s="18"/>
      <c r="QA32" s="18"/>
      <c r="QB32" s="19"/>
      <c r="QG32" s="18"/>
      <c r="QH32" s="18"/>
      <c r="QI32" s="19"/>
      <c r="QN32" s="18"/>
      <c r="QO32" s="18"/>
      <c r="QP32" s="19"/>
      <c r="QU32" s="18"/>
      <c r="QV32" s="18"/>
      <c r="QW32" s="19"/>
      <c r="RB32" s="18"/>
      <c r="RC32" s="18"/>
      <c r="RD32" s="19"/>
      <c r="RI32" s="18"/>
      <c r="RJ32" s="18"/>
      <c r="RK32" s="19"/>
      <c r="RP32" s="18"/>
      <c r="RQ32" s="18"/>
      <c r="RR32" s="19"/>
      <c r="RW32" s="18"/>
      <c r="RX32" s="18"/>
      <c r="RY32" s="19"/>
      <c r="SD32" s="18"/>
      <c r="SE32" s="18"/>
      <c r="SF32" s="19"/>
      <c r="SK32" s="18"/>
      <c r="SL32" s="18"/>
      <c r="SM32" s="19"/>
      <c r="SR32" s="18"/>
      <c r="SS32" s="18"/>
      <c r="ST32" s="19"/>
      <c r="SY32" s="18"/>
      <c r="SZ32" s="18"/>
      <c r="TA32" s="19"/>
      <c r="TF32" s="18"/>
      <c r="TG32" s="18"/>
      <c r="TH32" s="19"/>
      <c r="TM32" s="18"/>
      <c r="TN32" s="18"/>
      <c r="TO32" s="19"/>
      <c r="TT32" s="18"/>
      <c r="TU32" s="18"/>
      <c r="TV32" s="19"/>
      <c r="UA32" s="18"/>
      <c r="UB32" s="18"/>
      <c r="UC32" s="19"/>
      <c r="UH32" s="18"/>
      <c r="UI32" s="18"/>
      <c r="UJ32" s="19"/>
      <c r="UO32" s="18"/>
      <c r="UP32" s="18"/>
      <c r="UQ32" s="19"/>
      <c r="UV32" s="18"/>
      <c r="UW32" s="18"/>
      <c r="UX32" s="19"/>
      <c r="VC32" s="18"/>
      <c r="VD32" s="18"/>
      <c r="VE32" s="19"/>
      <c r="VJ32" s="18"/>
      <c r="VK32" s="18"/>
      <c r="VL32" s="19"/>
      <c r="VQ32" s="18"/>
      <c r="VR32" s="18"/>
      <c r="VS32" s="19"/>
      <c r="VX32" s="18"/>
      <c r="VY32" s="18"/>
      <c r="VZ32" s="19"/>
      <c r="WE32" s="18"/>
      <c r="WF32" s="18"/>
      <c r="WG32" s="19"/>
      <c r="WL32" s="18"/>
      <c r="WM32" s="18"/>
      <c r="WN32" s="19"/>
      <c r="WS32" s="18"/>
      <c r="WT32" s="18"/>
      <c r="WU32" s="19"/>
      <c r="WZ32" s="18"/>
      <c r="XA32" s="18"/>
      <c r="XB32" s="19"/>
      <c r="XG32" s="18"/>
      <c r="XH32" s="18"/>
      <c r="XI32" s="19"/>
      <c r="XN32" s="18"/>
      <c r="XO32" s="18"/>
      <c r="XP32" s="19"/>
      <c r="XU32" s="18"/>
      <c r="XV32" s="18"/>
      <c r="XW32" s="19"/>
      <c r="YB32" s="18"/>
      <c r="YC32" s="18"/>
      <c r="YD32" s="19"/>
      <c r="YI32" s="18"/>
      <c r="YJ32" s="18"/>
      <c r="YK32" s="19"/>
      <c r="YP32" s="18"/>
      <c r="YQ32" s="18"/>
      <c r="YR32" s="19"/>
      <c r="YW32" s="18"/>
      <c r="YX32" s="18"/>
      <c r="YY32" s="19"/>
      <c r="ZD32" s="18"/>
      <c r="ZE32" s="18"/>
      <c r="ZF32" s="19"/>
      <c r="ZK32" s="18"/>
      <c r="ZL32" s="18"/>
      <c r="ZM32" s="19"/>
      <c r="ZR32" s="18"/>
      <c r="ZS32" s="18"/>
      <c r="ZT32" s="19"/>
      <c r="ZY32" s="18"/>
      <c r="ZZ32" s="18"/>
      <c r="AAA32" s="19"/>
      <c r="AAF32" s="18"/>
      <c r="AAG32" s="18"/>
      <c r="AAH32" s="19"/>
      <c r="AAM32" s="18"/>
      <c r="AAN32" s="18"/>
      <c r="AAO32" s="19"/>
      <c r="AAT32" s="18"/>
      <c r="AAU32" s="18"/>
      <c r="AAV32" s="19"/>
      <c r="ABA32" s="18"/>
      <c r="ABB32" s="18"/>
      <c r="ABC32" s="19"/>
      <c r="ABH32" s="18"/>
      <c r="ABI32" s="18"/>
      <c r="ABJ32" s="19"/>
      <c r="ABO32" s="18"/>
      <c r="ABP32" s="18"/>
      <c r="ABQ32" s="19"/>
      <c r="ABV32" s="18"/>
      <c r="ABW32" s="18"/>
      <c r="ABX32" s="19"/>
      <c r="ACC32" s="18"/>
      <c r="ACD32" s="18"/>
      <c r="ACE32" s="19"/>
      <c r="ACJ32" s="18"/>
      <c r="ACK32" s="18"/>
      <c r="ACL32" s="19"/>
      <c r="ACQ32" s="18"/>
      <c r="ACR32" s="18"/>
      <c r="ACS32" s="19"/>
      <c r="ACX32" s="18"/>
      <c r="ACY32" s="18"/>
      <c r="ACZ32" s="19"/>
      <c r="ADE32" s="18"/>
      <c r="ADF32" s="18"/>
      <c r="ADG32" s="19"/>
      <c r="ADL32" s="18"/>
      <c r="ADM32" s="18"/>
      <c r="ADN32" s="19"/>
      <c r="ADS32" s="18"/>
      <c r="ADT32" s="18"/>
      <c r="ADU32" s="19"/>
      <c r="ADZ32" s="18"/>
      <c r="AEA32" s="18"/>
      <c r="AEB32" s="19"/>
      <c r="AEG32" s="18"/>
      <c r="AEH32" s="18"/>
      <c r="AEI32" s="19"/>
      <c r="AEN32" s="18"/>
      <c r="AEO32" s="18"/>
      <c r="AEP32" s="19"/>
      <c r="AEU32" s="18"/>
      <c r="AEV32" s="18"/>
      <c r="AEW32" s="19"/>
      <c r="AFB32" s="18"/>
      <c r="AFC32" s="18"/>
      <c r="AFD32" s="19"/>
      <c r="AFI32" s="18"/>
      <c r="AFJ32" s="18"/>
      <c r="AFK32" s="19"/>
      <c r="AFP32" s="18"/>
      <c r="AFQ32" s="18"/>
      <c r="AFR32" s="19"/>
      <c r="AFW32" s="18"/>
      <c r="AFX32" s="18"/>
      <c r="AFY32" s="19"/>
      <c r="AGD32" s="18"/>
      <c r="AGE32" s="18"/>
      <c r="AGF32" s="19"/>
      <c r="AGK32" s="18"/>
      <c r="AGL32" s="18"/>
      <c r="AGM32" s="19"/>
      <c r="AGR32" s="18"/>
      <c r="AGS32" s="18"/>
      <c r="AGT32" s="19"/>
      <c r="AGY32" s="18"/>
      <c r="AGZ32" s="18"/>
      <c r="AHA32" s="19"/>
      <c r="AHF32" s="18"/>
      <c r="AHG32" s="18"/>
      <c r="AHH32" s="19"/>
      <c r="AHM32" s="18"/>
      <c r="AHN32" s="18"/>
      <c r="AHO32" s="19"/>
      <c r="AHT32" s="18"/>
      <c r="AHU32" s="18"/>
      <c r="AHV32" s="19"/>
      <c r="AIA32" s="18"/>
      <c r="AIB32" s="18"/>
      <c r="AIC32" s="19"/>
      <c r="AIH32" s="18"/>
      <c r="AII32" s="18"/>
      <c r="AIJ32" s="19"/>
      <c r="AIO32" s="18"/>
      <c r="AIP32" s="18"/>
      <c r="AIQ32" s="19"/>
      <c r="AIV32" s="18"/>
      <c r="AIW32" s="18"/>
      <c r="AIX32" s="19"/>
      <c r="AJC32" s="18"/>
      <c r="AJD32" s="18"/>
      <c r="AJE32" s="19"/>
      <c r="AJJ32" s="18"/>
      <c r="AJK32" s="18"/>
      <c r="AJL32" s="19"/>
      <c r="AJQ32" s="18"/>
      <c r="AJR32" s="18"/>
      <c r="AJS32" s="19"/>
      <c r="AJX32" s="18"/>
      <c r="AJY32" s="18"/>
      <c r="AJZ32" s="19"/>
      <c r="AKE32" s="18"/>
      <c r="AKF32" s="18"/>
      <c r="AKG32" s="19"/>
      <c r="AKL32" s="18"/>
      <c r="AKM32" s="18"/>
      <c r="AKN32" s="19"/>
      <c r="AKS32" s="18"/>
      <c r="AKT32" s="18"/>
      <c r="AKU32" s="19"/>
      <c r="AKZ32" s="18"/>
      <c r="ALA32" s="18"/>
      <c r="ALB32" s="19"/>
      <c r="ALG32" s="18"/>
      <c r="ALH32" s="18"/>
      <c r="ALI32" s="19"/>
      <c r="ALN32" s="18"/>
      <c r="ALO32" s="18"/>
      <c r="ALP32" s="19"/>
      <c r="ALU32" s="18"/>
      <c r="ALV32" s="18"/>
      <c r="ALW32" s="19"/>
      <c r="AMB32" s="18"/>
      <c r="AMC32" s="18"/>
      <c r="AMD32" s="19"/>
      <c r="AMI32" s="18"/>
      <c r="AMJ32" s="18"/>
      <c r="AMK32" s="19"/>
      <c r="AMP32" s="18"/>
      <c r="AMQ32" s="18"/>
      <c r="AMR32" s="19"/>
      <c r="AMW32" s="18"/>
      <c r="AMX32" s="18"/>
      <c r="AMY32" s="19"/>
      <c r="AND32" s="18"/>
      <c r="ANE32" s="18"/>
      <c r="ANF32" s="19"/>
      <c r="ANK32" s="18"/>
      <c r="ANL32" s="18"/>
      <c r="ANM32" s="19"/>
      <c r="ANR32" s="18"/>
      <c r="ANS32" s="18"/>
      <c r="ANT32" s="19"/>
      <c r="ANY32" s="18"/>
      <c r="ANZ32" s="18"/>
      <c r="AOA32" s="19"/>
      <c r="AOF32" s="18"/>
      <c r="AOG32" s="18"/>
      <c r="AOH32" s="19"/>
      <c r="AOM32" s="18"/>
      <c r="AON32" s="18"/>
      <c r="AOO32" s="19"/>
      <c r="AOT32" s="18"/>
      <c r="AOU32" s="18"/>
      <c r="AOV32" s="19"/>
      <c r="APA32" s="18"/>
      <c r="APB32" s="18"/>
      <c r="APC32" s="19"/>
      <c r="APH32" s="18"/>
      <c r="API32" s="18"/>
      <c r="APJ32" s="19"/>
      <c r="APO32" s="18"/>
      <c r="APP32" s="18"/>
      <c r="APQ32" s="19"/>
      <c r="APV32" s="18"/>
      <c r="APW32" s="18"/>
      <c r="APX32" s="19"/>
      <c r="AQC32" s="18"/>
      <c r="AQD32" s="18"/>
      <c r="AQE32" s="19"/>
      <c r="AQJ32" s="18"/>
      <c r="AQK32" s="18"/>
      <c r="AQL32" s="19"/>
      <c r="AQQ32" s="18"/>
      <c r="AQR32" s="18"/>
      <c r="AQS32" s="19"/>
      <c r="AQX32" s="18"/>
      <c r="AQY32" s="18"/>
      <c r="AQZ32" s="19"/>
      <c r="ARE32" s="18"/>
      <c r="ARF32" s="18"/>
      <c r="ARG32" s="19"/>
      <c r="ARL32" s="18"/>
      <c r="ARM32" s="18"/>
      <c r="ARN32" s="19"/>
      <c r="ARS32" s="18"/>
      <c r="ART32" s="18"/>
      <c r="ARU32" s="19"/>
      <c r="ARZ32" s="18"/>
      <c r="ASA32" s="18"/>
      <c r="ASB32" s="19"/>
      <c r="ASG32" s="18"/>
      <c r="ASH32" s="18"/>
      <c r="ASI32" s="19"/>
      <c r="ASN32" s="18"/>
      <c r="ASO32" s="18"/>
      <c r="ASP32" s="19"/>
      <c r="ASU32" s="18"/>
      <c r="ASV32" s="18"/>
      <c r="ASW32" s="19"/>
      <c r="ATB32" s="18"/>
      <c r="ATC32" s="18"/>
      <c r="ATD32" s="19"/>
      <c r="ATI32" s="18"/>
      <c r="ATJ32" s="18"/>
      <c r="ATK32" s="19"/>
      <c r="ATP32" s="18"/>
      <c r="ATQ32" s="18"/>
      <c r="ATR32" s="19"/>
      <c r="ATW32" s="18"/>
      <c r="ATX32" s="18"/>
      <c r="ATY32" s="19"/>
      <c r="AUD32" s="18"/>
      <c r="AUE32" s="18"/>
      <c r="AUF32" s="19"/>
      <c r="AUK32" s="18"/>
      <c r="AUL32" s="18"/>
      <c r="AUM32" s="19"/>
      <c r="AUR32" s="18"/>
      <c r="AUS32" s="18"/>
      <c r="AUT32" s="19"/>
      <c r="AUY32" s="18"/>
      <c r="AUZ32" s="18"/>
      <c r="AVA32" s="19"/>
      <c r="AVF32" s="18"/>
      <c r="AVG32" s="18"/>
      <c r="AVH32" s="19"/>
      <c r="AVM32" s="18"/>
      <c r="AVN32" s="18"/>
      <c r="AVO32" s="19"/>
      <c r="AVT32" s="18"/>
      <c r="AVU32" s="18"/>
      <c r="AVV32" s="19"/>
      <c r="AWA32" s="18"/>
      <c r="AWB32" s="18"/>
      <c r="AWC32" s="19"/>
      <c r="AWH32" s="18"/>
      <c r="AWI32" s="18"/>
      <c r="AWJ32" s="19"/>
      <c r="AWO32" s="18"/>
      <c r="AWP32" s="18"/>
      <c r="AWQ32" s="19"/>
      <c r="AWV32" s="18"/>
      <c r="AWW32" s="18"/>
      <c r="AWX32" s="19"/>
      <c r="AXC32" s="18"/>
      <c r="AXD32" s="18"/>
      <c r="AXE32" s="19"/>
      <c r="AXJ32" s="18"/>
      <c r="AXK32" s="18"/>
      <c r="AXL32" s="19"/>
      <c r="AXQ32" s="18"/>
      <c r="AXR32" s="18"/>
      <c r="AXS32" s="19"/>
      <c r="AXX32" s="18"/>
      <c r="AXY32" s="18"/>
      <c r="AXZ32" s="19"/>
      <c r="AYE32" s="18"/>
      <c r="AYF32" s="18"/>
      <c r="AYG32" s="19"/>
      <c r="AYL32" s="18"/>
      <c r="AYM32" s="18"/>
      <c r="AYN32" s="19"/>
      <c r="AYS32" s="18"/>
      <c r="AYT32" s="18"/>
      <c r="AYU32" s="19"/>
      <c r="AYZ32" s="18"/>
      <c r="AZA32" s="18"/>
      <c r="AZB32" s="19"/>
      <c r="AZG32" s="18"/>
      <c r="AZH32" s="18"/>
      <c r="AZI32" s="19"/>
      <c r="AZN32" s="18"/>
      <c r="AZO32" s="18"/>
      <c r="AZP32" s="19"/>
      <c r="AZU32" s="18"/>
      <c r="AZV32" s="18"/>
      <c r="AZW32" s="19"/>
      <c r="BAB32" s="18"/>
      <c r="BAC32" s="18"/>
      <c r="BAD32" s="19"/>
      <c r="BAI32" s="18"/>
      <c r="BAJ32" s="18"/>
      <c r="BAK32" s="19"/>
      <c r="BAP32" s="18"/>
      <c r="BAQ32" s="18"/>
      <c r="BAR32" s="19"/>
      <c r="BAW32" s="18"/>
      <c r="BAX32" s="18"/>
      <c r="BAY32" s="19"/>
      <c r="BBD32" s="18"/>
      <c r="BBE32" s="18"/>
      <c r="BBF32" s="19"/>
      <c r="BBK32" s="18"/>
      <c r="BBL32" s="18"/>
      <c r="BBM32" s="19"/>
      <c r="BBR32" s="18"/>
      <c r="BBS32" s="18"/>
      <c r="BBT32" s="19"/>
      <c r="BBY32" s="18"/>
      <c r="BBZ32" s="18"/>
      <c r="BCA32" s="19"/>
      <c r="BCF32" s="18"/>
      <c r="BCG32" s="18"/>
      <c r="BCH32" s="19"/>
      <c r="BCM32" s="18"/>
      <c r="BCN32" s="18"/>
      <c r="BCO32" s="19"/>
      <c r="BCT32" s="18"/>
      <c r="BCU32" s="18"/>
      <c r="BCV32" s="19"/>
      <c r="BDA32" s="18"/>
      <c r="BDB32" s="18"/>
      <c r="BDC32" s="19"/>
      <c r="BDH32" s="18"/>
      <c r="BDI32" s="18"/>
      <c r="BDJ32" s="19"/>
      <c r="BDO32" s="18"/>
      <c r="BDP32" s="18"/>
      <c r="BDQ32" s="19"/>
      <c r="BDV32" s="18"/>
      <c r="BDW32" s="18"/>
      <c r="BDX32" s="19"/>
      <c r="BEC32" s="18"/>
      <c r="BED32" s="18"/>
      <c r="BEE32" s="19"/>
      <c r="BEJ32" s="18"/>
      <c r="BEK32" s="18"/>
      <c r="BEL32" s="19"/>
      <c r="BEQ32" s="18"/>
      <c r="BER32" s="18"/>
      <c r="BES32" s="19"/>
      <c r="BEX32" s="18"/>
      <c r="BEY32" s="18"/>
      <c r="BEZ32" s="19"/>
      <c r="BFE32" s="18"/>
      <c r="BFF32" s="18"/>
      <c r="BFG32" s="19"/>
      <c r="BFL32" s="18"/>
      <c r="BFM32" s="18"/>
      <c r="BFN32" s="19"/>
      <c r="BFS32" s="18"/>
      <c r="BFT32" s="18"/>
      <c r="BFU32" s="19"/>
      <c r="BFZ32" s="18"/>
      <c r="BGA32" s="18"/>
      <c r="BGB32" s="19"/>
      <c r="BGG32" s="18"/>
      <c r="BGH32" s="18"/>
      <c r="BGI32" s="19"/>
      <c r="BGN32" s="18"/>
      <c r="BGO32" s="18"/>
      <c r="BGP32" s="19"/>
      <c r="BGU32" s="18"/>
      <c r="BGV32" s="18"/>
      <c r="BGW32" s="19"/>
      <c r="BHB32" s="18"/>
      <c r="BHC32" s="18"/>
      <c r="BHD32" s="19"/>
      <c r="BHI32" s="18"/>
      <c r="BHJ32" s="18"/>
      <c r="BHK32" s="19"/>
      <c r="BHP32" s="18"/>
      <c r="BHQ32" s="18"/>
      <c r="BHR32" s="19"/>
      <c r="BHW32" s="18"/>
      <c r="BHX32" s="18"/>
      <c r="BHY32" s="19"/>
      <c r="BID32" s="18"/>
      <c r="BIE32" s="18"/>
      <c r="BIF32" s="19"/>
      <c r="BIK32" s="18"/>
      <c r="BIL32" s="18"/>
      <c r="BIM32" s="19"/>
      <c r="BIR32" s="18"/>
      <c r="BIS32" s="18"/>
      <c r="BIT32" s="19"/>
      <c r="BIY32" s="18"/>
      <c r="BIZ32" s="18"/>
      <c r="BJA32" s="19"/>
      <c r="BJF32" s="18"/>
      <c r="BJG32" s="18"/>
      <c r="BJH32" s="19"/>
      <c r="BJM32" s="18"/>
      <c r="BJN32" s="18"/>
      <c r="BJO32" s="19"/>
      <c r="BJT32" s="18"/>
      <c r="BJU32" s="18"/>
      <c r="BJV32" s="19"/>
      <c r="BKA32" s="18"/>
      <c r="BKB32" s="18"/>
      <c r="BKC32" s="19"/>
      <c r="BKH32" s="18"/>
      <c r="BKI32" s="18"/>
      <c r="BKJ32" s="19"/>
      <c r="BKO32" s="18"/>
      <c r="BKP32" s="18"/>
      <c r="BKQ32" s="19"/>
      <c r="BKV32" s="18"/>
      <c r="BKW32" s="18"/>
      <c r="BKX32" s="19"/>
      <c r="BLC32" s="18"/>
      <c r="BLD32" s="18"/>
      <c r="BLE32" s="19"/>
      <c r="BLJ32" s="18"/>
      <c r="BLK32" s="18"/>
      <c r="BLL32" s="19"/>
      <c r="BLQ32" s="18"/>
      <c r="BLR32" s="18"/>
      <c r="BLS32" s="19"/>
      <c r="BLX32" s="18"/>
      <c r="BLY32" s="18"/>
      <c r="BLZ32" s="19"/>
      <c r="BME32" s="18"/>
      <c r="BMF32" s="18"/>
      <c r="BMG32" s="19"/>
      <c r="BML32" s="18"/>
      <c r="BMM32" s="18"/>
      <c r="BMN32" s="19"/>
      <c r="BMS32" s="18"/>
      <c r="BMT32" s="18"/>
      <c r="BMU32" s="19"/>
      <c r="BMZ32" s="18"/>
      <c r="BNA32" s="18"/>
      <c r="BNB32" s="19"/>
      <c r="BNG32" s="18"/>
      <c r="BNH32" s="18"/>
      <c r="BNI32" s="19"/>
      <c r="BNN32" s="18"/>
      <c r="BNO32" s="18"/>
      <c r="BNP32" s="19"/>
      <c r="BNU32" s="18"/>
      <c r="BNV32" s="18"/>
      <c r="BNW32" s="19"/>
      <c r="BOB32" s="18"/>
      <c r="BOC32" s="18"/>
      <c r="BOD32" s="19"/>
      <c r="BOI32" s="18"/>
      <c r="BOJ32" s="18"/>
      <c r="BOK32" s="19"/>
      <c r="BOP32" s="18"/>
      <c r="BOQ32" s="18"/>
      <c r="BOR32" s="19"/>
      <c r="BOW32" s="18"/>
      <c r="BOX32" s="18"/>
      <c r="BOY32" s="19"/>
      <c r="BPD32" s="18"/>
      <c r="BPE32" s="18"/>
      <c r="BPF32" s="19"/>
      <c r="BPK32" s="18"/>
      <c r="BPL32" s="18"/>
      <c r="BPM32" s="19"/>
      <c r="BPR32" s="18"/>
      <c r="BPS32" s="18"/>
      <c r="BPT32" s="19"/>
      <c r="BPY32" s="18"/>
      <c r="BPZ32" s="18"/>
      <c r="BQA32" s="19"/>
      <c r="BQF32" s="18"/>
      <c r="BQG32" s="18"/>
      <c r="BQH32" s="19"/>
      <c r="BQM32" s="18"/>
      <c r="BQN32" s="18"/>
      <c r="BQO32" s="19"/>
      <c r="BQT32" s="18"/>
      <c r="BQU32" s="18"/>
      <c r="BQV32" s="19"/>
      <c r="BRA32" s="18"/>
      <c r="BRB32" s="18"/>
      <c r="BRC32" s="19"/>
      <c r="BRH32" s="18"/>
      <c r="BRI32" s="18"/>
      <c r="BRJ32" s="19"/>
      <c r="BRO32" s="18"/>
      <c r="BRP32" s="18"/>
      <c r="BRQ32" s="19"/>
      <c r="BRV32" s="18"/>
      <c r="BRW32" s="18"/>
      <c r="BRX32" s="19"/>
      <c r="BSC32" s="18"/>
      <c r="BSD32" s="18"/>
      <c r="BSE32" s="19"/>
      <c r="BSJ32" s="18"/>
      <c r="BSK32" s="18"/>
      <c r="BSL32" s="19"/>
      <c r="BSQ32" s="18"/>
      <c r="BSR32" s="18"/>
      <c r="BSS32" s="19"/>
      <c r="BSX32" s="18"/>
      <c r="BSY32" s="18"/>
      <c r="BSZ32" s="19"/>
      <c r="BTE32" s="18"/>
      <c r="BTF32" s="18"/>
      <c r="BTG32" s="19"/>
      <c r="BTL32" s="18"/>
      <c r="BTM32" s="18"/>
      <c r="BTN32" s="19"/>
      <c r="BTS32" s="18"/>
      <c r="BTT32" s="18"/>
      <c r="BTU32" s="19"/>
      <c r="BTZ32" s="18"/>
      <c r="BUA32" s="18"/>
      <c r="BUB32" s="19"/>
      <c r="BUG32" s="18"/>
      <c r="BUH32" s="18"/>
      <c r="BUI32" s="19"/>
      <c r="BUN32" s="18"/>
      <c r="BUO32" s="18"/>
      <c r="BUP32" s="19"/>
      <c r="BUU32" s="18"/>
      <c r="BUV32" s="18"/>
      <c r="BUW32" s="19"/>
      <c r="BVB32" s="18"/>
      <c r="BVC32" s="18"/>
      <c r="BVD32" s="19"/>
      <c r="BVI32" s="18"/>
      <c r="BVJ32" s="18"/>
      <c r="BVK32" s="19"/>
      <c r="BVP32" s="18"/>
      <c r="BVQ32" s="18"/>
      <c r="BVR32" s="19"/>
      <c r="BVW32" s="18"/>
      <c r="BVX32" s="18"/>
      <c r="BVY32" s="19"/>
      <c r="BWD32" s="18"/>
      <c r="BWE32" s="18"/>
      <c r="BWF32" s="19"/>
      <c r="BWK32" s="18"/>
      <c r="BWL32" s="18"/>
      <c r="BWM32" s="19"/>
      <c r="BWR32" s="18"/>
      <c r="BWS32" s="18"/>
      <c r="BWT32" s="19"/>
      <c r="BWY32" s="18"/>
      <c r="BWZ32" s="18"/>
      <c r="BXA32" s="19"/>
      <c r="BXF32" s="18"/>
      <c r="BXG32" s="18"/>
      <c r="BXH32" s="19"/>
      <c r="BXM32" s="18"/>
      <c r="BXN32" s="18"/>
      <c r="BXO32" s="19"/>
      <c r="BXT32" s="18"/>
      <c r="BXU32" s="18"/>
      <c r="BXV32" s="19"/>
      <c r="BYA32" s="18"/>
      <c r="BYB32" s="18"/>
      <c r="BYC32" s="19"/>
      <c r="BYH32" s="18"/>
      <c r="BYI32" s="18"/>
      <c r="BYJ32" s="19"/>
      <c r="BYO32" s="18"/>
      <c r="BYP32" s="18"/>
      <c r="BYQ32" s="19"/>
      <c r="BYV32" s="18"/>
      <c r="BYW32" s="18"/>
      <c r="BYX32" s="19"/>
      <c r="BZC32" s="18"/>
      <c r="BZD32" s="18"/>
      <c r="BZE32" s="19"/>
      <c r="BZJ32" s="18"/>
      <c r="BZK32" s="18"/>
      <c r="BZL32" s="19"/>
      <c r="BZQ32" s="18"/>
      <c r="BZR32" s="18"/>
      <c r="BZS32" s="19"/>
      <c r="BZX32" s="18"/>
      <c r="BZY32" s="18"/>
      <c r="BZZ32" s="19"/>
      <c r="CAE32" s="18"/>
      <c r="CAF32" s="18"/>
      <c r="CAG32" s="19"/>
      <c r="CAL32" s="18"/>
      <c r="CAM32" s="18"/>
      <c r="CAN32" s="19"/>
      <c r="CAS32" s="18"/>
      <c r="CAT32" s="18"/>
      <c r="CAU32" s="19"/>
      <c r="CAZ32" s="18"/>
      <c r="CBA32" s="18"/>
      <c r="CBB32" s="19"/>
      <c r="CBG32" s="18"/>
      <c r="CBH32" s="18"/>
      <c r="CBI32" s="19"/>
      <c r="CBN32" s="18"/>
      <c r="CBO32" s="18"/>
      <c r="CBP32" s="19"/>
      <c r="CBU32" s="18"/>
      <c r="CBV32" s="18"/>
      <c r="CBW32" s="19"/>
      <c r="CCB32" s="18"/>
      <c r="CCC32" s="18"/>
      <c r="CCD32" s="19"/>
      <c r="CCI32" s="18"/>
      <c r="CCJ32" s="18"/>
      <c r="CCK32" s="19"/>
      <c r="CCP32" s="18"/>
      <c r="CCQ32" s="18"/>
      <c r="CCR32" s="19"/>
      <c r="CCW32" s="18"/>
      <c r="CCX32" s="18"/>
      <c r="CCY32" s="19"/>
      <c r="CDD32" s="18"/>
      <c r="CDE32" s="18"/>
      <c r="CDF32" s="19"/>
      <c r="CDK32" s="18"/>
      <c r="CDL32" s="18"/>
      <c r="CDM32" s="19"/>
      <c r="CDR32" s="18"/>
      <c r="CDS32" s="18"/>
      <c r="CDT32" s="19"/>
      <c r="CDY32" s="18"/>
      <c r="CDZ32" s="18"/>
      <c r="CEA32" s="19"/>
      <c r="CEF32" s="18"/>
      <c r="CEG32" s="18"/>
      <c r="CEH32" s="19"/>
      <c r="CEM32" s="18"/>
      <c r="CEN32" s="18"/>
      <c r="CEO32" s="19"/>
      <c r="CET32" s="18"/>
      <c r="CEU32" s="18"/>
      <c r="CEV32" s="19"/>
      <c r="CFA32" s="18"/>
      <c r="CFB32" s="18"/>
      <c r="CFC32" s="19"/>
      <c r="CFH32" s="18"/>
      <c r="CFI32" s="18"/>
      <c r="CFJ32" s="19"/>
      <c r="CFO32" s="18"/>
      <c r="CFP32" s="18"/>
      <c r="CFQ32" s="19"/>
      <c r="CFV32" s="18"/>
      <c r="CFW32" s="18"/>
      <c r="CFX32" s="19"/>
      <c r="CGC32" s="18"/>
      <c r="CGD32" s="18"/>
      <c r="CGE32" s="19"/>
      <c r="CGJ32" s="18"/>
      <c r="CGK32" s="18"/>
      <c r="CGL32" s="19"/>
      <c r="CGQ32" s="18"/>
      <c r="CGR32" s="18"/>
      <c r="CGS32" s="19"/>
      <c r="CGX32" s="18"/>
      <c r="CGY32" s="18"/>
      <c r="CGZ32" s="19"/>
      <c r="CHE32" s="18"/>
      <c r="CHF32" s="18"/>
      <c r="CHG32" s="19"/>
      <c r="CHL32" s="18"/>
      <c r="CHM32" s="18"/>
      <c r="CHN32" s="19"/>
      <c r="CHS32" s="18"/>
      <c r="CHT32" s="18"/>
      <c r="CHU32" s="19"/>
      <c r="CHZ32" s="18"/>
      <c r="CIA32" s="18"/>
      <c r="CIB32" s="19"/>
      <c r="CIG32" s="18"/>
      <c r="CIH32" s="18"/>
      <c r="CII32" s="19"/>
      <c r="CIN32" s="18"/>
      <c r="CIO32" s="18"/>
      <c r="CIP32" s="19"/>
      <c r="CIU32" s="18"/>
      <c r="CIV32" s="18"/>
      <c r="CIW32" s="19"/>
      <c r="CJB32" s="18"/>
      <c r="CJC32" s="18"/>
      <c r="CJD32" s="19"/>
      <c r="CJI32" s="18"/>
      <c r="CJJ32" s="18"/>
      <c r="CJK32" s="19"/>
      <c r="CJP32" s="18"/>
      <c r="CJQ32" s="18"/>
      <c r="CJR32" s="19"/>
      <c r="CJW32" s="18"/>
      <c r="CJX32" s="18"/>
      <c r="CJY32" s="19"/>
      <c r="CKD32" s="18"/>
      <c r="CKE32" s="18"/>
      <c r="CKF32" s="19"/>
      <c r="CKK32" s="18"/>
      <c r="CKL32" s="18"/>
      <c r="CKM32" s="19"/>
      <c r="CKR32" s="18"/>
      <c r="CKS32" s="18"/>
      <c r="CKT32" s="19"/>
      <c r="CKY32" s="18"/>
      <c r="CKZ32" s="18"/>
      <c r="CLA32" s="19"/>
      <c r="CLF32" s="18"/>
      <c r="CLG32" s="18"/>
      <c r="CLH32" s="19"/>
      <c r="CLM32" s="18"/>
      <c r="CLN32" s="18"/>
      <c r="CLO32" s="19"/>
      <c r="CLT32" s="18"/>
      <c r="CLU32" s="18"/>
      <c r="CLV32" s="19"/>
      <c r="CMA32" s="18"/>
      <c r="CMB32" s="18"/>
      <c r="CMC32" s="19"/>
      <c r="CMH32" s="18"/>
      <c r="CMI32" s="18"/>
      <c r="CMJ32" s="19"/>
      <c r="CMO32" s="18"/>
      <c r="CMP32" s="18"/>
      <c r="CMQ32" s="19"/>
      <c r="CMV32" s="18"/>
      <c r="CMW32" s="18"/>
      <c r="CMX32" s="19"/>
      <c r="CNC32" s="18"/>
      <c r="CND32" s="18"/>
      <c r="CNE32" s="19"/>
      <c r="CNJ32" s="18"/>
      <c r="CNK32" s="18"/>
      <c r="CNL32" s="19"/>
      <c r="CNQ32" s="18"/>
      <c r="CNR32" s="18"/>
      <c r="CNS32" s="19"/>
      <c r="CNX32" s="18"/>
      <c r="CNY32" s="18"/>
      <c r="CNZ32" s="19"/>
      <c r="COE32" s="18"/>
      <c r="COF32" s="18"/>
      <c r="COG32" s="19"/>
      <c r="COL32" s="18"/>
      <c r="COM32" s="18"/>
      <c r="CON32" s="19"/>
      <c r="COS32" s="18"/>
      <c r="COT32" s="18"/>
      <c r="COU32" s="19"/>
      <c r="COZ32" s="18"/>
      <c r="CPA32" s="18"/>
      <c r="CPB32" s="19"/>
      <c r="CPG32" s="18"/>
      <c r="CPH32" s="18"/>
      <c r="CPI32" s="19"/>
      <c r="CPN32" s="18"/>
      <c r="CPO32" s="18"/>
      <c r="CPP32" s="19"/>
      <c r="CPU32" s="18"/>
      <c r="CPV32" s="18"/>
      <c r="CPW32" s="19"/>
      <c r="CQB32" s="18"/>
      <c r="CQC32" s="18"/>
      <c r="CQD32" s="19"/>
      <c r="CQI32" s="18"/>
      <c r="CQJ32" s="18"/>
      <c r="CQK32" s="19"/>
      <c r="CQP32" s="18"/>
      <c r="CQQ32" s="18"/>
      <c r="CQR32" s="19"/>
      <c r="CQW32" s="18"/>
      <c r="CQX32" s="18"/>
      <c r="CQY32" s="19"/>
      <c r="CRD32" s="18"/>
      <c r="CRE32" s="18"/>
      <c r="CRF32" s="19"/>
      <c r="CRK32" s="18"/>
      <c r="CRL32" s="18"/>
      <c r="CRM32" s="19"/>
      <c r="CRR32" s="18"/>
      <c r="CRS32" s="18"/>
      <c r="CRT32" s="19"/>
      <c r="CRY32" s="18"/>
      <c r="CRZ32" s="18"/>
      <c r="CSA32" s="19"/>
      <c r="CSF32" s="18"/>
      <c r="CSG32" s="18"/>
      <c r="CSH32" s="19"/>
      <c r="CSM32" s="18"/>
      <c r="CSN32" s="18"/>
      <c r="CSO32" s="19"/>
      <c r="CST32" s="18"/>
      <c r="CSU32" s="18"/>
      <c r="CSV32" s="19"/>
      <c r="CTA32" s="18"/>
      <c r="CTB32" s="18"/>
      <c r="CTC32" s="19"/>
      <c r="CTH32" s="18"/>
      <c r="CTI32" s="18"/>
      <c r="CTJ32" s="19"/>
      <c r="CTO32" s="18"/>
      <c r="CTP32" s="18"/>
      <c r="CTQ32" s="19"/>
      <c r="CTV32" s="18"/>
      <c r="CTW32" s="18"/>
      <c r="CTX32" s="19"/>
      <c r="CUC32" s="18"/>
      <c r="CUD32" s="18"/>
      <c r="CUE32" s="19"/>
      <c r="CUJ32" s="18"/>
      <c r="CUK32" s="18"/>
      <c r="CUL32" s="19"/>
      <c r="CUQ32" s="18"/>
      <c r="CUR32" s="18"/>
      <c r="CUS32" s="19"/>
      <c r="CUX32" s="18"/>
      <c r="CUY32" s="18"/>
      <c r="CUZ32" s="19"/>
      <c r="CVE32" s="18"/>
      <c r="CVF32" s="18"/>
      <c r="CVG32" s="19"/>
      <c r="CVL32" s="18"/>
      <c r="CVM32" s="18"/>
      <c r="CVN32" s="19"/>
      <c r="CVS32" s="18"/>
      <c r="CVT32" s="18"/>
      <c r="CVU32" s="19"/>
      <c r="CVZ32" s="18"/>
      <c r="CWA32" s="18"/>
      <c r="CWB32" s="19"/>
      <c r="CWG32" s="18"/>
      <c r="CWH32" s="18"/>
      <c r="CWI32" s="19"/>
      <c r="CWN32" s="18"/>
      <c r="CWO32" s="18"/>
      <c r="CWP32" s="19"/>
      <c r="CWU32" s="18"/>
      <c r="CWV32" s="18"/>
      <c r="CWW32" s="19"/>
      <c r="CXB32" s="18"/>
      <c r="CXC32" s="18"/>
      <c r="CXD32" s="19"/>
      <c r="CXI32" s="18"/>
      <c r="CXJ32" s="18"/>
      <c r="CXK32" s="19"/>
      <c r="CXP32" s="18"/>
      <c r="CXQ32" s="18"/>
      <c r="CXR32" s="19"/>
      <c r="CXW32" s="18"/>
      <c r="CXX32" s="18"/>
      <c r="CXY32" s="19"/>
      <c r="CYD32" s="18"/>
      <c r="CYE32" s="18"/>
      <c r="CYF32" s="19"/>
      <c r="CYK32" s="18"/>
      <c r="CYL32" s="18"/>
      <c r="CYM32" s="19"/>
      <c r="CYR32" s="18"/>
      <c r="CYS32" s="18"/>
      <c r="CYT32" s="19"/>
      <c r="CYY32" s="18"/>
      <c r="CYZ32" s="18"/>
      <c r="CZA32" s="19"/>
      <c r="CZF32" s="18"/>
      <c r="CZG32" s="18"/>
      <c r="CZH32" s="19"/>
      <c r="CZM32" s="18"/>
      <c r="CZN32" s="18"/>
      <c r="CZO32" s="19"/>
      <c r="CZT32" s="18"/>
      <c r="CZU32" s="18"/>
      <c r="CZV32" s="19"/>
      <c r="DAA32" s="18"/>
      <c r="DAB32" s="18"/>
      <c r="DAC32" s="19"/>
      <c r="DAH32" s="18"/>
      <c r="DAI32" s="18"/>
      <c r="DAJ32" s="19"/>
      <c r="DAO32" s="18"/>
      <c r="DAP32" s="18"/>
      <c r="DAQ32" s="19"/>
      <c r="DAV32" s="18"/>
      <c r="DAW32" s="18"/>
      <c r="DAX32" s="19"/>
      <c r="DBC32" s="18"/>
      <c r="DBD32" s="18"/>
      <c r="DBE32" s="19"/>
      <c r="DBJ32" s="18"/>
      <c r="DBK32" s="18"/>
      <c r="DBL32" s="19"/>
      <c r="DBQ32" s="18"/>
      <c r="DBR32" s="18"/>
      <c r="DBS32" s="19"/>
      <c r="DBX32" s="18"/>
      <c r="DBY32" s="18"/>
      <c r="DBZ32" s="19"/>
      <c r="DCE32" s="18"/>
      <c r="DCF32" s="18"/>
      <c r="DCG32" s="19"/>
      <c r="DCL32" s="18"/>
      <c r="DCM32" s="18"/>
      <c r="DCN32" s="19"/>
      <c r="DCS32" s="18"/>
      <c r="DCT32" s="18"/>
      <c r="DCU32" s="19"/>
      <c r="DCZ32" s="18"/>
      <c r="DDA32" s="18"/>
      <c r="DDB32" s="19"/>
      <c r="DDG32" s="18"/>
      <c r="DDH32" s="18"/>
      <c r="DDI32" s="19"/>
      <c r="DDN32" s="18"/>
      <c r="DDO32" s="18"/>
      <c r="DDP32" s="19"/>
      <c r="DDU32" s="18"/>
      <c r="DDV32" s="18"/>
      <c r="DDW32" s="19"/>
      <c r="DEB32" s="18"/>
      <c r="DEC32" s="18"/>
      <c r="DED32" s="19"/>
      <c r="DEI32" s="18"/>
      <c r="DEJ32" s="18"/>
      <c r="DEK32" s="19"/>
      <c r="DEP32" s="18"/>
      <c r="DEQ32" s="18"/>
      <c r="DER32" s="19"/>
      <c r="DEW32" s="18"/>
      <c r="DEX32" s="18"/>
      <c r="DEY32" s="19"/>
      <c r="DFD32" s="18"/>
      <c r="DFE32" s="18"/>
      <c r="DFF32" s="19"/>
      <c r="DFK32" s="18"/>
      <c r="DFL32" s="18"/>
      <c r="DFM32" s="19"/>
      <c r="DFR32" s="18"/>
      <c r="DFS32" s="18"/>
      <c r="DFT32" s="19"/>
      <c r="DFY32" s="18"/>
      <c r="DFZ32" s="18"/>
      <c r="DGA32" s="19"/>
      <c r="DGF32" s="18"/>
      <c r="DGG32" s="18"/>
      <c r="DGH32" s="19"/>
      <c r="DGM32" s="18"/>
      <c r="DGN32" s="18"/>
      <c r="DGO32" s="19"/>
      <c r="DGT32" s="18"/>
      <c r="DGU32" s="18"/>
      <c r="DGV32" s="19"/>
      <c r="DHA32" s="18"/>
      <c r="DHB32" s="18"/>
      <c r="DHC32" s="19"/>
      <c r="DHH32" s="18"/>
      <c r="DHI32" s="18"/>
      <c r="DHJ32" s="19"/>
      <c r="DHO32" s="18"/>
      <c r="DHP32" s="18"/>
      <c r="DHQ32" s="19"/>
      <c r="DHV32" s="18"/>
      <c r="DHW32" s="18"/>
      <c r="DHX32" s="19"/>
      <c r="DIC32" s="18"/>
      <c r="DID32" s="18"/>
      <c r="DIE32" s="19"/>
      <c r="DIJ32" s="18"/>
      <c r="DIK32" s="18"/>
      <c r="DIL32" s="19"/>
      <c r="DIQ32" s="18"/>
      <c r="DIR32" s="18"/>
      <c r="DIS32" s="19"/>
      <c r="DIX32" s="18"/>
      <c r="DIY32" s="18"/>
      <c r="DIZ32" s="19"/>
      <c r="DJE32" s="18"/>
      <c r="DJF32" s="18"/>
      <c r="DJG32" s="19"/>
      <c r="DJL32" s="18"/>
      <c r="DJM32" s="18"/>
      <c r="DJN32" s="19"/>
      <c r="DJS32" s="18"/>
      <c r="DJT32" s="18"/>
      <c r="DJU32" s="19"/>
      <c r="DJZ32" s="18"/>
      <c r="DKA32" s="18"/>
      <c r="DKB32" s="19"/>
      <c r="DKG32" s="18"/>
      <c r="DKH32" s="18"/>
      <c r="DKI32" s="19"/>
      <c r="DKN32" s="18"/>
      <c r="DKO32" s="18"/>
      <c r="DKP32" s="19"/>
      <c r="DKU32" s="18"/>
      <c r="DKV32" s="18"/>
      <c r="DKW32" s="19"/>
      <c r="DLB32" s="18"/>
      <c r="DLC32" s="18"/>
      <c r="DLD32" s="19"/>
      <c r="DLI32" s="18"/>
      <c r="DLJ32" s="18"/>
      <c r="DLK32" s="19"/>
      <c r="DLP32" s="18"/>
      <c r="DLQ32" s="18"/>
      <c r="DLR32" s="19"/>
      <c r="DLW32" s="18"/>
      <c r="DLX32" s="18"/>
      <c r="DLY32" s="19"/>
      <c r="DMD32" s="18"/>
      <c r="DME32" s="18"/>
      <c r="DMF32" s="19"/>
      <c r="DMK32" s="18"/>
      <c r="DML32" s="18"/>
      <c r="DMM32" s="19"/>
      <c r="DMR32" s="18"/>
      <c r="DMS32" s="18"/>
      <c r="DMT32" s="19"/>
      <c r="DMY32" s="18"/>
      <c r="DMZ32" s="18"/>
      <c r="DNA32" s="19"/>
      <c r="DNF32" s="18"/>
      <c r="DNG32" s="18"/>
      <c r="DNH32" s="19"/>
      <c r="DNM32" s="18"/>
      <c r="DNN32" s="18"/>
      <c r="DNO32" s="19"/>
      <c r="DNT32" s="18"/>
      <c r="DNU32" s="18"/>
      <c r="DNV32" s="19"/>
      <c r="DOA32" s="18"/>
      <c r="DOB32" s="18"/>
      <c r="DOC32" s="19"/>
      <c r="DOH32" s="18"/>
      <c r="DOI32" s="18"/>
      <c r="DOJ32" s="19"/>
      <c r="DOO32" s="18"/>
      <c r="DOP32" s="18"/>
      <c r="DOQ32" s="19"/>
      <c r="DOV32" s="18"/>
      <c r="DOW32" s="18"/>
      <c r="DOX32" s="19"/>
      <c r="DPC32" s="18"/>
      <c r="DPD32" s="18"/>
      <c r="DPE32" s="19"/>
      <c r="DPJ32" s="18"/>
      <c r="DPK32" s="18"/>
      <c r="DPL32" s="19"/>
      <c r="DPQ32" s="18"/>
      <c r="DPR32" s="18"/>
      <c r="DPS32" s="19"/>
      <c r="DPX32" s="18"/>
      <c r="DPY32" s="18"/>
      <c r="DPZ32" s="19"/>
      <c r="DQE32" s="18"/>
      <c r="DQF32" s="18"/>
      <c r="DQG32" s="19"/>
      <c r="DQL32" s="18"/>
      <c r="DQM32" s="18"/>
      <c r="DQN32" s="19"/>
      <c r="DQS32" s="18"/>
      <c r="DQT32" s="18"/>
      <c r="DQU32" s="19"/>
      <c r="DQZ32" s="18"/>
      <c r="DRA32" s="18"/>
      <c r="DRB32" s="19"/>
      <c r="DRG32" s="18"/>
      <c r="DRH32" s="18"/>
      <c r="DRI32" s="19"/>
      <c r="DRN32" s="18"/>
      <c r="DRO32" s="18"/>
      <c r="DRP32" s="19"/>
      <c r="DRU32" s="18"/>
      <c r="DRV32" s="18"/>
      <c r="DRW32" s="19"/>
      <c r="DSB32" s="18"/>
      <c r="DSC32" s="18"/>
      <c r="DSD32" s="19"/>
      <c r="DSI32" s="18"/>
      <c r="DSJ32" s="18"/>
      <c r="DSK32" s="19"/>
      <c r="DSP32" s="18"/>
      <c r="DSQ32" s="18"/>
      <c r="DSR32" s="19"/>
      <c r="DSW32" s="18"/>
      <c r="DSX32" s="18"/>
      <c r="DSY32" s="19"/>
      <c r="DTD32" s="18"/>
      <c r="DTE32" s="18"/>
      <c r="DTF32" s="19"/>
      <c r="DTK32" s="18"/>
      <c r="DTL32" s="18"/>
      <c r="DTM32" s="19"/>
      <c r="DTR32" s="18"/>
      <c r="DTS32" s="18"/>
      <c r="DTT32" s="19"/>
      <c r="DTY32" s="18"/>
      <c r="DTZ32" s="18"/>
      <c r="DUA32" s="19"/>
      <c r="DUF32" s="18"/>
      <c r="DUG32" s="18"/>
      <c r="DUH32" s="19"/>
      <c r="DUM32" s="18"/>
      <c r="DUN32" s="18"/>
      <c r="DUO32" s="19"/>
      <c r="DUT32" s="18"/>
      <c r="DUU32" s="18"/>
      <c r="DUV32" s="19"/>
      <c r="DVA32" s="18"/>
      <c r="DVB32" s="18"/>
      <c r="DVC32" s="19"/>
      <c r="DVH32" s="18"/>
      <c r="DVI32" s="18"/>
      <c r="DVJ32" s="19"/>
      <c r="DVO32" s="18"/>
      <c r="DVP32" s="18"/>
      <c r="DVQ32" s="19"/>
      <c r="DVV32" s="18"/>
      <c r="DVW32" s="18"/>
      <c r="DVX32" s="19"/>
      <c r="DWC32" s="18"/>
      <c r="DWD32" s="18"/>
      <c r="DWE32" s="19"/>
      <c r="DWJ32" s="18"/>
      <c r="DWK32" s="18"/>
      <c r="DWL32" s="19"/>
      <c r="DWQ32" s="18"/>
      <c r="DWR32" s="18"/>
      <c r="DWS32" s="19"/>
      <c r="DWX32" s="18"/>
      <c r="DWY32" s="18"/>
      <c r="DWZ32" s="19"/>
      <c r="DXE32" s="18"/>
      <c r="DXF32" s="18"/>
      <c r="DXG32" s="19"/>
      <c r="DXL32" s="18"/>
      <c r="DXM32" s="18"/>
      <c r="DXN32" s="19"/>
      <c r="DXS32" s="18"/>
      <c r="DXT32" s="18"/>
      <c r="DXU32" s="19"/>
      <c r="DXZ32" s="18"/>
      <c r="DYA32" s="18"/>
      <c r="DYB32" s="19"/>
      <c r="DYG32" s="18"/>
      <c r="DYH32" s="18"/>
      <c r="DYI32" s="19"/>
      <c r="DYN32" s="18"/>
      <c r="DYO32" s="18"/>
      <c r="DYP32" s="19"/>
      <c r="DYU32" s="18"/>
      <c r="DYV32" s="18"/>
      <c r="DYW32" s="19"/>
      <c r="DZB32" s="18"/>
      <c r="DZC32" s="18"/>
      <c r="DZD32" s="19"/>
      <c r="DZI32" s="18"/>
      <c r="DZJ32" s="18"/>
      <c r="DZK32" s="19"/>
      <c r="DZP32" s="18"/>
      <c r="DZQ32" s="18"/>
      <c r="DZR32" s="19"/>
      <c r="DZW32" s="18"/>
      <c r="DZX32" s="18"/>
      <c r="DZY32" s="19"/>
      <c r="EAD32" s="18"/>
      <c r="EAE32" s="18"/>
      <c r="EAF32" s="19"/>
      <c r="EAK32" s="18"/>
      <c r="EAL32" s="18"/>
      <c r="EAM32" s="19"/>
      <c r="EAR32" s="18"/>
      <c r="EAS32" s="18"/>
      <c r="EAT32" s="19"/>
      <c r="EAY32" s="18"/>
      <c r="EAZ32" s="18"/>
      <c r="EBA32" s="19"/>
      <c r="EBF32" s="18"/>
      <c r="EBG32" s="18"/>
      <c r="EBH32" s="19"/>
      <c r="EBM32" s="18"/>
      <c r="EBN32" s="18"/>
      <c r="EBO32" s="19"/>
      <c r="EBT32" s="18"/>
      <c r="EBU32" s="18"/>
      <c r="EBV32" s="19"/>
      <c r="ECA32" s="18"/>
      <c r="ECB32" s="18"/>
      <c r="ECC32" s="19"/>
      <c r="ECH32" s="18"/>
      <c r="ECI32" s="18"/>
      <c r="ECJ32" s="19"/>
      <c r="ECO32" s="18"/>
      <c r="ECP32" s="18"/>
      <c r="ECQ32" s="19"/>
      <c r="ECV32" s="18"/>
      <c r="ECW32" s="18"/>
      <c r="ECX32" s="19"/>
      <c r="EDC32" s="18"/>
      <c r="EDD32" s="18"/>
      <c r="EDE32" s="19"/>
      <c r="EDJ32" s="18"/>
      <c r="EDK32" s="18"/>
      <c r="EDL32" s="19"/>
      <c r="EDQ32" s="18"/>
      <c r="EDR32" s="18"/>
      <c r="EDS32" s="19"/>
      <c r="EDX32" s="18"/>
      <c r="EDY32" s="18"/>
      <c r="EDZ32" s="19"/>
      <c r="EEE32" s="18"/>
      <c r="EEF32" s="18"/>
      <c r="EEG32" s="19"/>
      <c r="EEL32" s="18"/>
      <c r="EEM32" s="18"/>
      <c r="EEN32" s="19"/>
      <c r="EES32" s="18"/>
      <c r="EET32" s="18"/>
      <c r="EEU32" s="19"/>
      <c r="EEZ32" s="18"/>
      <c r="EFA32" s="18"/>
      <c r="EFB32" s="19"/>
      <c r="EFG32" s="18"/>
      <c r="EFH32" s="18"/>
      <c r="EFI32" s="19"/>
      <c r="EFN32" s="18"/>
      <c r="EFO32" s="18"/>
      <c r="EFP32" s="19"/>
      <c r="EFU32" s="18"/>
      <c r="EFV32" s="18"/>
      <c r="EFW32" s="19"/>
      <c r="EGB32" s="18"/>
      <c r="EGC32" s="18"/>
      <c r="EGD32" s="19"/>
      <c r="EGI32" s="18"/>
      <c r="EGJ32" s="18"/>
      <c r="EGK32" s="19"/>
      <c r="EGP32" s="18"/>
      <c r="EGQ32" s="18"/>
      <c r="EGR32" s="19"/>
      <c r="EGW32" s="18"/>
      <c r="EGX32" s="18"/>
      <c r="EGY32" s="19"/>
      <c r="EHD32" s="18"/>
      <c r="EHE32" s="18"/>
      <c r="EHF32" s="19"/>
      <c r="EHK32" s="18"/>
      <c r="EHL32" s="18"/>
      <c r="EHM32" s="19"/>
      <c r="EHR32" s="18"/>
      <c r="EHS32" s="18"/>
      <c r="EHT32" s="19"/>
      <c r="EHY32" s="18"/>
      <c r="EHZ32" s="18"/>
      <c r="EIA32" s="19"/>
      <c r="EIF32" s="18"/>
      <c r="EIG32" s="18"/>
      <c r="EIH32" s="19"/>
      <c r="EIM32" s="18"/>
      <c r="EIN32" s="18"/>
      <c r="EIO32" s="19"/>
      <c r="EIT32" s="18"/>
      <c r="EIU32" s="18"/>
      <c r="EIV32" s="19"/>
      <c r="EJA32" s="18"/>
      <c r="EJB32" s="18"/>
      <c r="EJC32" s="19"/>
      <c r="EJH32" s="18"/>
      <c r="EJI32" s="18"/>
      <c r="EJJ32" s="19"/>
      <c r="EJO32" s="18"/>
      <c r="EJP32" s="18"/>
      <c r="EJQ32" s="19"/>
      <c r="EJV32" s="18"/>
      <c r="EJW32" s="18"/>
      <c r="EJX32" s="19"/>
      <c r="EKC32" s="18"/>
      <c r="EKD32" s="18"/>
      <c r="EKE32" s="19"/>
      <c r="EKJ32" s="18"/>
      <c r="EKK32" s="18"/>
      <c r="EKL32" s="19"/>
      <c r="EKQ32" s="18"/>
      <c r="EKR32" s="18"/>
      <c r="EKS32" s="19"/>
      <c r="EKX32" s="18"/>
      <c r="EKY32" s="18"/>
      <c r="EKZ32" s="19"/>
      <c r="ELE32" s="18"/>
      <c r="ELF32" s="18"/>
      <c r="ELG32" s="19"/>
      <c r="ELL32" s="18"/>
      <c r="ELM32" s="18"/>
      <c r="ELN32" s="19"/>
      <c r="ELS32" s="18"/>
      <c r="ELT32" s="18"/>
      <c r="ELU32" s="19"/>
      <c r="ELZ32" s="18"/>
      <c r="EMA32" s="18"/>
      <c r="EMB32" s="19"/>
      <c r="EMG32" s="18"/>
      <c r="EMH32" s="18"/>
      <c r="EMI32" s="19"/>
      <c r="EMN32" s="18"/>
      <c r="EMO32" s="18"/>
      <c r="EMP32" s="19"/>
      <c r="EMU32" s="18"/>
      <c r="EMV32" s="18"/>
      <c r="EMW32" s="19"/>
      <c r="ENB32" s="18"/>
      <c r="ENC32" s="18"/>
      <c r="END32" s="19"/>
      <c r="ENI32" s="18"/>
      <c r="ENJ32" s="18"/>
      <c r="ENK32" s="19"/>
      <c r="ENP32" s="18"/>
      <c r="ENQ32" s="18"/>
      <c r="ENR32" s="19"/>
      <c r="ENW32" s="18"/>
      <c r="ENX32" s="18"/>
      <c r="ENY32" s="19"/>
      <c r="EOD32" s="18"/>
      <c r="EOE32" s="18"/>
      <c r="EOF32" s="19"/>
      <c r="EOK32" s="18"/>
      <c r="EOL32" s="18"/>
      <c r="EOM32" s="19"/>
      <c r="EOR32" s="18"/>
      <c r="EOS32" s="18"/>
      <c r="EOT32" s="19"/>
      <c r="EOY32" s="18"/>
      <c r="EOZ32" s="18"/>
      <c r="EPA32" s="19"/>
      <c r="EPF32" s="18"/>
      <c r="EPG32" s="18"/>
      <c r="EPH32" s="19"/>
      <c r="EPM32" s="18"/>
      <c r="EPN32" s="18"/>
      <c r="EPO32" s="19"/>
      <c r="EPT32" s="18"/>
      <c r="EPU32" s="18"/>
      <c r="EPV32" s="19"/>
      <c r="EQA32" s="18"/>
      <c r="EQB32" s="18"/>
      <c r="EQC32" s="19"/>
      <c r="EQH32" s="18"/>
      <c r="EQI32" s="18"/>
      <c r="EQJ32" s="19"/>
      <c r="EQO32" s="18"/>
      <c r="EQP32" s="18"/>
      <c r="EQQ32" s="19"/>
      <c r="EQV32" s="18"/>
      <c r="EQW32" s="18"/>
      <c r="EQX32" s="19"/>
      <c r="ERC32" s="18"/>
      <c r="ERD32" s="18"/>
      <c r="ERE32" s="19"/>
      <c r="ERJ32" s="18"/>
      <c r="ERK32" s="18"/>
      <c r="ERL32" s="19"/>
      <c r="ERQ32" s="18"/>
      <c r="ERR32" s="18"/>
      <c r="ERS32" s="19"/>
      <c r="ERX32" s="18"/>
      <c r="ERY32" s="18"/>
      <c r="ERZ32" s="19"/>
      <c r="ESE32" s="18"/>
      <c r="ESF32" s="18"/>
      <c r="ESG32" s="19"/>
      <c r="ESL32" s="18"/>
      <c r="ESM32" s="18"/>
      <c r="ESN32" s="19"/>
      <c r="ESS32" s="18"/>
      <c r="EST32" s="18"/>
      <c r="ESU32" s="19"/>
      <c r="ESZ32" s="18"/>
      <c r="ETA32" s="18"/>
      <c r="ETB32" s="19"/>
      <c r="ETG32" s="18"/>
      <c r="ETH32" s="18"/>
      <c r="ETI32" s="19"/>
      <c r="ETN32" s="18"/>
      <c r="ETO32" s="18"/>
      <c r="ETP32" s="19"/>
      <c r="ETU32" s="18"/>
      <c r="ETV32" s="18"/>
      <c r="ETW32" s="19"/>
      <c r="EUB32" s="18"/>
      <c r="EUC32" s="18"/>
      <c r="EUD32" s="19"/>
      <c r="EUI32" s="18"/>
      <c r="EUJ32" s="18"/>
      <c r="EUK32" s="19"/>
      <c r="EUP32" s="18"/>
      <c r="EUQ32" s="18"/>
      <c r="EUR32" s="19"/>
      <c r="EUW32" s="18"/>
      <c r="EUX32" s="18"/>
      <c r="EUY32" s="19"/>
      <c r="EVD32" s="18"/>
      <c r="EVE32" s="18"/>
      <c r="EVF32" s="19"/>
      <c r="EVK32" s="18"/>
      <c r="EVL32" s="18"/>
      <c r="EVM32" s="19"/>
      <c r="EVR32" s="18"/>
      <c r="EVS32" s="18"/>
      <c r="EVT32" s="19"/>
      <c r="EVY32" s="18"/>
      <c r="EVZ32" s="18"/>
      <c r="EWA32" s="19"/>
      <c r="EWF32" s="18"/>
      <c r="EWG32" s="18"/>
      <c r="EWH32" s="19"/>
      <c r="EWM32" s="18"/>
      <c r="EWN32" s="18"/>
      <c r="EWO32" s="19"/>
      <c r="EWT32" s="18"/>
      <c r="EWU32" s="18"/>
      <c r="EWV32" s="19"/>
      <c r="EXA32" s="18"/>
      <c r="EXB32" s="18"/>
      <c r="EXC32" s="19"/>
      <c r="EXH32" s="18"/>
      <c r="EXI32" s="18"/>
      <c r="EXJ32" s="19"/>
      <c r="EXO32" s="18"/>
      <c r="EXP32" s="18"/>
      <c r="EXQ32" s="19"/>
      <c r="EXV32" s="18"/>
      <c r="EXW32" s="18"/>
      <c r="EXX32" s="19"/>
      <c r="EYC32" s="18"/>
      <c r="EYD32" s="18"/>
      <c r="EYE32" s="19"/>
      <c r="EYJ32" s="18"/>
      <c r="EYK32" s="18"/>
      <c r="EYL32" s="19"/>
      <c r="EYQ32" s="18"/>
      <c r="EYR32" s="18"/>
      <c r="EYS32" s="19"/>
      <c r="EYX32" s="18"/>
      <c r="EYY32" s="18"/>
      <c r="EYZ32" s="19"/>
      <c r="EZE32" s="18"/>
      <c r="EZF32" s="18"/>
      <c r="EZG32" s="19"/>
      <c r="EZL32" s="18"/>
      <c r="EZM32" s="18"/>
      <c r="EZN32" s="19"/>
      <c r="EZS32" s="18"/>
      <c r="EZT32" s="18"/>
      <c r="EZU32" s="19"/>
      <c r="EZZ32" s="18"/>
      <c r="FAA32" s="18"/>
      <c r="FAB32" s="19"/>
      <c r="FAG32" s="18"/>
      <c r="FAH32" s="18"/>
      <c r="FAI32" s="19"/>
      <c r="FAN32" s="18"/>
      <c r="FAO32" s="18"/>
      <c r="FAP32" s="19"/>
      <c r="FAU32" s="18"/>
      <c r="FAV32" s="18"/>
      <c r="FAW32" s="19"/>
      <c r="FBB32" s="18"/>
      <c r="FBC32" s="18"/>
      <c r="FBD32" s="19"/>
      <c r="FBI32" s="18"/>
      <c r="FBJ32" s="18"/>
      <c r="FBK32" s="19"/>
      <c r="FBP32" s="18"/>
      <c r="FBQ32" s="18"/>
      <c r="FBR32" s="19"/>
      <c r="FBW32" s="18"/>
      <c r="FBX32" s="18"/>
      <c r="FBY32" s="19"/>
      <c r="FCD32" s="18"/>
      <c r="FCE32" s="18"/>
      <c r="FCF32" s="19"/>
      <c r="FCK32" s="18"/>
      <c r="FCL32" s="18"/>
      <c r="FCM32" s="19"/>
      <c r="FCR32" s="18"/>
      <c r="FCS32" s="18"/>
      <c r="FCT32" s="19"/>
      <c r="FCY32" s="18"/>
      <c r="FCZ32" s="18"/>
      <c r="FDA32" s="19"/>
      <c r="FDF32" s="18"/>
      <c r="FDG32" s="18"/>
      <c r="FDH32" s="19"/>
      <c r="FDM32" s="18"/>
      <c r="FDN32" s="18"/>
      <c r="FDO32" s="19"/>
      <c r="FDT32" s="18"/>
      <c r="FDU32" s="18"/>
      <c r="FDV32" s="19"/>
      <c r="FEA32" s="18"/>
      <c r="FEB32" s="18"/>
      <c r="FEC32" s="19"/>
      <c r="FEH32" s="18"/>
      <c r="FEI32" s="18"/>
      <c r="FEJ32" s="19"/>
      <c r="FEO32" s="18"/>
      <c r="FEP32" s="18"/>
      <c r="FEQ32" s="19"/>
      <c r="FEV32" s="18"/>
      <c r="FEW32" s="18"/>
      <c r="FEX32" s="19"/>
      <c r="FFC32" s="18"/>
      <c r="FFD32" s="18"/>
      <c r="FFE32" s="19"/>
      <c r="FFJ32" s="18"/>
      <c r="FFK32" s="18"/>
      <c r="FFL32" s="19"/>
      <c r="FFQ32" s="18"/>
      <c r="FFR32" s="18"/>
      <c r="FFS32" s="19"/>
      <c r="FFX32" s="18"/>
      <c r="FFY32" s="18"/>
      <c r="FFZ32" s="19"/>
      <c r="FGE32" s="18"/>
      <c r="FGF32" s="18"/>
      <c r="FGG32" s="19"/>
      <c r="FGL32" s="18"/>
      <c r="FGM32" s="18"/>
      <c r="FGN32" s="19"/>
      <c r="FGS32" s="18"/>
      <c r="FGT32" s="18"/>
      <c r="FGU32" s="19"/>
      <c r="FGZ32" s="18"/>
      <c r="FHA32" s="18"/>
      <c r="FHB32" s="19"/>
      <c r="FHG32" s="18"/>
      <c r="FHH32" s="18"/>
      <c r="FHI32" s="19"/>
      <c r="FHN32" s="18"/>
      <c r="FHO32" s="18"/>
      <c r="FHP32" s="19"/>
      <c r="FHU32" s="18"/>
      <c r="FHV32" s="18"/>
      <c r="FHW32" s="19"/>
      <c r="FIB32" s="18"/>
      <c r="FIC32" s="18"/>
      <c r="FID32" s="19"/>
      <c r="FII32" s="18"/>
      <c r="FIJ32" s="18"/>
      <c r="FIK32" s="19"/>
      <c r="FIP32" s="18"/>
      <c r="FIQ32" s="18"/>
      <c r="FIR32" s="19"/>
      <c r="FIW32" s="18"/>
      <c r="FIX32" s="18"/>
      <c r="FIY32" s="19"/>
      <c r="FJD32" s="18"/>
      <c r="FJE32" s="18"/>
      <c r="FJF32" s="19"/>
      <c r="FJK32" s="18"/>
      <c r="FJL32" s="18"/>
      <c r="FJM32" s="19"/>
      <c r="FJR32" s="18"/>
      <c r="FJS32" s="18"/>
      <c r="FJT32" s="19"/>
      <c r="FJY32" s="18"/>
      <c r="FJZ32" s="18"/>
      <c r="FKA32" s="19"/>
      <c r="FKF32" s="18"/>
      <c r="FKG32" s="18"/>
      <c r="FKH32" s="19"/>
      <c r="FKM32" s="18"/>
      <c r="FKN32" s="18"/>
      <c r="FKO32" s="19"/>
      <c r="FKT32" s="18"/>
      <c r="FKU32" s="18"/>
      <c r="FKV32" s="19"/>
      <c r="FLA32" s="18"/>
      <c r="FLB32" s="18"/>
      <c r="FLC32" s="19"/>
      <c r="FLH32" s="18"/>
      <c r="FLI32" s="18"/>
      <c r="FLJ32" s="19"/>
      <c r="FLO32" s="18"/>
      <c r="FLP32" s="18"/>
      <c r="FLQ32" s="19"/>
      <c r="FLV32" s="18"/>
      <c r="FLW32" s="18"/>
      <c r="FLX32" s="19"/>
      <c r="FMC32" s="18"/>
      <c r="FMD32" s="18"/>
      <c r="FME32" s="19"/>
      <c r="FMJ32" s="18"/>
      <c r="FMK32" s="18"/>
      <c r="FML32" s="19"/>
      <c r="FMQ32" s="18"/>
      <c r="FMR32" s="18"/>
      <c r="FMS32" s="19"/>
      <c r="FMX32" s="18"/>
      <c r="FMY32" s="18"/>
      <c r="FMZ32" s="19"/>
      <c r="FNE32" s="18"/>
      <c r="FNF32" s="18"/>
      <c r="FNG32" s="19"/>
      <c r="FNL32" s="18"/>
      <c r="FNM32" s="18"/>
      <c r="FNN32" s="19"/>
      <c r="FNS32" s="18"/>
      <c r="FNT32" s="18"/>
      <c r="FNU32" s="19"/>
      <c r="FNZ32" s="18"/>
      <c r="FOA32" s="18"/>
      <c r="FOB32" s="19"/>
      <c r="FOG32" s="18"/>
      <c r="FOH32" s="18"/>
      <c r="FOI32" s="19"/>
      <c r="FON32" s="18"/>
      <c r="FOO32" s="18"/>
      <c r="FOP32" s="19"/>
      <c r="FOU32" s="18"/>
      <c r="FOV32" s="18"/>
      <c r="FOW32" s="19"/>
      <c r="FPB32" s="18"/>
      <c r="FPC32" s="18"/>
      <c r="FPD32" s="19"/>
      <c r="FPI32" s="18"/>
      <c r="FPJ32" s="18"/>
      <c r="FPK32" s="19"/>
      <c r="FPP32" s="18"/>
      <c r="FPQ32" s="18"/>
      <c r="FPR32" s="19"/>
      <c r="FPW32" s="18"/>
      <c r="FPX32" s="18"/>
      <c r="FPY32" s="19"/>
      <c r="FQD32" s="18"/>
      <c r="FQE32" s="18"/>
      <c r="FQF32" s="19"/>
      <c r="FQK32" s="18"/>
      <c r="FQL32" s="18"/>
      <c r="FQM32" s="19"/>
      <c r="FQR32" s="18"/>
      <c r="FQS32" s="18"/>
      <c r="FQT32" s="19"/>
      <c r="FQY32" s="18"/>
      <c r="FQZ32" s="18"/>
      <c r="FRA32" s="19"/>
      <c r="FRF32" s="18"/>
      <c r="FRG32" s="18"/>
      <c r="FRH32" s="19"/>
      <c r="FRM32" s="18"/>
      <c r="FRN32" s="18"/>
      <c r="FRO32" s="19"/>
      <c r="FRT32" s="18"/>
      <c r="FRU32" s="18"/>
      <c r="FRV32" s="19"/>
      <c r="FSA32" s="18"/>
      <c r="FSB32" s="18"/>
      <c r="FSC32" s="19"/>
      <c r="FSH32" s="18"/>
      <c r="FSI32" s="18"/>
      <c r="FSJ32" s="19"/>
      <c r="FSO32" s="18"/>
      <c r="FSP32" s="18"/>
      <c r="FSQ32" s="19"/>
      <c r="FSV32" s="18"/>
      <c r="FSW32" s="18"/>
      <c r="FSX32" s="19"/>
      <c r="FTC32" s="18"/>
      <c r="FTD32" s="18"/>
      <c r="FTE32" s="19"/>
      <c r="FTJ32" s="18"/>
      <c r="FTK32" s="18"/>
      <c r="FTL32" s="19"/>
      <c r="FTQ32" s="18"/>
      <c r="FTR32" s="18"/>
      <c r="FTS32" s="19"/>
      <c r="FTX32" s="18"/>
      <c r="FTY32" s="18"/>
      <c r="FTZ32" s="19"/>
      <c r="FUE32" s="18"/>
      <c r="FUF32" s="18"/>
      <c r="FUG32" s="19"/>
      <c r="FUL32" s="18"/>
      <c r="FUM32" s="18"/>
      <c r="FUN32" s="19"/>
      <c r="FUS32" s="18"/>
      <c r="FUT32" s="18"/>
      <c r="FUU32" s="19"/>
      <c r="FUZ32" s="18"/>
      <c r="FVA32" s="18"/>
      <c r="FVB32" s="19"/>
      <c r="FVG32" s="18"/>
      <c r="FVH32" s="18"/>
      <c r="FVI32" s="19"/>
      <c r="FVN32" s="18"/>
      <c r="FVO32" s="18"/>
      <c r="FVP32" s="19"/>
      <c r="FVU32" s="18"/>
      <c r="FVV32" s="18"/>
      <c r="FVW32" s="19"/>
      <c r="FWB32" s="18"/>
      <c r="FWC32" s="18"/>
      <c r="FWD32" s="19"/>
      <c r="FWI32" s="18"/>
      <c r="FWJ32" s="18"/>
      <c r="FWK32" s="19"/>
      <c r="FWP32" s="18"/>
      <c r="FWQ32" s="18"/>
      <c r="FWR32" s="19"/>
      <c r="FWW32" s="18"/>
      <c r="FWX32" s="18"/>
      <c r="FWY32" s="19"/>
      <c r="FXD32" s="18"/>
      <c r="FXE32" s="18"/>
      <c r="FXF32" s="19"/>
      <c r="FXK32" s="18"/>
      <c r="FXL32" s="18"/>
      <c r="FXM32" s="19"/>
      <c r="FXR32" s="18"/>
      <c r="FXS32" s="18"/>
      <c r="FXT32" s="19"/>
      <c r="FXY32" s="18"/>
      <c r="FXZ32" s="18"/>
      <c r="FYA32" s="19"/>
      <c r="FYF32" s="18"/>
      <c r="FYG32" s="18"/>
      <c r="FYH32" s="19"/>
      <c r="FYM32" s="18"/>
      <c r="FYN32" s="18"/>
      <c r="FYO32" s="19"/>
      <c r="FYT32" s="18"/>
      <c r="FYU32" s="18"/>
      <c r="FYV32" s="19"/>
      <c r="FZA32" s="18"/>
      <c r="FZB32" s="18"/>
      <c r="FZC32" s="19"/>
      <c r="FZH32" s="18"/>
      <c r="FZI32" s="18"/>
      <c r="FZJ32" s="19"/>
      <c r="FZO32" s="18"/>
      <c r="FZP32" s="18"/>
      <c r="FZQ32" s="19"/>
      <c r="FZV32" s="18"/>
      <c r="FZW32" s="18"/>
      <c r="FZX32" s="19"/>
      <c r="GAC32" s="18"/>
      <c r="GAD32" s="18"/>
      <c r="GAE32" s="19"/>
      <c r="GAJ32" s="18"/>
      <c r="GAK32" s="18"/>
      <c r="GAL32" s="19"/>
      <c r="GAQ32" s="18"/>
      <c r="GAR32" s="18"/>
      <c r="GAS32" s="19"/>
      <c r="GAX32" s="18"/>
      <c r="GAY32" s="18"/>
      <c r="GAZ32" s="19"/>
      <c r="GBE32" s="18"/>
      <c r="GBF32" s="18"/>
      <c r="GBG32" s="19"/>
      <c r="GBL32" s="18"/>
      <c r="GBM32" s="18"/>
      <c r="GBN32" s="19"/>
      <c r="GBS32" s="18"/>
      <c r="GBT32" s="18"/>
      <c r="GBU32" s="19"/>
      <c r="GBZ32" s="18"/>
      <c r="GCA32" s="18"/>
      <c r="GCB32" s="19"/>
      <c r="GCG32" s="18"/>
      <c r="GCH32" s="18"/>
      <c r="GCI32" s="19"/>
      <c r="GCN32" s="18"/>
      <c r="GCO32" s="18"/>
      <c r="GCP32" s="19"/>
      <c r="GCU32" s="18"/>
      <c r="GCV32" s="18"/>
      <c r="GCW32" s="19"/>
      <c r="GDB32" s="18"/>
      <c r="GDC32" s="18"/>
      <c r="GDD32" s="19"/>
      <c r="GDI32" s="18"/>
      <c r="GDJ32" s="18"/>
      <c r="GDK32" s="19"/>
      <c r="GDP32" s="18"/>
      <c r="GDQ32" s="18"/>
      <c r="GDR32" s="19"/>
      <c r="GDW32" s="18"/>
      <c r="GDX32" s="18"/>
      <c r="GDY32" s="19"/>
      <c r="GED32" s="18"/>
      <c r="GEE32" s="18"/>
      <c r="GEF32" s="19"/>
      <c r="GEK32" s="18"/>
      <c r="GEL32" s="18"/>
      <c r="GEM32" s="19"/>
      <c r="GER32" s="18"/>
      <c r="GES32" s="18"/>
      <c r="GET32" s="19"/>
      <c r="GEY32" s="18"/>
      <c r="GEZ32" s="18"/>
      <c r="GFA32" s="19"/>
      <c r="GFF32" s="18"/>
      <c r="GFG32" s="18"/>
      <c r="GFH32" s="19"/>
      <c r="GFM32" s="18"/>
      <c r="GFN32" s="18"/>
      <c r="GFO32" s="19"/>
      <c r="GFT32" s="18"/>
      <c r="GFU32" s="18"/>
      <c r="GFV32" s="19"/>
      <c r="GGA32" s="18"/>
      <c r="GGB32" s="18"/>
      <c r="GGC32" s="19"/>
      <c r="GGH32" s="18"/>
      <c r="GGI32" s="18"/>
      <c r="GGJ32" s="19"/>
      <c r="GGO32" s="18"/>
      <c r="GGP32" s="18"/>
      <c r="GGQ32" s="19"/>
      <c r="GGV32" s="18"/>
      <c r="GGW32" s="18"/>
      <c r="GGX32" s="19"/>
      <c r="GHC32" s="18"/>
      <c r="GHD32" s="18"/>
      <c r="GHE32" s="19"/>
      <c r="GHJ32" s="18"/>
      <c r="GHK32" s="18"/>
      <c r="GHL32" s="19"/>
      <c r="GHQ32" s="18"/>
      <c r="GHR32" s="18"/>
      <c r="GHS32" s="19"/>
      <c r="GHX32" s="18"/>
      <c r="GHY32" s="18"/>
      <c r="GHZ32" s="19"/>
      <c r="GIE32" s="18"/>
      <c r="GIF32" s="18"/>
      <c r="GIG32" s="19"/>
      <c r="GIL32" s="18"/>
      <c r="GIM32" s="18"/>
      <c r="GIN32" s="19"/>
      <c r="GIS32" s="18"/>
      <c r="GIT32" s="18"/>
      <c r="GIU32" s="19"/>
      <c r="GIZ32" s="18"/>
      <c r="GJA32" s="18"/>
      <c r="GJB32" s="19"/>
      <c r="GJG32" s="18"/>
      <c r="GJH32" s="18"/>
      <c r="GJI32" s="19"/>
      <c r="GJN32" s="18"/>
      <c r="GJO32" s="18"/>
      <c r="GJP32" s="19"/>
      <c r="GJU32" s="18"/>
      <c r="GJV32" s="18"/>
      <c r="GJW32" s="19"/>
      <c r="GKB32" s="18"/>
      <c r="GKC32" s="18"/>
      <c r="GKD32" s="19"/>
      <c r="GKI32" s="18"/>
      <c r="GKJ32" s="18"/>
      <c r="GKK32" s="19"/>
      <c r="GKP32" s="18"/>
      <c r="GKQ32" s="18"/>
      <c r="GKR32" s="19"/>
      <c r="GKW32" s="18"/>
      <c r="GKX32" s="18"/>
      <c r="GKY32" s="19"/>
      <c r="GLD32" s="18"/>
      <c r="GLE32" s="18"/>
      <c r="GLF32" s="19"/>
      <c r="GLK32" s="18"/>
      <c r="GLL32" s="18"/>
      <c r="GLM32" s="19"/>
      <c r="GLR32" s="18"/>
      <c r="GLS32" s="18"/>
      <c r="GLT32" s="19"/>
      <c r="GLY32" s="18"/>
      <c r="GLZ32" s="18"/>
      <c r="GMA32" s="19"/>
      <c r="GMF32" s="18"/>
      <c r="GMG32" s="18"/>
      <c r="GMH32" s="19"/>
      <c r="GMM32" s="18"/>
      <c r="GMN32" s="18"/>
      <c r="GMO32" s="19"/>
      <c r="GMT32" s="18"/>
      <c r="GMU32" s="18"/>
      <c r="GMV32" s="19"/>
      <c r="GNA32" s="18"/>
      <c r="GNB32" s="18"/>
      <c r="GNC32" s="19"/>
      <c r="GNH32" s="18"/>
      <c r="GNI32" s="18"/>
      <c r="GNJ32" s="19"/>
      <c r="GNO32" s="18"/>
      <c r="GNP32" s="18"/>
      <c r="GNQ32" s="19"/>
      <c r="GNV32" s="18"/>
      <c r="GNW32" s="18"/>
      <c r="GNX32" s="19"/>
      <c r="GOC32" s="18"/>
      <c r="GOD32" s="18"/>
      <c r="GOE32" s="19"/>
      <c r="GOJ32" s="18"/>
      <c r="GOK32" s="18"/>
      <c r="GOL32" s="19"/>
      <c r="GOQ32" s="18"/>
      <c r="GOR32" s="18"/>
      <c r="GOS32" s="19"/>
      <c r="GOX32" s="18"/>
      <c r="GOY32" s="18"/>
      <c r="GOZ32" s="19"/>
      <c r="GPE32" s="18"/>
      <c r="GPF32" s="18"/>
      <c r="GPG32" s="19"/>
      <c r="GPL32" s="18"/>
      <c r="GPM32" s="18"/>
      <c r="GPN32" s="19"/>
      <c r="GPS32" s="18"/>
      <c r="GPT32" s="18"/>
      <c r="GPU32" s="19"/>
      <c r="GPZ32" s="18"/>
      <c r="GQA32" s="18"/>
      <c r="GQB32" s="19"/>
      <c r="GQG32" s="18"/>
      <c r="GQH32" s="18"/>
      <c r="GQI32" s="19"/>
      <c r="GQN32" s="18"/>
      <c r="GQO32" s="18"/>
      <c r="GQP32" s="19"/>
      <c r="GQU32" s="18"/>
      <c r="GQV32" s="18"/>
      <c r="GQW32" s="19"/>
      <c r="GRB32" s="18"/>
      <c r="GRC32" s="18"/>
      <c r="GRD32" s="19"/>
      <c r="GRI32" s="18"/>
      <c r="GRJ32" s="18"/>
      <c r="GRK32" s="19"/>
      <c r="GRP32" s="18"/>
      <c r="GRQ32" s="18"/>
      <c r="GRR32" s="19"/>
      <c r="GRW32" s="18"/>
      <c r="GRX32" s="18"/>
      <c r="GRY32" s="19"/>
      <c r="GSD32" s="18"/>
      <c r="GSE32" s="18"/>
      <c r="GSF32" s="19"/>
      <c r="GSK32" s="18"/>
      <c r="GSL32" s="18"/>
      <c r="GSM32" s="19"/>
      <c r="GSR32" s="18"/>
      <c r="GSS32" s="18"/>
      <c r="GST32" s="19"/>
      <c r="GSY32" s="18"/>
      <c r="GSZ32" s="18"/>
      <c r="GTA32" s="19"/>
      <c r="GTF32" s="18"/>
      <c r="GTG32" s="18"/>
      <c r="GTH32" s="19"/>
      <c r="GTM32" s="18"/>
      <c r="GTN32" s="18"/>
      <c r="GTO32" s="19"/>
      <c r="GTT32" s="18"/>
      <c r="GTU32" s="18"/>
      <c r="GTV32" s="19"/>
      <c r="GUA32" s="18"/>
      <c r="GUB32" s="18"/>
      <c r="GUC32" s="19"/>
      <c r="GUH32" s="18"/>
      <c r="GUI32" s="18"/>
      <c r="GUJ32" s="19"/>
      <c r="GUO32" s="18"/>
      <c r="GUP32" s="18"/>
      <c r="GUQ32" s="19"/>
      <c r="GUV32" s="18"/>
      <c r="GUW32" s="18"/>
      <c r="GUX32" s="19"/>
      <c r="GVC32" s="18"/>
      <c r="GVD32" s="18"/>
      <c r="GVE32" s="19"/>
      <c r="GVJ32" s="18"/>
      <c r="GVK32" s="18"/>
      <c r="GVL32" s="19"/>
      <c r="GVQ32" s="18"/>
      <c r="GVR32" s="18"/>
      <c r="GVS32" s="19"/>
      <c r="GVX32" s="18"/>
      <c r="GVY32" s="18"/>
      <c r="GVZ32" s="19"/>
      <c r="GWE32" s="18"/>
      <c r="GWF32" s="18"/>
      <c r="GWG32" s="19"/>
      <c r="GWL32" s="18"/>
      <c r="GWM32" s="18"/>
      <c r="GWN32" s="19"/>
      <c r="GWS32" s="18"/>
      <c r="GWT32" s="18"/>
      <c r="GWU32" s="19"/>
      <c r="GWZ32" s="18"/>
      <c r="GXA32" s="18"/>
      <c r="GXB32" s="19"/>
      <c r="GXG32" s="18"/>
      <c r="GXH32" s="18"/>
      <c r="GXI32" s="19"/>
      <c r="GXN32" s="18"/>
      <c r="GXO32" s="18"/>
      <c r="GXP32" s="19"/>
      <c r="GXU32" s="18"/>
      <c r="GXV32" s="18"/>
      <c r="GXW32" s="19"/>
      <c r="GYB32" s="18"/>
      <c r="GYC32" s="18"/>
      <c r="GYD32" s="19"/>
      <c r="GYI32" s="18"/>
      <c r="GYJ32" s="18"/>
      <c r="GYK32" s="19"/>
      <c r="GYP32" s="18"/>
      <c r="GYQ32" s="18"/>
      <c r="GYR32" s="19"/>
      <c r="GYW32" s="18"/>
      <c r="GYX32" s="18"/>
      <c r="GYY32" s="19"/>
      <c r="GZD32" s="18"/>
      <c r="GZE32" s="18"/>
      <c r="GZF32" s="19"/>
      <c r="GZK32" s="18"/>
      <c r="GZL32" s="18"/>
      <c r="GZM32" s="19"/>
      <c r="GZR32" s="18"/>
      <c r="GZS32" s="18"/>
      <c r="GZT32" s="19"/>
      <c r="GZY32" s="18"/>
      <c r="GZZ32" s="18"/>
      <c r="HAA32" s="19"/>
      <c r="HAF32" s="18"/>
      <c r="HAG32" s="18"/>
      <c r="HAH32" s="19"/>
      <c r="HAM32" s="18"/>
      <c r="HAN32" s="18"/>
      <c r="HAO32" s="19"/>
      <c r="HAT32" s="18"/>
      <c r="HAU32" s="18"/>
      <c r="HAV32" s="19"/>
      <c r="HBA32" s="18"/>
      <c r="HBB32" s="18"/>
      <c r="HBC32" s="19"/>
      <c r="HBH32" s="18"/>
      <c r="HBI32" s="18"/>
      <c r="HBJ32" s="19"/>
      <c r="HBO32" s="18"/>
      <c r="HBP32" s="18"/>
      <c r="HBQ32" s="19"/>
      <c r="HBV32" s="18"/>
      <c r="HBW32" s="18"/>
      <c r="HBX32" s="19"/>
      <c r="HCC32" s="18"/>
      <c r="HCD32" s="18"/>
      <c r="HCE32" s="19"/>
      <c r="HCJ32" s="18"/>
      <c r="HCK32" s="18"/>
      <c r="HCL32" s="19"/>
      <c r="HCQ32" s="18"/>
      <c r="HCR32" s="18"/>
      <c r="HCS32" s="19"/>
      <c r="HCX32" s="18"/>
      <c r="HCY32" s="18"/>
      <c r="HCZ32" s="19"/>
      <c r="HDE32" s="18"/>
      <c r="HDF32" s="18"/>
      <c r="HDG32" s="19"/>
      <c r="HDL32" s="18"/>
      <c r="HDM32" s="18"/>
      <c r="HDN32" s="19"/>
      <c r="HDS32" s="18"/>
      <c r="HDT32" s="18"/>
      <c r="HDU32" s="19"/>
      <c r="HDZ32" s="18"/>
      <c r="HEA32" s="18"/>
      <c r="HEB32" s="19"/>
      <c r="HEG32" s="18"/>
      <c r="HEH32" s="18"/>
      <c r="HEI32" s="19"/>
      <c r="HEN32" s="18"/>
      <c r="HEO32" s="18"/>
      <c r="HEP32" s="19"/>
      <c r="HEU32" s="18"/>
      <c r="HEV32" s="18"/>
      <c r="HEW32" s="19"/>
      <c r="HFB32" s="18"/>
      <c r="HFC32" s="18"/>
      <c r="HFD32" s="19"/>
      <c r="HFI32" s="18"/>
      <c r="HFJ32" s="18"/>
      <c r="HFK32" s="19"/>
      <c r="HFP32" s="18"/>
      <c r="HFQ32" s="18"/>
      <c r="HFR32" s="19"/>
      <c r="HFW32" s="18"/>
      <c r="HFX32" s="18"/>
      <c r="HFY32" s="19"/>
      <c r="HGD32" s="18"/>
      <c r="HGE32" s="18"/>
      <c r="HGF32" s="19"/>
      <c r="HGK32" s="18"/>
      <c r="HGL32" s="18"/>
      <c r="HGM32" s="19"/>
      <c r="HGR32" s="18"/>
      <c r="HGS32" s="18"/>
      <c r="HGT32" s="19"/>
      <c r="HGY32" s="18"/>
      <c r="HGZ32" s="18"/>
      <c r="HHA32" s="19"/>
      <c r="HHF32" s="18"/>
      <c r="HHG32" s="18"/>
      <c r="HHH32" s="19"/>
      <c r="HHM32" s="18"/>
      <c r="HHN32" s="18"/>
      <c r="HHO32" s="19"/>
      <c r="HHT32" s="18"/>
      <c r="HHU32" s="18"/>
      <c r="HHV32" s="19"/>
      <c r="HIA32" s="18"/>
      <c r="HIB32" s="18"/>
      <c r="HIC32" s="19"/>
      <c r="HIH32" s="18"/>
      <c r="HII32" s="18"/>
      <c r="HIJ32" s="19"/>
      <c r="HIO32" s="18"/>
      <c r="HIP32" s="18"/>
      <c r="HIQ32" s="19"/>
      <c r="HIV32" s="18"/>
      <c r="HIW32" s="18"/>
      <c r="HIX32" s="19"/>
      <c r="HJC32" s="18"/>
      <c r="HJD32" s="18"/>
      <c r="HJE32" s="19"/>
      <c r="HJJ32" s="18"/>
      <c r="HJK32" s="18"/>
      <c r="HJL32" s="19"/>
      <c r="HJQ32" s="18"/>
      <c r="HJR32" s="18"/>
      <c r="HJS32" s="19"/>
      <c r="HJX32" s="18"/>
      <c r="HJY32" s="18"/>
      <c r="HJZ32" s="19"/>
      <c r="HKE32" s="18"/>
      <c r="HKF32" s="18"/>
      <c r="HKG32" s="19"/>
      <c r="HKL32" s="18"/>
      <c r="HKM32" s="18"/>
      <c r="HKN32" s="19"/>
      <c r="HKS32" s="18"/>
      <c r="HKT32" s="18"/>
      <c r="HKU32" s="19"/>
      <c r="HKZ32" s="18"/>
      <c r="HLA32" s="18"/>
      <c r="HLB32" s="19"/>
      <c r="HLG32" s="18"/>
      <c r="HLH32" s="18"/>
      <c r="HLI32" s="19"/>
      <c r="HLN32" s="18"/>
      <c r="HLO32" s="18"/>
      <c r="HLP32" s="19"/>
      <c r="HLU32" s="18"/>
      <c r="HLV32" s="18"/>
      <c r="HLW32" s="19"/>
      <c r="HMB32" s="18"/>
      <c r="HMC32" s="18"/>
      <c r="HMD32" s="19"/>
      <c r="HMI32" s="18"/>
      <c r="HMJ32" s="18"/>
      <c r="HMK32" s="19"/>
      <c r="HMP32" s="18"/>
      <c r="HMQ32" s="18"/>
      <c r="HMR32" s="19"/>
      <c r="HMW32" s="18"/>
      <c r="HMX32" s="18"/>
      <c r="HMY32" s="19"/>
      <c r="HND32" s="18"/>
      <c r="HNE32" s="18"/>
      <c r="HNF32" s="19"/>
      <c r="HNK32" s="18"/>
      <c r="HNL32" s="18"/>
      <c r="HNM32" s="19"/>
      <c r="HNR32" s="18"/>
      <c r="HNS32" s="18"/>
      <c r="HNT32" s="19"/>
      <c r="HNY32" s="18"/>
      <c r="HNZ32" s="18"/>
      <c r="HOA32" s="19"/>
      <c r="HOF32" s="18"/>
      <c r="HOG32" s="18"/>
      <c r="HOH32" s="19"/>
      <c r="HOM32" s="18"/>
      <c r="HON32" s="18"/>
      <c r="HOO32" s="19"/>
      <c r="HOT32" s="18"/>
      <c r="HOU32" s="18"/>
      <c r="HOV32" s="19"/>
      <c r="HPA32" s="18"/>
      <c r="HPB32" s="18"/>
      <c r="HPC32" s="19"/>
      <c r="HPH32" s="18"/>
      <c r="HPI32" s="18"/>
      <c r="HPJ32" s="19"/>
      <c r="HPO32" s="18"/>
      <c r="HPP32" s="18"/>
      <c r="HPQ32" s="19"/>
      <c r="HPV32" s="18"/>
      <c r="HPW32" s="18"/>
      <c r="HPX32" s="19"/>
      <c r="HQC32" s="18"/>
      <c r="HQD32" s="18"/>
      <c r="HQE32" s="19"/>
      <c r="HQJ32" s="18"/>
      <c r="HQK32" s="18"/>
      <c r="HQL32" s="19"/>
      <c r="HQQ32" s="18"/>
      <c r="HQR32" s="18"/>
      <c r="HQS32" s="19"/>
      <c r="HQX32" s="18"/>
      <c r="HQY32" s="18"/>
      <c r="HQZ32" s="19"/>
      <c r="HRE32" s="18"/>
      <c r="HRF32" s="18"/>
      <c r="HRG32" s="19"/>
      <c r="HRL32" s="18"/>
      <c r="HRM32" s="18"/>
      <c r="HRN32" s="19"/>
      <c r="HRS32" s="18"/>
      <c r="HRT32" s="18"/>
      <c r="HRU32" s="19"/>
      <c r="HRZ32" s="18"/>
      <c r="HSA32" s="18"/>
      <c r="HSB32" s="19"/>
      <c r="HSG32" s="18"/>
      <c r="HSH32" s="18"/>
      <c r="HSI32" s="19"/>
      <c r="HSN32" s="18"/>
      <c r="HSO32" s="18"/>
      <c r="HSP32" s="19"/>
      <c r="HSU32" s="18"/>
      <c r="HSV32" s="18"/>
      <c r="HSW32" s="19"/>
      <c r="HTB32" s="18"/>
      <c r="HTC32" s="18"/>
      <c r="HTD32" s="19"/>
      <c r="HTI32" s="18"/>
      <c r="HTJ32" s="18"/>
      <c r="HTK32" s="19"/>
      <c r="HTP32" s="18"/>
      <c r="HTQ32" s="18"/>
      <c r="HTR32" s="19"/>
      <c r="HTW32" s="18"/>
      <c r="HTX32" s="18"/>
      <c r="HTY32" s="19"/>
      <c r="HUD32" s="18"/>
      <c r="HUE32" s="18"/>
      <c r="HUF32" s="19"/>
      <c r="HUK32" s="18"/>
      <c r="HUL32" s="18"/>
      <c r="HUM32" s="19"/>
      <c r="HUR32" s="18"/>
      <c r="HUS32" s="18"/>
      <c r="HUT32" s="19"/>
      <c r="HUY32" s="18"/>
      <c r="HUZ32" s="18"/>
      <c r="HVA32" s="19"/>
      <c r="HVF32" s="18"/>
      <c r="HVG32" s="18"/>
      <c r="HVH32" s="19"/>
      <c r="HVM32" s="18"/>
      <c r="HVN32" s="18"/>
      <c r="HVO32" s="19"/>
      <c r="HVT32" s="18"/>
      <c r="HVU32" s="18"/>
      <c r="HVV32" s="19"/>
      <c r="HWA32" s="18"/>
      <c r="HWB32" s="18"/>
      <c r="HWC32" s="19"/>
      <c r="HWH32" s="18"/>
      <c r="HWI32" s="18"/>
      <c r="HWJ32" s="19"/>
      <c r="HWO32" s="18"/>
      <c r="HWP32" s="18"/>
      <c r="HWQ32" s="19"/>
      <c r="HWV32" s="18"/>
      <c r="HWW32" s="18"/>
      <c r="HWX32" s="19"/>
      <c r="HXC32" s="18"/>
      <c r="HXD32" s="18"/>
      <c r="HXE32" s="19"/>
      <c r="HXJ32" s="18"/>
      <c r="HXK32" s="18"/>
      <c r="HXL32" s="19"/>
      <c r="HXQ32" s="18"/>
      <c r="HXR32" s="18"/>
      <c r="HXS32" s="19"/>
      <c r="HXX32" s="18"/>
      <c r="HXY32" s="18"/>
      <c r="HXZ32" s="19"/>
      <c r="HYE32" s="18"/>
      <c r="HYF32" s="18"/>
      <c r="HYG32" s="19"/>
      <c r="HYL32" s="18"/>
      <c r="HYM32" s="18"/>
      <c r="HYN32" s="19"/>
      <c r="HYS32" s="18"/>
      <c r="HYT32" s="18"/>
      <c r="HYU32" s="19"/>
      <c r="HYZ32" s="18"/>
      <c r="HZA32" s="18"/>
      <c r="HZB32" s="19"/>
      <c r="HZG32" s="18"/>
      <c r="HZH32" s="18"/>
      <c r="HZI32" s="19"/>
      <c r="HZN32" s="18"/>
      <c r="HZO32" s="18"/>
      <c r="HZP32" s="19"/>
      <c r="HZU32" s="18"/>
      <c r="HZV32" s="18"/>
      <c r="HZW32" s="19"/>
      <c r="IAB32" s="18"/>
      <c r="IAC32" s="18"/>
      <c r="IAD32" s="19"/>
      <c r="IAI32" s="18"/>
      <c r="IAJ32" s="18"/>
      <c r="IAK32" s="19"/>
      <c r="IAP32" s="18"/>
      <c r="IAQ32" s="18"/>
      <c r="IAR32" s="19"/>
      <c r="IAW32" s="18"/>
      <c r="IAX32" s="18"/>
      <c r="IAY32" s="19"/>
      <c r="IBD32" s="18"/>
      <c r="IBE32" s="18"/>
      <c r="IBF32" s="19"/>
      <c r="IBK32" s="18"/>
      <c r="IBL32" s="18"/>
      <c r="IBM32" s="19"/>
      <c r="IBR32" s="18"/>
      <c r="IBS32" s="18"/>
      <c r="IBT32" s="19"/>
      <c r="IBY32" s="18"/>
      <c r="IBZ32" s="18"/>
      <c r="ICA32" s="19"/>
      <c r="ICF32" s="18"/>
      <c r="ICG32" s="18"/>
      <c r="ICH32" s="19"/>
      <c r="ICM32" s="18"/>
      <c r="ICN32" s="18"/>
      <c r="ICO32" s="19"/>
      <c r="ICT32" s="18"/>
      <c r="ICU32" s="18"/>
      <c r="ICV32" s="19"/>
      <c r="IDA32" s="18"/>
      <c r="IDB32" s="18"/>
      <c r="IDC32" s="19"/>
      <c r="IDH32" s="18"/>
      <c r="IDI32" s="18"/>
      <c r="IDJ32" s="19"/>
      <c r="IDO32" s="18"/>
      <c r="IDP32" s="18"/>
      <c r="IDQ32" s="19"/>
      <c r="IDV32" s="18"/>
      <c r="IDW32" s="18"/>
      <c r="IDX32" s="19"/>
      <c r="IEC32" s="18"/>
      <c r="IED32" s="18"/>
      <c r="IEE32" s="19"/>
      <c r="IEJ32" s="18"/>
      <c r="IEK32" s="18"/>
      <c r="IEL32" s="19"/>
      <c r="IEQ32" s="18"/>
      <c r="IER32" s="18"/>
      <c r="IES32" s="19"/>
      <c r="IEX32" s="18"/>
      <c r="IEY32" s="18"/>
      <c r="IEZ32" s="19"/>
      <c r="IFE32" s="18"/>
      <c r="IFF32" s="18"/>
      <c r="IFG32" s="19"/>
      <c r="IFL32" s="18"/>
      <c r="IFM32" s="18"/>
      <c r="IFN32" s="19"/>
      <c r="IFS32" s="18"/>
      <c r="IFT32" s="18"/>
      <c r="IFU32" s="19"/>
      <c r="IFZ32" s="18"/>
      <c r="IGA32" s="18"/>
      <c r="IGB32" s="19"/>
      <c r="IGG32" s="18"/>
      <c r="IGH32" s="18"/>
      <c r="IGI32" s="19"/>
      <c r="IGN32" s="18"/>
      <c r="IGO32" s="18"/>
      <c r="IGP32" s="19"/>
      <c r="IGU32" s="18"/>
      <c r="IGV32" s="18"/>
      <c r="IGW32" s="19"/>
      <c r="IHB32" s="18"/>
      <c r="IHC32" s="18"/>
      <c r="IHD32" s="19"/>
      <c r="IHI32" s="18"/>
      <c r="IHJ32" s="18"/>
      <c r="IHK32" s="19"/>
      <c r="IHP32" s="18"/>
      <c r="IHQ32" s="18"/>
      <c r="IHR32" s="19"/>
      <c r="IHW32" s="18"/>
      <c r="IHX32" s="18"/>
      <c r="IHY32" s="19"/>
      <c r="IID32" s="18"/>
      <c r="IIE32" s="18"/>
      <c r="IIF32" s="19"/>
      <c r="IIK32" s="18"/>
      <c r="IIL32" s="18"/>
      <c r="IIM32" s="19"/>
      <c r="IIR32" s="18"/>
      <c r="IIS32" s="18"/>
      <c r="IIT32" s="19"/>
      <c r="IIY32" s="18"/>
      <c r="IIZ32" s="18"/>
      <c r="IJA32" s="19"/>
      <c r="IJF32" s="18"/>
      <c r="IJG32" s="18"/>
      <c r="IJH32" s="19"/>
      <c r="IJM32" s="18"/>
      <c r="IJN32" s="18"/>
      <c r="IJO32" s="19"/>
      <c r="IJT32" s="18"/>
      <c r="IJU32" s="18"/>
      <c r="IJV32" s="19"/>
      <c r="IKA32" s="18"/>
      <c r="IKB32" s="18"/>
      <c r="IKC32" s="19"/>
      <c r="IKH32" s="18"/>
      <c r="IKI32" s="18"/>
      <c r="IKJ32" s="19"/>
      <c r="IKO32" s="18"/>
      <c r="IKP32" s="18"/>
      <c r="IKQ32" s="19"/>
      <c r="IKV32" s="18"/>
      <c r="IKW32" s="18"/>
      <c r="IKX32" s="19"/>
      <c r="ILC32" s="18"/>
      <c r="ILD32" s="18"/>
      <c r="ILE32" s="19"/>
      <c r="ILJ32" s="18"/>
      <c r="ILK32" s="18"/>
      <c r="ILL32" s="19"/>
      <c r="ILQ32" s="18"/>
      <c r="ILR32" s="18"/>
      <c r="ILS32" s="19"/>
      <c r="ILX32" s="18"/>
      <c r="ILY32" s="18"/>
      <c r="ILZ32" s="19"/>
      <c r="IME32" s="18"/>
      <c r="IMF32" s="18"/>
      <c r="IMG32" s="19"/>
      <c r="IML32" s="18"/>
      <c r="IMM32" s="18"/>
      <c r="IMN32" s="19"/>
      <c r="IMS32" s="18"/>
      <c r="IMT32" s="18"/>
      <c r="IMU32" s="19"/>
      <c r="IMZ32" s="18"/>
      <c r="INA32" s="18"/>
      <c r="INB32" s="19"/>
      <c r="ING32" s="18"/>
      <c r="INH32" s="18"/>
      <c r="INI32" s="19"/>
      <c r="INN32" s="18"/>
      <c r="INO32" s="18"/>
      <c r="INP32" s="19"/>
      <c r="INU32" s="18"/>
      <c r="INV32" s="18"/>
      <c r="INW32" s="19"/>
      <c r="IOB32" s="18"/>
      <c r="IOC32" s="18"/>
      <c r="IOD32" s="19"/>
      <c r="IOI32" s="18"/>
      <c r="IOJ32" s="18"/>
      <c r="IOK32" s="19"/>
      <c r="IOP32" s="18"/>
      <c r="IOQ32" s="18"/>
      <c r="IOR32" s="19"/>
      <c r="IOW32" s="18"/>
      <c r="IOX32" s="18"/>
      <c r="IOY32" s="19"/>
      <c r="IPD32" s="18"/>
      <c r="IPE32" s="18"/>
      <c r="IPF32" s="19"/>
      <c r="IPK32" s="18"/>
      <c r="IPL32" s="18"/>
      <c r="IPM32" s="19"/>
      <c r="IPR32" s="18"/>
      <c r="IPS32" s="18"/>
      <c r="IPT32" s="19"/>
      <c r="IPY32" s="18"/>
      <c r="IPZ32" s="18"/>
      <c r="IQA32" s="19"/>
      <c r="IQF32" s="18"/>
      <c r="IQG32" s="18"/>
      <c r="IQH32" s="19"/>
      <c r="IQM32" s="18"/>
      <c r="IQN32" s="18"/>
      <c r="IQO32" s="19"/>
      <c r="IQT32" s="18"/>
      <c r="IQU32" s="18"/>
      <c r="IQV32" s="19"/>
      <c r="IRA32" s="18"/>
      <c r="IRB32" s="18"/>
      <c r="IRC32" s="19"/>
      <c r="IRH32" s="18"/>
      <c r="IRI32" s="18"/>
      <c r="IRJ32" s="19"/>
      <c r="IRO32" s="18"/>
      <c r="IRP32" s="18"/>
      <c r="IRQ32" s="19"/>
      <c r="IRV32" s="18"/>
      <c r="IRW32" s="18"/>
      <c r="IRX32" s="19"/>
      <c r="ISC32" s="18"/>
      <c r="ISD32" s="18"/>
      <c r="ISE32" s="19"/>
      <c r="ISJ32" s="18"/>
      <c r="ISK32" s="18"/>
      <c r="ISL32" s="19"/>
      <c r="ISQ32" s="18"/>
      <c r="ISR32" s="18"/>
      <c r="ISS32" s="19"/>
      <c r="ISX32" s="18"/>
      <c r="ISY32" s="18"/>
      <c r="ISZ32" s="19"/>
      <c r="ITE32" s="18"/>
      <c r="ITF32" s="18"/>
      <c r="ITG32" s="19"/>
      <c r="ITL32" s="18"/>
      <c r="ITM32" s="18"/>
      <c r="ITN32" s="19"/>
      <c r="ITS32" s="18"/>
      <c r="ITT32" s="18"/>
      <c r="ITU32" s="19"/>
      <c r="ITZ32" s="18"/>
      <c r="IUA32" s="18"/>
      <c r="IUB32" s="19"/>
      <c r="IUG32" s="18"/>
      <c r="IUH32" s="18"/>
      <c r="IUI32" s="19"/>
      <c r="IUN32" s="18"/>
      <c r="IUO32" s="18"/>
      <c r="IUP32" s="19"/>
      <c r="IUU32" s="18"/>
      <c r="IUV32" s="18"/>
      <c r="IUW32" s="19"/>
      <c r="IVB32" s="18"/>
      <c r="IVC32" s="18"/>
      <c r="IVD32" s="19"/>
      <c r="IVI32" s="18"/>
      <c r="IVJ32" s="18"/>
      <c r="IVK32" s="19"/>
      <c r="IVP32" s="18"/>
      <c r="IVQ32" s="18"/>
      <c r="IVR32" s="19"/>
      <c r="IVW32" s="18"/>
      <c r="IVX32" s="18"/>
      <c r="IVY32" s="19"/>
      <c r="IWD32" s="18"/>
      <c r="IWE32" s="18"/>
      <c r="IWF32" s="19"/>
      <c r="IWK32" s="18"/>
      <c r="IWL32" s="18"/>
      <c r="IWM32" s="19"/>
      <c r="IWR32" s="18"/>
      <c r="IWS32" s="18"/>
      <c r="IWT32" s="19"/>
      <c r="IWY32" s="18"/>
      <c r="IWZ32" s="18"/>
      <c r="IXA32" s="19"/>
      <c r="IXF32" s="18"/>
      <c r="IXG32" s="18"/>
      <c r="IXH32" s="19"/>
      <c r="IXM32" s="18"/>
      <c r="IXN32" s="18"/>
      <c r="IXO32" s="19"/>
      <c r="IXT32" s="18"/>
      <c r="IXU32" s="18"/>
      <c r="IXV32" s="19"/>
      <c r="IYA32" s="18"/>
      <c r="IYB32" s="18"/>
      <c r="IYC32" s="19"/>
      <c r="IYH32" s="18"/>
      <c r="IYI32" s="18"/>
      <c r="IYJ32" s="19"/>
      <c r="IYO32" s="18"/>
      <c r="IYP32" s="18"/>
      <c r="IYQ32" s="19"/>
      <c r="IYV32" s="18"/>
      <c r="IYW32" s="18"/>
      <c r="IYX32" s="19"/>
      <c r="IZC32" s="18"/>
      <c r="IZD32" s="18"/>
      <c r="IZE32" s="19"/>
      <c r="IZJ32" s="18"/>
      <c r="IZK32" s="18"/>
      <c r="IZL32" s="19"/>
      <c r="IZQ32" s="18"/>
      <c r="IZR32" s="18"/>
      <c r="IZS32" s="19"/>
      <c r="IZX32" s="18"/>
      <c r="IZY32" s="18"/>
      <c r="IZZ32" s="19"/>
      <c r="JAE32" s="18"/>
      <c r="JAF32" s="18"/>
      <c r="JAG32" s="19"/>
      <c r="JAL32" s="18"/>
      <c r="JAM32" s="18"/>
      <c r="JAN32" s="19"/>
      <c r="JAS32" s="18"/>
      <c r="JAT32" s="18"/>
      <c r="JAU32" s="19"/>
      <c r="JAZ32" s="18"/>
      <c r="JBA32" s="18"/>
      <c r="JBB32" s="19"/>
      <c r="JBG32" s="18"/>
      <c r="JBH32" s="18"/>
      <c r="JBI32" s="19"/>
      <c r="JBN32" s="18"/>
      <c r="JBO32" s="18"/>
      <c r="JBP32" s="19"/>
      <c r="JBU32" s="18"/>
      <c r="JBV32" s="18"/>
      <c r="JBW32" s="19"/>
      <c r="JCB32" s="18"/>
      <c r="JCC32" s="18"/>
      <c r="JCD32" s="19"/>
      <c r="JCI32" s="18"/>
      <c r="JCJ32" s="18"/>
      <c r="JCK32" s="19"/>
      <c r="JCP32" s="18"/>
      <c r="JCQ32" s="18"/>
      <c r="JCR32" s="19"/>
      <c r="JCW32" s="18"/>
      <c r="JCX32" s="18"/>
      <c r="JCY32" s="19"/>
      <c r="JDD32" s="18"/>
      <c r="JDE32" s="18"/>
      <c r="JDF32" s="19"/>
      <c r="JDK32" s="18"/>
      <c r="JDL32" s="18"/>
      <c r="JDM32" s="19"/>
      <c r="JDR32" s="18"/>
      <c r="JDS32" s="18"/>
      <c r="JDT32" s="19"/>
      <c r="JDY32" s="18"/>
      <c r="JDZ32" s="18"/>
      <c r="JEA32" s="19"/>
      <c r="JEF32" s="18"/>
      <c r="JEG32" s="18"/>
      <c r="JEH32" s="19"/>
      <c r="JEM32" s="18"/>
      <c r="JEN32" s="18"/>
      <c r="JEO32" s="19"/>
      <c r="JET32" s="18"/>
      <c r="JEU32" s="18"/>
      <c r="JEV32" s="19"/>
      <c r="JFA32" s="18"/>
      <c r="JFB32" s="18"/>
      <c r="JFC32" s="19"/>
      <c r="JFH32" s="18"/>
      <c r="JFI32" s="18"/>
      <c r="JFJ32" s="19"/>
      <c r="JFO32" s="18"/>
      <c r="JFP32" s="18"/>
      <c r="JFQ32" s="19"/>
      <c r="JFV32" s="18"/>
      <c r="JFW32" s="18"/>
      <c r="JFX32" s="19"/>
      <c r="JGC32" s="18"/>
      <c r="JGD32" s="18"/>
      <c r="JGE32" s="19"/>
      <c r="JGJ32" s="18"/>
      <c r="JGK32" s="18"/>
      <c r="JGL32" s="19"/>
      <c r="JGQ32" s="18"/>
      <c r="JGR32" s="18"/>
      <c r="JGS32" s="19"/>
      <c r="JGX32" s="18"/>
      <c r="JGY32" s="18"/>
      <c r="JGZ32" s="19"/>
      <c r="JHE32" s="18"/>
      <c r="JHF32" s="18"/>
      <c r="JHG32" s="19"/>
      <c r="JHL32" s="18"/>
      <c r="JHM32" s="18"/>
      <c r="JHN32" s="19"/>
      <c r="JHS32" s="18"/>
      <c r="JHT32" s="18"/>
      <c r="JHU32" s="19"/>
      <c r="JHZ32" s="18"/>
      <c r="JIA32" s="18"/>
      <c r="JIB32" s="19"/>
      <c r="JIG32" s="18"/>
      <c r="JIH32" s="18"/>
      <c r="JII32" s="19"/>
      <c r="JIN32" s="18"/>
      <c r="JIO32" s="18"/>
      <c r="JIP32" s="19"/>
      <c r="JIU32" s="18"/>
      <c r="JIV32" s="18"/>
      <c r="JIW32" s="19"/>
      <c r="JJB32" s="18"/>
      <c r="JJC32" s="18"/>
      <c r="JJD32" s="19"/>
      <c r="JJI32" s="18"/>
      <c r="JJJ32" s="18"/>
      <c r="JJK32" s="19"/>
      <c r="JJP32" s="18"/>
      <c r="JJQ32" s="18"/>
      <c r="JJR32" s="19"/>
      <c r="JJW32" s="18"/>
      <c r="JJX32" s="18"/>
      <c r="JJY32" s="19"/>
      <c r="JKD32" s="18"/>
      <c r="JKE32" s="18"/>
      <c r="JKF32" s="19"/>
      <c r="JKK32" s="18"/>
      <c r="JKL32" s="18"/>
      <c r="JKM32" s="19"/>
      <c r="JKR32" s="18"/>
      <c r="JKS32" s="18"/>
      <c r="JKT32" s="19"/>
      <c r="JKY32" s="18"/>
      <c r="JKZ32" s="18"/>
      <c r="JLA32" s="19"/>
      <c r="JLF32" s="18"/>
      <c r="JLG32" s="18"/>
      <c r="JLH32" s="19"/>
      <c r="JLM32" s="18"/>
      <c r="JLN32" s="18"/>
      <c r="JLO32" s="19"/>
      <c r="JLT32" s="18"/>
      <c r="JLU32" s="18"/>
      <c r="JLV32" s="19"/>
      <c r="JMA32" s="18"/>
      <c r="JMB32" s="18"/>
      <c r="JMC32" s="19"/>
      <c r="JMH32" s="18"/>
      <c r="JMI32" s="18"/>
      <c r="JMJ32" s="19"/>
      <c r="JMO32" s="18"/>
      <c r="JMP32" s="18"/>
      <c r="JMQ32" s="19"/>
      <c r="JMV32" s="18"/>
      <c r="JMW32" s="18"/>
      <c r="JMX32" s="19"/>
      <c r="JNC32" s="18"/>
      <c r="JND32" s="18"/>
      <c r="JNE32" s="19"/>
      <c r="JNJ32" s="18"/>
      <c r="JNK32" s="18"/>
      <c r="JNL32" s="19"/>
      <c r="JNQ32" s="18"/>
      <c r="JNR32" s="18"/>
      <c r="JNS32" s="19"/>
      <c r="JNX32" s="18"/>
      <c r="JNY32" s="18"/>
      <c r="JNZ32" s="19"/>
      <c r="JOE32" s="18"/>
      <c r="JOF32" s="18"/>
      <c r="JOG32" s="19"/>
      <c r="JOL32" s="18"/>
      <c r="JOM32" s="18"/>
      <c r="JON32" s="19"/>
      <c r="JOS32" s="18"/>
      <c r="JOT32" s="18"/>
      <c r="JOU32" s="19"/>
      <c r="JOZ32" s="18"/>
      <c r="JPA32" s="18"/>
      <c r="JPB32" s="19"/>
      <c r="JPG32" s="18"/>
      <c r="JPH32" s="18"/>
      <c r="JPI32" s="19"/>
      <c r="JPN32" s="18"/>
      <c r="JPO32" s="18"/>
      <c r="JPP32" s="19"/>
      <c r="JPU32" s="18"/>
      <c r="JPV32" s="18"/>
      <c r="JPW32" s="19"/>
      <c r="JQB32" s="18"/>
      <c r="JQC32" s="18"/>
      <c r="JQD32" s="19"/>
      <c r="JQI32" s="18"/>
      <c r="JQJ32" s="18"/>
      <c r="JQK32" s="19"/>
      <c r="JQP32" s="18"/>
      <c r="JQQ32" s="18"/>
      <c r="JQR32" s="19"/>
      <c r="JQW32" s="18"/>
      <c r="JQX32" s="18"/>
      <c r="JQY32" s="19"/>
      <c r="JRD32" s="18"/>
      <c r="JRE32" s="18"/>
      <c r="JRF32" s="19"/>
      <c r="JRK32" s="18"/>
      <c r="JRL32" s="18"/>
      <c r="JRM32" s="19"/>
      <c r="JRR32" s="18"/>
      <c r="JRS32" s="18"/>
      <c r="JRT32" s="19"/>
      <c r="JRY32" s="18"/>
      <c r="JRZ32" s="18"/>
      <c r="JSA32" s="19"/>
      <c r="JSF32" s="18"/>
      <c r="JSG32" s="18"/>
      <c r="JSH32" s="19"/>
      <c r="JSM32" s="18"/>
      <c r="JSN32" s="18"/>
      <c r="JSO32" s="19"/>
      <c r="JST32" s="18"/>
      <c r="JSU32" s="18"/>
      <c r="JSV32" s="19"/>
      <c r="JTA32" s="18"/>
      <c r="JTB32" s="18"/>
      <c r="JTC32" s="19"/>
      <c r="JTH32" s="18"/>
      <c r="JTI32" s="18"/>
      <c r="JTJ32" s="19"/>
      <c r="JTO32" s="18"/>
      <c r="JTP32" s="18"/>
      <c r="JTQ32" s="19"/>
      <c r="JTV32" s="18"/>
      <c r="JTW32" s="18"/>
      <c r="JTX32" s="19"/>
      <c r="JUC32" s="18"/>
      <c r="JUD32" s="18"/>
      <c r="JUE32" s="19"/>
      <c r="JUJ32" s="18"/>
      <c r="JUK32" s="18"/>
      <c r="JUL32" s="19"/>
      <c r="JUQ32" s="18"/>
      <c r="JUR32" s="18"/>
      <c r="JUS32" s="19"/>
      <c r="JUX32" s="18"/>
      <c r="JUY32" s="18"/>
      <c r="JUZ32" s="19"/>
      <c r="JVE32" s="18"/>
      <c r="JVF32" s="18"/>
      <c r="JVG32" s="19"/>
      <c r="JVL32" s="18"/>
      <c r="JVM32" s="18"/>
      <c r="JVN32" s="19"/>
      <c r="JVS32" s="18"/>
      <c r="JVT32" s="18"/>
      <c r="JVU32" s="19"/>
      <c r="JVZ32" s="18"/>
      <c r="JWA32" s="18"/>
      <c r="JWB32" s="19"/>
      <c r="JWG32" s="18"/>
      <c r="JWH32" s="18"/>
      <c r="JWI32" s="19"/>
      <c r="JWN32" s="18"/>
      <c r="JWO32" s="18"/>
      <c r="JWP32" s="19"/>
      <c r="JWU32" s="18"/>
      <c r="JWV32" s="18"/>
      <c r="JWW32" s="19"/>
      <c r="JXB32" s="18"/>
      <c r="JXC32" s="18"/>
      <c r="JXD32" s="19"/>
      <c r="JXI32" s="18"/>
      <c r="JXJ32" s="18"/>
      <c r="JXK32" s="19"/>
      <c r="JXP32" s="18"/>
      <c r="JXQ32" s="18"/>
      <c r="JXR32" s="19"/>
      <c r="JXW32" s="18"/>
      <c r="JXX32" s="18"/>
      <c r="JXY32" s="19"/>
      <c r="JYD32" s="18"/>
      <c r="JYE32" s="18"/>
      <c r="JYF32" s="19"/>
      <c r="JYK32" s="18"/>
      <c r="JYL32" s="18"/>
      <c r="JYM32" s="19"/>
      <c r="JYR32" s="18"/>
      <c r="JYS32" s="18"/>
      <c r="JYT32" s="19"/>
      <c r="JYY32" s="18"/>
      <c r="JYZ32" s="18"/>
      <c r="JZA32" s="19"/>
      <c r="JZF32" s="18"/>
      <c r="JZG32" s="18"/>
      <c r="JZH32" s="19"/>
      <c r="JZM32" s="18"/>
      <c r="JZN32" s="18"/>
      <c r="JZO32" s="19"/>
      <c r="JZT32" s="18"/>
      <c r="JZU32" s="18"/>
      <c r="JZV32" s="19"/>
      <c r="KAA32" s="18"/>
      <c r="KAB32" s="18"/>
      <c r="KAC32" s="19"/>
      <c r="KAH32" s="18"/>
      <c r="KAI32" s="18"/>
      <c r="KAJ32" s="19"/>
      <c r="KAO32" s="18"/>
      <c r="KAP32" s="18"/>
      <c r="KAQ32" s="19"/>
      <c r="KAV32" s="18"/>
      <c r="KAW32" s="18"/>
      <c r="KAX32" s="19"/>
      <c r="KBC32" s="18"/>
      <c r="KBD32" s="18"/>
      <c r="KBE32" s="19"/>
      <c r="KBJ32" s="18"/>
      <c r="KBK32" s="18"/>
      <c r="KBL32" s="19"/>
      <c r="KBQ32" s="18"/>
      <c r="KBR32" s="18"/>
      <c r="KBS32" s="19"/>
      <c r="KBX32" s="18"/>
      <c r="KBY32" s="18"/>
      <c r="KBZ32" s="19"/>
      <c r="KCE32" s="18"/>
      <c r="KCF32" s="18"/>
      <c r="KCG32" s="19"/>
      <c r="KCL32" s="18"/>
      <c r="KCM32" s="18"/>
      <c r="KCN32" s="19"/>
      <c r="KCS32" s="18"/>
      <c r="KCT32" s="18"/>
      <c r="KCU32" s="19"/>
      <c r="KCZ32" s="18"/>
      <c r="KDA32" s="18"/>
      <c r="KDB32" s="19"/>
      <c r="KDG32" s="18"/>
      <c r="KDH32" s="18"/>
      <c r="KDI32" s="19"/>
      <c r="KDN32" s="18"/>
      <c r="KDO32" s="18"/>
      <c r="KDP32" s="19"/>
      <c r="KDU32" s="18"/>
      <c r="KDV32" s="18"/>
      <c r="KDW32" s="19"/>
      <c r="KEB32" s="18"/>
      <c r="KEC32" s="18"/>
      <c r="KED32" s="19"/>
      <c r="KEI32" s="18"/>
      <c r="KEJ32" s="18"/>
      <c r="KEK32" s="19"/>
      <c r="KEP32" s="18"/>
      <c r="KEQ32" s="18"/>
      <c r="KER32" s="19"/>
      <c r="KEW32" s="18"/>
      <c r="KEX32" s="18"/>
      <c r="KEY32" s="19"/>
      <c r="KFD32" s="18"/>
      <c r="KFE32" s="18"/>
      <c r="KFF32" s="19"/>
      <c r="KFK32" s="18"/>
      <c r="KFL32" s="18"/>
      <c r="KFM32" s="19"/>
      <c r="KFR32" s="18"/>
      <c r="KFS32" s="18"/>
      <c r="KFT32" s="19"/>
      <c r="KFY32" s="18"/>
      <c r="KFZ32" s="18"/>
      <c r="KGA32" s="19"/>
      <c r="KGF32" s="18"/>
      <c r="KGG32" s="18"/>
      <c r="KGH32" s="19"/>
      <c r="KGM32" s="18"/>
      <c r="KGN32" s="18"/>
      <c r="KGO32" s="19"/>
      <c r="KGT32" s="18"/>
      <c r="KGU32" s="18"/>
      <c r="KGV32" s="19"/>
      <c r="KHA32" s="18"/>
      <c r="KHB32" s="18"/>
      <c r="KHC32" s="19"/>
      <c r="KHH32" s="18"/>
      <c r="KHI32" s="18"/>
      <c r="KHJ32" s="19"/>
      <c r="KHO32" s="18"/>
      <c r="KHP32" s="18"/>
      <c r="KHQ32" s="19"/>
      <c r="KHV32" s="18"/>
      <c r="KHW32" s="18"/>
      <c r="KHX32" s="19"/>
      <c r="KIC32" s="18"/>
      <c r="KID32" s="18"/>
      <c r="KIE32" s="19"/>
      <c r="KIJ32" s="18"/>
      <c r="KIK32" s="18"/>
      <c r="KIL32" s="19"/>
      <c r="KIQ32" s="18"/>
      <c r="KIR32" s="18"/>
      <c r="KIS32" s="19"/>
      <c r="KIX32" s="18"/>
      <c r="KIY32" s="18"/>
      <c r="KIZ32" s="19"/>
      <c r="KJE32" s="18"/>
      <c r="KJF32" s="18"/>
      <c r="KJG32" s="19"/>
      <c r="KJL32" s="18"/>
      <c r="KJM32" s="18"/>
      <c r="KJN32" s="19"/>
      <c r="KJS32" s="18"/>
      <c r="KJT32" s="18"/>
      <c r="KJU32" s="19"/>
      <c r="KJZ32" s="18"/>
      <c r="KKA32" s="18"/>
      <c r="KKB32" s="19"/>
      <c r="KKG32" s="18"/>
      <c r="KKH32" s="18"/>
      <c r="KKI32" s="19"/>
      <c r="KKN32" s="18"/>
      <c r="KKO32" s="18"/>
      <c r="KKP32" s="19"/>
      <c r="KKU32" s="18"/>
      <c r="KKV32" s="18"/>
      <c r="KKW32" s="19"/>
      <c r="KLB32" s="18"/>
      <c r="KLC32" s="18"/>
      <c r="KLD32" s="19"/>
      <c r="KLI32" s="18"/>
      <c r="KLJ32" s="18"/>
      <c r="KLK32" s="19"/>
      <c r="KLP32" s="18"/>
      <c r="KLQ32" s="18"/>
      <c r="KLR32" s="19"/>
      <c r="KLW32" s="18"/>
      <c r="KLX32" s="18"/>
      <c r="KLY32" s="19"/>
      <c r="KMD32" s="18"/>
      <c r="KME32" s="18"/>
      <c r="KMF32" s="19"/>
      <c r="KMK32" s="18"/>
      <c r="KML32" s="18"/>
      <c r="KMM32" s="19"/>
      <c r="KMR32" s="18"/>
      <c r="KMS32" s="18"/>
      <c r="KMT32" s="19"/>
      <c r="KMY32" s="18"/>
      <c r="KMZ32" s="18"/>
      <c r="KNA32" s="19"/>
      <c r="KNF32" s="18"/>
      <c r="KNG32" s="18"/>
      <c r="KNH32" s="19"/>
      <c r="KNM32" s="18"/>
      <c r="KNN32" s="18"/>
      <c r="KNO32" s="19"/>
      <c r="KNT32" s="18"/>
      <c r="KNU32" s="18"/>
      <c r="KNV32" s="19"/>
      <c r="KOA32" s="18"/>
      <c r="KOB32" s="18"/>
      <c r="KOC32" s="19"/>
      <c r="KOH32" s="18"/>
      <c r="KOI32" s="18"/>
      <c r="KOJ32" s="19"/>
      <c r="KOO32" s="18"/>
      <c r="KOP32" s="18"/>
      <c r="KOQ32" s="19"/>
      <c r="KOV32" s="18"/>
      <c r="KOW32" s="18"/>
      <c r="KOX32" s="19"/>
      <c r="KPC32" s="18"/>
      <c r="KPD32" s="18"/>
      <c r="KPE32" s="19"/>
      <c r="KPJ32" s="18"/>
      <c r="KPK32" s="18"/>
      <c r="KPL32" s="19"/>
      <c r="KPQ32" s="18"/>
      <c r="KPR32" s="18"/>
      <c r="KPS32" s="19"/>
      <c r="KPX32" s="18"/>
      <c r="KPY32" s="18"/>
      <c r="KPZ32" s="19"/>
      <c r="KQE32" s="18"/>
      <c r="KQF32" s="18"/>
      <c r="KQG32" s="19"/>
      <c r="KQL32" s="18"/>
      <c r="KQM32" s="18"/>
      <c r="KQN32" s="19"/>
      <c r="KQS32" s="18"/>
      <c r="KQT32" s="18"/>
      <c r="KQU32" s="19"/>
      <c r="KQZ32" s="18"/>
      <c r="KRA32" s="18"/>
      <c r="KRB32" s="19"/>
      <c r="KRG32" s="18"/>
      <c r="KRH32" s="18"/>
      <c r="KRI32" s="19"/>
      <c r="KRN32" s="18"/>
      <c r="KRO32" s="18"/>
      <c r="KRP32" s="19"/>
      <c r="KRU32" s="18"/>
      <c r="KRV32" s="18"/>
      <c r="KRW32" s="19"/>
      <c r="KSB32" s="18"/>
      <c r="KSC32" s="18"/>
      <c r="KSD32" s="19"/>
      <c r="KSI32" s="18"/>
      <c r="KSJ32" s="18"/>
      <c r="KSK32" s="19"/>
      <c r="KSP32" s="18"/>
      <c r="KSQ32" s="18"/>
      <c r="KSR32" s="19"/>
      <c r="KSW32" s="18"/>
      <c r="KSX32" s="18"/>
      <c r="KSY32" s="19"/>
      <c r="KTD32" s="18"/>
      <c r="KTE32" s="18"/>
      <c r="KTF32" s="19"/>
      <c r="KTK32" s="18"/>
      <c r="KTL32" s="18"/>
      <c r="KTM32" s="19"/>
      <c r="KTR32" s="18"/>
      <c r="KTS32" s="18"/>
      <c r="KTT32" s="19"/>
      <c r="KTY32" s="18"/>
      <c r="KTZ32" s="18"/>
      <c r="KUA32" s="19"/>
      <c r="KUF32" s="18"/>
      <c r="KUG32" s="18"/>
      <c r="KUH32" s="19"/>
      <c r="KUM32" s="18"/>
      <c r="KUN32" s="18"/>
      <c r="KUO32" s="19"/>
      <c r="KUT32" s="18"/>
      <c r="KUU32" s="18"/>
      <c r="KUV32" s="19"/>
      <c r="KVA32" s="18"/>
      <c r="KVB32" s="18"/>
      <c r="KVC32" s="19"/>
      <c r="KVH32" s="18"/>
      <c r="KVI32" s="18"/>
      <c r="KVJ32" s="19"/>
      <c r="KVO32" s="18"/>
      <c r="KVP32" s="18"/>
      <c r="KVQ32" s="19"/>
      <c r="KVV32" s="18"/>
      <c r="KVW32" s="18"/>
      <c r="KVX32" s="19"/>
      <c r="KWC32" s="18"/>
      <c r="KWD32" s="18"/>
      <c r="KWE32" s="19"/>
      <c r="KWJ32" s="18"/>
      <c r="KWK32" s="18"/>
      <c r="KWL32" s="19"/>
      <c r="KWQ32" s="18"/>
      <c r="KWR32" s="18"/>
      <c r="KWS32" s="19"/>
      <c r="KWX32" s="18"/>
      <c r="KWY32" s="18"/>
      <c r="KWZ32" s="19"/>
      <c r="KXE32" s="18"/>
      <c r="KXF32" s="18"/>
      <c r="KXG32" s="19"/>
      <c r="KXL32" s="18"/>
      <c r="KXM32" s="18"/>
      <c r="KXN32" s="19"/>
      <c r="KXS32" s="18"/>
      <c r="KXT32" s="18"/>
      <c r="KXU32" s="19"/>
      <c r="KXZ32" s="18"/>
      <c r="KYA32" s="18"/>
      <c r="KYB32" s="19"/>
      <c r="KYG32" s="18"/>
      <c r="KYH32" s="18"/>
      <c r="KYI32" s="19"/>
      <c r="KYN32" s="18"/>
      <c r="KYO32" s="18"/>
      <c r="KYP32" s="19"/>
      <c r="KYU32" s="18"/>
      <c r="KYV32" s="18"/>
      <c r="KYW32" s="19"/>
      <c r="KZB32" s="18"/>
      <c r="KZC32" s="18"/>
      <c r="KZD32" s="19"/>
      <c r="KZI32" s="18"/>
      <c r="KZJ32" s="18"/>
      <c r="KZK32" s="19"/>
      <c r="KZP32" s="18"/>
      <c r="KZQ32" s="18"/>
      <c r="KZR32" s="19"/>
      <c r="KZW32" s="18"/>
      <c r="KZX32" s="18"/>
      <c r="KZY32" s="19"/>
      <c r="LAD32" s="18"/>
      <c r="LAE32" s="18"/>
      <c r="LAF32" s="19"/>
      <c r="LAK32" s="18"/>
      <c r="LAL32" s="18"/>
      <c r="LAM32" s="19"/>
      <c r="LAR32" s="18"/>
      <c r="LAS32" s="18"/>
      <c r="LAT32" s="19"/>
      <c r="LAY32" s="18"/>
      <c r="LAZ32" s="18"/>
      <c r="LBA32" s="19"/>
      <c r="LBF32" s="18"/>
      <c r="LBG32" s="18"/>
      <c r="LBH32" s="19"/>
      <c r="LBM32" s="18"/>
      <c r="LBN32" s="18"/>
      <c r="LBO32" s="19"/>
      <c r="LBT32" s="18"/>
      <c r="LBU32" s="18"/>
      <c r="LBV32" s="19"/>
      <c r="LCA32" s="18"/>
      <c r="LCB32" s="18"/>
      <c r="LCC32" s="19"/>
      <c r="LCH32" s="18"/>
      <c r="LCI32" s="18"/>
      <c r="LCJ32" s="19"/>
      <c r="LCO32" s="18"/>
      <c r="LCP32" s="18"/>
      <c r="LCQ32" s="19"/>
      <c r="LCV32" s="18"/>
      <c r="LCW32" s="18"/>
      <c r="LCX32" s="19"/>
      <c r="LDC32" s="18"/>
      <c r="LDD32" s="18"/>
      <c r="LDE32" s="19"/>
      <c r="LDJ32" s="18"/>
      <c r="LDK32" s="18"/>
      <c r="LDL32" s="19"/>
      <c r="LDQ32" s="18"/>
      <c r="LDR32" s="18"/>
      <c r="LDS32" s="19"/>
      <c r="LDX32" s="18"/>
      <c r="LDY32" s="18"/>
      <c r="LDZ32" s="19"/>
      <c r="LEE32" s="18"/>
      <c r="LEF32" s="18"/>
      <c r="LEG32" s="19"/>
      <c r="LEL32" s="18"/>
      <c r="LEM32" s="18"/>
      <c r="LEN32" s="19"/>
      <c r="LES32" s="18"/>
      <c r="LET32" s="18"/>
      <c r="LEU32" s="19"/>
      <c r="LEZ32" s="18"/>
      <c r="LFA32" s="18"/>
      <c r="LFB32" s="19"/>
      <c r="LFG32" s="18"/>
      <c r="LFH32" s="18"/>
      <c r="LFI32" s="19"/>
      <c r="LFN32" s="18"/>
      <c r="LFO32" s="18"/>
      <c r="LFP32" s="19"/>
      <c r="LFU32" s="18"/>
      <c r="LFV32" s="18"/>
      <c r="LFW32" s="19"/>
      <c r="LGB32" s="18"/>
      <c r="LGC32" s="18"/>
      <c r="LGD32" s="19"/>
      <c r="LGI32" s="18"/>
      <c r="LGJ32" s="18"/>
      <c r="LGK32" s="19"/>
      <c r="LGP32" s="18"/>
      <c r="LGQ32" s="18"/>
      <c r="LGR32" s="19"/>
      <c r="LGW32" s="18"/>
      <c r="LGX32" s="18"/>
      <c r="LGY32" s="19"/>
      <c r="LHD32" s="18"/>
      <c r="LHE32" s="18"/>
      <c r="LHF32" s="19"/>
      <c r="LHK32" s="18"/>
      <c r="LHL32" s="18"/>
      <c r="LHM32" s="19"/>
      <c r="LHR32" s="18"/>
      <c r="LHS32" s="18"/>
      <c r="LHT32" s="19"/>
      <c r="LHY32" s="18"/>
      <c r="LHZ32" s="18"/>
      <c r="LIA32" s="19"/>
      <c r="LIF32" s="18"/>
      <c r="LIG32" s="18"/>
      <c r="LIH32" s="19"/>
      <c r="LIM32" s="18"/>
      <c r="LIN32" s="18"/>
      <c r="LIO32" s="19"/>
      <c r="LIT32" s="18"/>
      <c r="LIU32" s="18"/>
      <c r="LIV32" s="19"/>
      <c r="LJA32" s="18"/>
      <c r="LJB32" s="18"/>
      <c r="LJC32" s="19"/>
      <c r="LJH32" s="18"/>
      <c r="LJI32" s="18"/>
      <c r="LJJ32" s="19"/>
      <c r="LJO32" s="18"/>
      <c r="LJP32" s="18"/>
      <c r="LJQ32" s="19"/>
      <c r="LJV32" s="18"/>
      <c r="LJW32" s="18"/>
      <c r="LJX32" s="19"/>
      <c r="LKC32" s="18"/>
      <c r="LKD32" s="18"/>
      <c r="LKE32" s="19"/>
      <c r="LKJ32" s="18"/>
      <c r="LKK32" s="18"/>
      <c r="LKL32" s="19"/>
      <c r="LKQ32" s="18"/>
      <c r="LKR32" s="18"/>
      <c r="LKS32" s="19"/>
      <c r="LKX32" s="18"/>
      <c r="LKY32" s="18"/>
      <c r="LKZ32" s="19"/>
      <c r="LLE32" s="18"/>
      <c r="LLF32" s="18"/>
      <c r="LLG32" s="19"/>
      <c r="LLL32" s="18"/>
      <c r="LLM32" s="18"/>
      <c r="LLN32" s="19"/>
      <c r="LLS32" s="18"/>
      <c r="LLT32" s="18"/>
      <c r="LLU32" s="19"/>
      <c r="LLZ32" s="18"/>
      <c r="LMA32" s="18"/>
      <c r="LMB32" s="19"/>
      <c r="LMG32" s="18"/>
      <c r="LMH32" s="18"/>
      <c r="LMI32" s="19"/>
      <c r="LMN32" s="18"/>
      <c r="LMO32" s="18"/>
      <c r="LMP32" s="19"/>
      <c r="LMU32" s="18"/>
      <c r="LMV32" s="18"/>
      <c r="LMW32" s="19"/>
      <c r="LNB32" s="18"/>
      <c r="LNC32" s="18"/>
      <c r="LND32" s="19"/>
      <c r="LNI32" s="18"/>
      <c r="LNJ32" s="18"/>
      <c r="LNK32" s="19"/>
      <c r="LNP32" s="18"/>
      <c r="LNQ32" s="18"/>
      <c r="LNR32" s="19"/>
      <c r="LNW32" s="18"/>
      <c r="LNX32" s="18"/>
      <c r="LNY32" s="19"/>
      <c r="LOD32" s="18"/>
      <c r="LOE32" s="18"/>
      <c r="LOF32" s="19"/>
      <c r="LOK32" s="18"/>
      <c r="LOL32" s="18"/>
      <c r="LOM32" s="19"/>
      <c r="LOR32" s="18"/>
      <c r="LOS32" s="18"/>
      <c r="LOT32" s="19"/>
      <c r="LOY32" s="18"/>
      <c r="LOZ32" s="18"/>
      <c r="LPA32" s="19"/>
      <c r="LPF32" s="18"/>
      <c r="LPG32" s="18"/>
      <c r="LPH32" s="19"/>
      <c r="LPM32" s="18"/>
      <c r="LPN32" s="18"/>
      <c r="LPO32" s="19"/>
      <c r="LPT32" s="18"/>
      <c r="LPU32" s="18"/>
      <c r="LPV32" s="19"/>
      <c r="LQA32" s="18"/>
      <c r="LQB32" s="18"/>
      <c r="LQC32" s="19"/>
      <c r="LQH32" s="18"/>
      <c r="LQI32" s="18"/>
      <c r="LQJ32" s="19"/>
      <c r="LQO32" s="18"/>
      <c r="LQP32" s="18"/>
      <c r="LQQ32" s="19"/>
      <c r="LQV32" s="18"/>
      <c r="LQW32" s="18"/>
      <c r="LQX32" s="19"/>
      <c r="LRC32" s="18"/>
      <c r="LRD32" s="18"/>
      <c r="LRE32" s="19"/>
      <c r="LRJ32" s="18"/>
      <c r="LRK32" s="18"/>
      <c r="LRL32" s="19"/>
      <c r="LRQ32" s="18"/>
      <c r="LRR32" s="18"/>
      <c r="LRS32" s="19"/>
      <c r="LRX32" s="18"/>
      <c r="LRY32" s="18"/>
      <c r="LRZ32" s="19"/>
      <c r="LSE32" s="18"/>
      <c r="LSF32" s="18"/>
      <c r="LSG32" s="19"/>
      <c r="LSL32" s="18"/>
      <c r="LSM32" s="18"/>
      <c r="LSN32" s="19"/>
      <c r="LSS32" s="18"/>
      <c r="LST32" s="18"/>
      <c r="LSU32" s="19"/>
      <c r="LSZ32" s="18"/>
      <c r="LTA32" s="18"/>
      <c r="LTB32" s="19"/>
      <c r="LTG32" s="18"/>
      <c r="LTH32" s="18"/>
      <c r="LTI32" s="19"/>
      <c r="LTN32" s="18"/>
      <c r="LTO32" s="18"/>
      <c r="LTP32" s="19"/>
      <c r="LTU32" s="18"/>
      <c r="LTV32" s="18"/>
      <c r="LTW32" s="19"/>
      <c r="LUB32" s="18"/>
      <c r="LUC32" s="18"/>
      <c r="LUD32" s="19"/>
      <c r="LUI32" s="18"/>
      <c r="LUJ32" s="18"/>
      <c r="LUK32" s="19"/>
      <c r="LUP32" s="18"/>
      <c r="LUQ32" s="18"/>
      <c r="LUR32" s="19"/>
      <c r="LUW32" s="18"/>
      <c r="LUX32" s="18"/>
      <c r="LUY32" s="19"/>
      <c r="LVD32" s="18"/>
      <c r="LVE32" s="18"/>
      <c r="LVF32" s="19"/>
      <c r="LVK32" s="18"/>
      <c r="LVL32" s="18"/>
      <c r="LVM32" s="19"/>
      <c r="LVR32" s="18"/>
      <c r="LVS32" s="18"/>
      <c r="LVT32" s="19"/>
      <c r="LVY32" s="18"/>
      <c r="LVZ32" s="18"/>
      <c r="LWA32" s="19"/>
      <c r="LWF32" s="18"/>
      <c r="LWG32" s="18"/>
      <c r="LWH32" s="19"/>
      <c r="LWM32" s="18"/>
      <c r="LWN32" s="18"/>
      <c r="LWO32" s="19"/>
      <c r="LWT32" s="18"/>
      <c r="LWU32" s="18"/>
      <c r="LWV32" s="19"/>
      <c r="LXA32" s="18"/>
      <c r="LXB32" s="18"/>
      <c r="LXC32" s="19"/>
      <c r="LXH32" s="18"/>
      <c r="LXI32" s="18"/>
      <c r="LXJ32" s="19"/>
      <c r="LXO32" s="18"/>
      <c r="LXP32" s="18"/>
      <c r="LXQ32" s="19"/>
      <c r="LXV32" s="18"/>
      <c r="LXW32" s="18"/>
      <c r="LXX32" s="19"/>
      <c r="LYC32" s="18"/>
      <c r="LYD32" s="18"/>
      <c r="LYE32" s="19"/>
      <c r="LYJ32" s="18"/>
      <c r="LYK32" s="18"/>
      <c r="LYL32" s="19"/>
      <c r="LYQ32" s="18"/>
      <c r="LYR32" s="18"/>
      <c r="LYS32" s="19"/>
      <c r="LYX32" s="18"/>
      <c r="LYY32" s="18"/>
      <c r="LYZ32" s="19"/>
      <c r="LZE32" s="18"/>
      <c r="LZF32" s="18"/>
      <c r="LZG32" s="19"/>
      <c r="LZL32" s="18"/>
      <c r="LZM32" s="18"/>
      <c r="LZN32" s="19"/>
      <c r="LZS32" s="18"/>
      <c r="LZT32" s="18"/>
      <c r="LZU32" s="19"/>
      <c r="LZZ32" s="18"/>
      <c r="MAA32" s="18"/>
      <c r="MAB32" s="19"/>
      <c r="MAG32" s="18"/>
      <c r="MAH32" s="18"/>
      <c r="MAI32" s="19"/>
      <c r="MAN32" s="18"/>
      <c r="MAO32" s="18"/>
      <c r="MAP32" s="19"/>
      <c r="MAU32" s="18"/>
      <c r="MAV32" s="18"/>
      <c r="MAW32" s="19"/>
      <c r="MBB32" s="18"/>
      <c r="MBC32" s="18"/>
      <c r="MBD32" s="19"/>
      <c r="MBI32" s="18"/>
      <c r="MBJ32" s="18"/>
      <c r="MBK32" s="19"/>
      <c r="MBP32" s="18"/>
      <c r="MBQ32" s="18"/>
      <c r="MBR32" s="19"/>
      <c r="MBW32" s="18"/>
      <c r="MBX32" s="18"/>
      <c r="MBY32" s="19"/>
      <c r="MCD32" s="18"/>
      <c r="MCE32" s="18"/>
      <c r="MCF32" s="19"/>
      <c r="MCK32" s="18"/>
      <c r="MCL32" s="18"/>
      <c r="MCM32" s="19"/>
      <c r="MCR32" s="18"/>
      <c r="MCS32" s="18"/>
      <c r="MCT32" s="19"/>
      <c r="MCY32" s="18"/>
      <c r="MCZ32" s="18"/>
      <c r="MDA32" s="19"/>
      <c r="MDF32" s="18"/>
      <c r="MDG32" s="18"/>
      <c r="MDH32" s="19"/>
      <c r="MDM32" s="18"/>
      <c r="MDN32" s="18"/>
      <c r="MDO32" s="19"/>
      <c r="MDT32" s="18"/>
      <c r="MDU32" s="18"/>
      <c r="MDV32" s="19"/>
      <c r="MEA32" s="18"/>
      <c r="MEB32" s="18"/>
      <c r="MEC32" s="19"/>
      <c r="MEH32" s="18"/>
      <c r="MEI32" s="18"/>
      <c r="MEJ32" s="19"/>
      <c r="MEO32" s="18"/>
      <c r="MEP32" s="18"/>
      <c r="MEQ32" s="19"/>
      <c r="MEV32" s="18"/>
      <c r="MEW32" s="18"/>
      <c r="MEX32" s="19"/>
      <c r="MFC32" s="18"/>
      <c r="MFD32" s="18"/>
      <c r="MFE32" s="19"/>
      <c r="MFJ32" s="18"/>
      <c r="MFK32" s="18"/>
      <c r="MFL32" s="19"/>
      <c r="MFQ32" s="18"/>
      <c r="MFR32" s="18"/>
      <c r="MFS32" s="19"/>
      <c r="MFX32" s="18"/>
      <c r="MFY32" s="18"/>
      <c r="MFZ32" s="19"/>
      <c r="MGE32" s="18"/>
      <c r="MGF32" s="18"/>
      <c r="MGG32" s="19"/>
      <c r="MGL32" s="18"/>
      <c r="MGM32" s="18"/>
      <c r="MGN32" s="19"/>
      <c r="MGS32" s="18"/>
      <c r="MGT32" s="18"/>
      <c r="MGU32" s="19"/>
      <c r="MGZ32" s="18"/>
      <c r="MHA32" s="18"/>
      <c r="MHB32" s="19"/>
      <c r="MHG32" s="18"/>
      <c r="MHH32" s="18"/>
      <c r="MHI32" s="19"/>
      <c r="MHN32" s="18"/>
      <c r="MHO32" s="18"/>
      <c r="MHP32" s="19"/>
      <c r="MHU32" s="18"/>
      <c r="MHV32" s="18"/>
      <c r="MHW32" s="19"/>
      <c r="MIB32" s="18"/>
      <c r="MIC32" s="18"/>
      <c r="MID32" s="19"/>
      <c r="MII32" s="18"/>
      <c r="MIJ32" s="18"/>
      <c r="MIK32" s="19"/>
      <c r="MIP32" s="18"/>
      <c r="MIQ32" s="18"/>
      <c r="MIR32" s="19"/>
      <c r="MIW32" s="18"/>
      <c r="MIX32" s="18"/>
      <c r="MIY32" s="19"/>
      <c r="MJD32" s="18"/>
      <c r="MJE32" s="18"/>
      <c r="MJF32" s="19"/>
      <c r="MJK32" s="18"/>
      <c r="MJL32" s="18"/>
      <c r="MJM32" s="19"/>
      <c r="MJR32" s="18"/>
      <c r="MJS32" s="18"/>
      <c r="MJT32" s="19"/>
      <c r="MJY32" s="18"/>
      <c r="MJZ32" s="18"/>
      <c r="MKA32" s="19"/>
      <c r="MKF32" s="18"/>
      <c r="MKG32" s="18"/>
      <c r="MKH32" s="19"/>
      <c r="MKM32" s="18"/>
      <c r="MKN32" s="18"/>
      <c r="MKO32" s="19"/>
      <c r="MKT32" s="18"/>
      <c r="MKU32" s="18"/>
      <c r="MKV32" s="19"/>
      <c r="MLA32" s="18"/>
      <c r="MLB32" s="18"/>
      <c r="MLC32" s="19"/>
      <c r="MLH32" s="18"/>
      <c r="MLI32" s="18"/>
      <c r="MLJ32" s="19"/>
      <c r="MLO32" s="18"/>
      <c r="MLP32" s="18"/>
      <c r="MLQ32" s="19"/>
      <c r="MLV32" s="18"/>
      <c r="MLW32" s="18"/>
      <c r="MLX32" s="19"/>
      <c r="MMC32" s="18"/>
      <c r="MMD32" s="18"/>
      <c r="MME32" s="19"/>
      <c r="MMJ32" s="18"/>
      <c r="MMK32" s="18"/>
      <c r="MML32" s="19"/>
      <c r="MMQ32" s="18"/>
      <c r="MMR32" s="18"/>
      <c r="MMS32" s="19"/>
      <c r="MMX32" s="18"/>
      <c r="MMY32" s="18"/>
      <c r="MMZ32" s="19"/>
      <c r="MNE32" s="18"/>
      <c r="MNF32" s="18"/>
      <c r="MNG32" s="19"/>
      <c r="MNL32" s="18"/>
      <c r="MNM32" s="18"/>
      <c r="MNN32" s="19"/>
      <c r="MNS32" s="18"/>
      <c r="MNT32" s="18"/>
      <c r="MNU32" s="19"/>
      <c r="MNZ32" s="18"/>
      <c r="MOA32" s="18"/>
      <c r="MOB32" s="19"/>
      <c r="MOG32" s="18"/>
      <c r="MOH32" s="18"/>
      <c r="MOI32" s="19"/>
      <c r="MON32" s="18"/>
      <c r="MOO32" s="18"/>
      <c r="MOP32" s="19"/>
      <c r="MOU32" s="18"/>
      <c r="MOV32" s="18"/>
      <c r="MOW32" s="19"/>
      <c r="MPB32" s="18"/>
      <c r="MPC32" s="18"/>
      <c r="MPD32" s="19"/>
      <c r="MPI32" s="18"/>
      <c r="MPJ32" s="18"/>
      <c r="MPK32" s="19"/>
      <c r="MPP32" s="18"/>
      <c r="MPQ32" s="18"/>
      <c r="MPR32" s="19"/>
      <c r="MPW32" s="18"/>
      <c r="MPX32" s="18"/>
      <c r="MPY32" s="19"/>
      <c r="MQD32" s="18"/>
      <c r="MQE32" s="18"/>
      <c r="MQF32" s="19"/>
      <c r="MQK32" s="18"/>
      <c r="MQL32" s="18"/>
      <c r="MQM32" s="19"/>
      <c r="MQR32" s="18"/>
      <c r="MQS32" s="18"/>
      <c r="MQT32" s="19"/>
      <c r="MQY32" s="18"/>
      <c r="MQZ32" s="18"/>
      <c r="MRA32" s="19"/>
      <c r="MRF32" s="18"/>
      <c r="MRG32" s="18"/>
      <c r="MRH32" s="19"/>
      <c r="MRM32" s="18"/>
      <c r="MRN32" s="18"/>
      <c r="MRO32" s="19"/>
      <c r="MRT32" s="18"/>
      <c r="MRU32" s="18"/>
      <c r="MRV32" s="19"/>
      <c r="MSA32" s="18"/>
      <c r="MSB32" s="18"/>
      <c r="MSC32" s="19"/>
      <c r="MSH32" s="18"/>
      <c r="MSI32" s="18"/>
      <c r="MSJ32" s="19"/>
      <c r="MSO32" s="18"/>
      <c r="MSP32" s="18"/>
      <c r="MSQ32" s="19"/>
      <c r="MSV32" s="18"/>
      <c r="MSW32" s="18"/>
      <c r="MSX32" s="19"/>
      <c r="MTC32" s="18"/>
      <c r="MTD32" s="18"/>
      <c r="MTE32" s="19"/>
      <c r="MTJ32" s="18"/>
      <c r="MTK32" s="18"/>
      <c r="MTL32" s="19"/>
      <c r="MTQ32" s="18"/>
      <c r="MTR32" s="18"/>
      <c r="MTS32" s="19"/>
      <c r="MTX32" s="18"/>
      <c r="MTY32" s="18"/>
      <c r="MTZ32" s="19"/>
      <c r="MUE32" s="18"/>
      <c r="MUF32" s="18"/>
      <c r="MUG32" s="19"/>
      <c r="MUL32" s="18"/>
      <c r="MUM32" s="18"/>
      <c r="MUN32" s="19"/>
      <c r="MUS32" s="18"/>
      <c r="MUT32" s="18"/>
      <c r="MUU32" s="19"/>
      <c r="MUZ32" s="18"/>
      <c r="MVA32" s="18"/>
      <c r="MVB32" s="19"/>
      <c r="MVG32" s="18"/>
      <c r="MVH32" s="18"/>
      <c r="MVI32" s="19"/>
      <c r="MVN32" s="18"/>
      <c r="MVO32" s="18"/>
      <c r="MVP32" s="19"/>
      <c r="MVU32" s="18"/>
      <c r="MVV32" s="18"/>
      <c r="MVW32" s="19"/>
      <c r="MWB32" s="18"/>
      <c r="MWC32" s="18"/>
      <c r="MWD32" s="19"/>
      <c r="MWI32" s="18"/>
      <c r="MWJ32" s="18"/>
      <c r="MWK32" s="19"/>
      <c r="MWP32" s="18"/>
      <c r="MWQ32" s="18"/>
      <c r="MWR32" s="19"/>
      <c r="MWW32" s="18"/>
      <c r="MWX32" s="18"/>
      <c r="MWY32" s="19"/>
      <c r="MXD32" s="18"/>
      <c r="MXE32" s="18"/>
      <c r="MXF32" s="19"/>
      <c r="MXK32" s="18"/>
      <c r="MXL32" s="18"/>
      <c r="MXM32" s="19"/>
      <c r="MXR32" s="18"/>
      <c r="MXS32" s="18"/>
      <c r="MXT32" s="19"/>
      <c r="MXY32" s="18"/>
      <c r="MXZ32" s="18"/>
      <c r="MYA32" s="19"/>
      <c r="MYF32" s="18"/>
      <c r="MYG32" s="18"/>
      <c r="MYH32" s="19"/>
      <c r="MYM32" s="18"/>
      <c r="MYN32" s="18"/>
      <c r="MYO32" s="19"/>
      <c r="MYT32" s="18"/>
      <c r="MYU32" s="18"/>
      <c r="MYV32" s="19"/>
      <c r="MZA32" s="18"/>
      <c r="MZB32" s="18"/>
      <c r="MZC32" s="19"/>
      <c r="MZH32" s="18"/>
      <c r="MZI32" s="18"/>
      <c r="MZJ32" s="19"/>
      <c r="MZO32" s="18"/>
      <c r="MZP32" s="18"/>
      <c r="MZQ32" s="19"/>
      <c r="MZV32" s="18"/>
      <c r="MZW32" s="18"/>
      <c r="MZX32" s="19"/>
      <c r="NAC32" s="18"/>
      <c r="NAD32" s="18"/>
      <c r="NAE32" s="19"/>
      <c r="NAJ32" s="18"/>
      <c r="NAK32" s="18"/>
      <c r="NAL32" s="19"/>
      <c r="NAQ32" s="18"/>
      <c r="NAR32" s="18"/>
      <c r="NAS32" s="19"/>
      <c r="NAX32" s="18"/>
      <c r="NAY32" s="18"/>
      <c r="NAZ32" s="19"/>
      <c r="NBE32" s="18"/>
      <c r="NBF32" s="18"/>
      <c r="NBG32" s="19"/>
      <c r="NBL32" s="18"/>
      <c r="NBM32" s="18"/>
      <c r="NBN32" s="19"/>
      <c r="NBS32" s="18"/>
      <c r="NBT32" s="18"/>
      <c r="NBU32" s="19"/>
      <c r="NBZ32" s="18"/>
      <c r="NCA32" s="18"/>
      <c r="NCB32" s="19"/>
      <c r="NCG32" s="18"/>
      <c r="NCH32" s="18"/>
      <c r="NCI32" s="19"/>
      <c r="NCN32" s="18"/>
      <c r="NCO32" s="18"/>
      <c r="NCP32" s="19"/>
      <c r="NCU32" s="18"/>
      <c r="NCV32" s="18"/>
      <c r="NCW32" s="19"/>
      <c r="NDB32" s="18"/>
      <c r="NDC32" s="18"/>
      <c r="NDD32" s="19"/>
      <c r="NDI32" s="18"/>
      <c r="NDJ32" s="18"/>
      <c r="NDK32" s="19"/>
      <c r="NDP32" s="18"/>
      <c r="NDQ32" s="18"/>
      <c r="NDR32" s="19"/>
      <c r="NDW32" s="18"/>
      <c r="NDX32" s="18"/>
      <c r="NDY32" s="19"/>
      <c r="NED32" s="18"/>
      <c r="NEE32" s="18"/>
      <c r="NEF32" s="19"/>
      <c r="NEK32" s="18"/>
      <c r="NEL32" s="18"/>
      <c r="NEM32" s="19"/>
      <c r="NER32" s="18"/>
      <c r="NES32" s="18"/>
      <c r="NET32" s="19"/>
      <c r="NEY32" s="18"/>
      <c r="NEZ32" s="18"/>
      <c r="NFA32" s="19"/>
      <c r="NFF32" s="18"/>
      <c r="NFG32" s="18"/>
      <c r="NFH32" s="19"/>
      <c r="NFM32" s="18"/>
      <c r="NFN32" s="18"/>
      <c r="NFO32" s="19"/>
      <c r="NFT32" s="18"/>
      <c r="NFU32" s="18"/>
      <c r="NFV32" s="19"/>
      <c r="NGA32" s="18"/>
      <c r="NGB32" s="18"/>
      <c r="NGC32" s="19"/>
      <c r="NGH32" s="18"/>
      <c r="NGI32" s="18"/>
      <c r="NGJ32" s="19"/>
      <c r="NGO32" s="18"/>
      <c r="NGP32" s="18"/>
      <c r="NGQ32" s="19"/>
      <c r="NGV32" s="18"/>
      <c r="NGW32" s="18"/>
      <c r="NGX32" s="19"/>
      <c r="NHC32" s="18"/>
      <c r="NHD32" s="18"/>
      <c r="NHE32" s="19"/>
      <c r="NHJ32" s="18"/>
      <c r="NHK32" s="18"/>
      <c r="NHL32" s="19"/>
      <c r="NHQ32" s="18"/>
      <c r="NHR32" s="18"/>
      <c r="NHS32" s="19"/>
      <c r="NHX32" s="18"/>
      <c r="NHY32" s="18"/>
      <c r="NHZ32" s="19"/>
      <c r="NIE32" s="18"/>
      <c r="NIF32" s="18"/>
      <c r="NIG32" s="19"/>
      <c r="NIL32" s="18"/>
      <c r="NIM32" s="18"/>
      <c r="NIN32" s="19"/>
      <c r="NIS32" s="18"/>
      <c r="NIT32" s="18"/>
      <c r="NIU32" s="19"/>
      <c r="NIZ32" s="18"/>
      <c r="NJA32" s="18"/>
      <c r="NJB32" s="19"/>
      <c r="NJG32" s="18"/>
      <c r="NJH32" s="18"/>
      <c r="NJI32" s="19"/>
      <c r="NJN32" s="18"/>
      <c r="NJO32" s="18"/>
      <c r="NJP32" s="19"/>
      <c r="NJU32" s="18"/>
      <c r="NJV32" s="18"/>
      <c r="NJW32" s="19"/>
      <c r="NKB32" s="18"/>
      <c r="NKC32" s="18"/>
      <c r="NKD32" s="19"/>
      <c r="NKI32" s="18"/>
      <c r="NKJ32" s="18"/>
      <c r="NKK32" s="19"/>
      <c r="NKP32" s="18"/>
      <c r="NKQ32" s="18"/>
      <c r="NKR32" s="19"/>
      <c r="NKW32" s="18"/>
      <c r="NKX32" s="18"/>
      <c r="NKY32" s="19"/>
      <c r="NLD32" s="18"/>
      <c r="NLE32" s="18"/>
      <c r="NLF32" s="19"/>
      <c r="NLK32" s="18"/>
      <c r="NLL32" s="18"/>
      <c r="NLM32" s="19"/>
      <c r="NLR32" s="18"/>
      <c r="NLS32" s="18"/>
      <c r="NLT32" s="19"/>
      <c r="NLY32" s="18"/>
      <c r="NLZ32" s="18"/>
      <c r="NMA32" s="19"/>
      <c r="NMF32" s="18"/>
      <c r="NMG32" s="18"/>
      <c r="NMH32" s="19"/>
      <c r="NMM32" s="18"/>
      <c r="NMN32" s="18"/>
      <c r="NMO32" s="19"/>
      <c r="NMT32" s="18"/>
      <c r="NMU32" s="18"/>
      <c r="NMV32" s="19"/>
      <c r="NNA32" s="18"/>
      <c r="NNB32" s="18"/>
      <c r="NNC32" s="19"/>
      <c r="NNH32" s="18"/>
      <c r="NNI32" s="18"/>
      <c r="NNJ32" s="19"/>
      <c r="NNO32" s="18"/>
      <c r="NNP32" s="18"/>
      <c r="NNQ32" s="19"/>
      <c r="NNV32" s="18"/>
      <c r="NNW32" s="18"/>
      <c r="NNX32" s="19"/>
      <c r="NOC32" s="18"/>
      <c r="NOD32" s="18"/>
      <c r="NOE32" s="19"/>
      <c r="NOJ32" s="18"/>
      <c r="NOK32" s="18"/>
      <c r="NOL32" s="19"/>
      <c r="NOQ32" s="18"/>
      <c r="NOR32" s="18"/>
      <c r="NOS32" s="19"/>
      <c r="NOX32" s="18"/>
      <c r="NOY32" s="18"/>
      <c r="NOZ32" s="19"/>
      <c r="NPE32" s="18"/>
      <c r="NPF32" s="18"/>
      <c r="NPG32" s="19"/>
      <c r="NPL32" s="18"/>
      <c r="NPM32" s="18"/>
      <c r="NPN32" s="19"/>
      <c r="NPS32" s="18"/>
      <c r="NPT32" s="18"/>
      <c r="NPU32" s="19"/>
      <c r="NPZ32" s="18"/>
      <c r="NQA32" s="18"/>
      <c r="NQB32" s="19"/>
      <c r="NQG32" s="18"/>
      <c r="NQH32" s="18"/>
      <c r="NQI32" s="19"/>
      <c r="NQN32" s="18"/>
      <c r="NQO32" s="18"/>
      <c r="NQP32" s="19"/>
      <c r="NQU32" s="18"/>
      <c r="NQV32" s="18"/>
      <c r="NQW32" s="19"/>
      <c r="NRB32" s="18"/>
      <c r="NRC32" s="18"/>
      <c r="NRD32" s="19"/>
      <c r="NRI32" s="18"/>
      <c r="NRJ32" s="18"/>
      <c r="NRK32" s="19"/>
      <c r="NRP32" s="18"/>
      <c r="NRQ32" s="18"/>
      <c r="NRR32" s="19"/>
      <c r="NRW32" s="18"/>
      <c r="NRX32" s="18"/>
      <c r="NRY32" s="19"/>
      <c r="NSD32" s="18"/>
      <c r="NSE32" s="18"/>
      <c r="NSF32" s="19"/>
      <c r="NSK32" s="18"/>
      <c r="NSL32" s="18"/>
      <c r="NSM32" s="19"/>
      <c r="NSR32" s="18"/>
      <c r="NSS32" s="18"/>
      <c r="NST32" s="19"/>
      <c r="NSY32" s="18"/>
      <c r="NSZ32" s="18"/>
      <c r="NTA32" s="19"/>
      <c r="NTF32" s="18"/>
      <c r="NTG32" s="18"/>
      <c r="NTH32" s="19"/>
      <c r="NTM32" s="18"/>
      <c r="NTN32" s="18"/>
      <c r="NTO32" s="19"/>
      <c r="NTT32" s="18"/>
      <c r="NTU32" s="18"/>
      <c r="NTV32" s="19"/>
      <c r="NUA32" s="18"/>
      <c r="NUB32" s="18"/>
      <c r="NUC32" s="19"/>
      <c r="NUH32" s="18"/>
      <c r="NUI32" s="18"/>
      <c r="NUJ32" s="19"/>
      <c r="NUO32" s="18"/>
      <c r="NUP32" s="18"/>
      <c r="NUQ32" s="19"/>
      <c r="NUV32" s="18"/>
      <c r="NUW32" s="18"/>
      <c r="NUX32" s="19"/>
      <c r="NVC32" s="18"/>
      <c r="NVD32" s="18"/>
      <c r="NVE32" s="19"/>
      <c r="NVJ32" s="18"/>
      <c r="NVK32" s="18"/>
      <c r="NVL32" s="19"/>
      <c r="NVQ32" s="18"/>
      <c r="NVR32" s="18"/>
      <c r="NVS32" s="19"/>
      <c r="NVX32" s="18"/>
      <c r="NVY32" s="18"/>
      <c r="NVZ32" s="19"/>
      <c r="NWE32" s="18"/>
      <c r="NWF32" s="18"/>
      <c r="NWG32" s="19"/>
      <c r="NWL32" s="18"/>
      <c r="NWM32" s="18"/>
      <c r="NWN32" s="19"/>
      <c r="NWS32" s="18"/>
      <c r="NWT32" s="18"/>
      <c r="NWU32" s="19"/>
      <c r="NWZ32" s="18"/>
      <c r="NXA32" s="18"/>
      <c r="NXB32" s="19"/>
      <c r="NXG32" s="18"/>
      <c r="NXH32" s="18"/>
      <c r="NXI32" s="19"/>
      <c r="NXN32" s="18"/>
      <c r="NXO32" s="18"/>
      <c r="NXP32" s="19"/>
      <c r="NXU32" s="18"/>
      <c r="NXV32" s="18"/>
      <c r="NXW32" s="19"/>
      <c r="NYB32" s="18"/>
      <c r="NYC32" s="18"/>
      <c r="NYD32" s="19"/>
      <c r="NYI32" s="18"/>
      <c r="NYJ32" s="18"/>
      <c r="NYK32" s="19"/>
      <c r="NYP32" s="18"/>
      <c r="NYQ32" s="18"/>
      <c r="NYR32" s="19"/>
      <c r="NYW32" s="18"/>
      <c r="NYX32" s="18"/>
      <c r="NYY32" s="19"/>
      <c r="NZD32" s="18"/>
      <c r="NZE32" s="18"/>
      <c r="NZF32" s="19"/>
      <c r="NZK32" s="18"/>
      <c r="NZL32" s="18"/>
      <c r="NZM32" s="19"/>
      <c r="NZR32" s="18"/>
      <c r="NZS32" s="18"/>
      <c r="NZT32" s="19"/>
      <c r="NZY32" s="18"/>
      <c r="NZZ32" s="18"/>
      <c r="OAA32" s="19"/>
      <c r="OAF32" s="18"/>
      <c r="OAG32" s="18"/>
      <c r="OAH32" s="19"/>
      <c r="OAM32" s="18"/>
      <c r="OAN32" s="18"/>
      <c r="OAO32" s="19"/>
      <c r="OAT32" s="18"/>
      <c r="OAU32" s="18"/>
      <c r="OAV32" s="19"/>
      <c r="OBA32" s="18"/>
      <c r="OBB32" s="18"/>
      <c r="OBC32" s="19"/>
      <c r="OBH32" s="18"/>
      <c r="OBI32" s="18"/>
      <c r="OBJ32" s="19"/>
      <c r="OBO32" s="18"/>
      <c r="OBP32" s="18"/>
      <c r="OBQ32" s="19"/>
      <c r="OBV32" s="18"/>
      <c r="OBW32" s="18"/>
      <c r="OBX32" s="19"/>
      <c r="OCC32" s="18"/>
      <c r="OCD32" s="18"/>
      <c r="OCE32" s="19"/>
      <c r="OCJ32" s="18"/>
      <c r="OCK32" s="18"/>
      <c r="OCL32" s="19"/>
      <c r="OCQ32" s="18"/>
      <c r="OCR32" s="18"/>
      <c r="OCS32" s="19"/>
      <c r="OCX32" s="18"/>
      <c r="OCY32" s="18"/>
      <c r="OCZ32" s="19"/>
      <c r="ODE32" s="18"/>
      <c r="ODF32" s="18"/>
      <c r="ODG32" s="19"/>
      <c r="ODL32" s="18"/>
      <c r="ODM32" s="18"/>
      <c r="ODN32" s="19"/>
      <c r="ODS32" s="18"/>
      <c r="ODT32" s="18"/>
      <c r="ODU32" s="19"/>
      <c r="ODZ32" s="18"/>
      <c r="OEA32" s="18"/>
      <c r="OEB32" s="19"/>
      <c r="OEG32" s="18"/>
      <c r="OEH32" s="18"/>
      <c r="OEI32" s="19"/>
      <c r="OEN32" s="18"/>
      <c r="OEO32" s="18"/>
      <c r="OEP32" s="19"/>
      <c r="OEU32" s="18"/>
      <c r="OEV32" s="18"/>
      <c r="OEW32" s="19"/>
      <c r="OFB32" s="18"/>
      <c r="OFC32" s="18"/>
      <c r="OFD32" s="19"/>
      <c r="OFI32" s="18"/>
      <c r="OFJ32" s="18"/>
      <c r="OFK32" s="19"/>
      <c r="OFP32" s="18"/>
      <c r="OFQ32" s="18"/>
      <c r="OFR32" s="19"/>
      <c r="OFW32" s="18"/>
      <c r="OFX32" s="18"/>
      <c r="OFY32" s="19"/>
      <c r="OGD32" s="18"/>
      <c r="OGE32" s="18"/>
      <c r="OGF32" s="19"/>
      <c r="OGK32" s="18"/>
      <c r="OGL32" s="18"/>
      <c r="OGM32" s="19"/>
      <c r="OGR32" s="18"/>
      <c r="OGS32" s="18"/>
      <c r="OGT32" s="19"/>
      <c r="OGY32" s="18"/>
      <c r="OGZ32" s="18"/>
      <c r="OHA32" s="19"/>
      <c r="OHF32" s="18"/>
      <c r="OHG32" s="18"/>
      <c r="OHH32" s="19"/>
      <c r="OHM32" s="18"/>
      <c r="OHN32" s="18"/>
      <c r="OHO32" s="19"/>
      <c r="OHT32" s="18"/>
      <c r="OHU32" s="18"/>
      <c r="OHV32" s="19"/>
      <c r="OIA32" s="18"/>
      <c r="OIB32" s="18"/>
      <c r="OIC32" s="19"/>
      <c r="OIH32" s="18"/>
      <c r="OII32" s="18"/>
      <c r="OIJ32" s="19"/>
      <c r="OIO32" s="18"/>
      <c r="OIP32" s="18"/>
      <c r="OIQ32" s="19"/>
      <c r="OIV32" s="18"/>
      <c r="OIW32" s="18"/>
      <c r="OIX32" s="19"/>
      <c r="OJC32" s="18"/>
      <c r="OJD32" s="18"/>
      <c r="OJE32" s="19"/>
      <c r="OJJ32" s="18"/>
      <c r="OJK32" s="18"/>
      <c r="OJL32" s="19"/>
      <c r="OJQ32" s="18"/>
      <c r="OJR32" s="18"/>
      <c r="OJS32" s="19"/>
      <c r="OJX32" s="18"/>
      <c r="OJY32" s="18"/>
      <c r="OJZ32" s="19"/>
      <c r="OKE32" s="18"/>
      <c r="OKF32" s="18"/>
      <c r="OKG32" s="19"/>
      <c r="OKL32" s="18"/>
      <c r="OKM32" s="18"/>
      <c r="OKN32" s="19"/>
      <c r="OKS32" s="18"/>
      <c r="OKT32" s="18"/>
      <c r="OKU32" s="19"/>
      <c r="OKZ32" s="18"/>
      <c r="OLA32" s="18"/>
      <c r="OLB32" s="19"/>
      <c r="OLG32" s="18"/>
      <c r="OLH32" s="18"/>
      <c r="OLI32" s="19"/>
      <c r="OLN32" s="18"/>
      <c r="OLO32" s="18"/>
      <c r="OLP32" s="19"/>
      <c r="OLU32" s="18"/>
      <c r="OLV32" s="18"/>
      <c r="OLW32" s="19"/>
      <c r="OMB32" s="18"/>
      <c r="OMC32" s="18"/>
      <c r="OMD32" s="19"/>
      <c r="OMI32" s="18"/>
      <c r="OMJ32" s="18"/>
      <c r="OMK32" s="19"/>
      <c r="OMP32" s="18"/>
      <c r="OMQ32" s="18"/>
      <c r="OMR32" s="19"/>
      <c r="OMW32" s="18"/>
      <c r="OMX32" s="18"/>
      <c r="OMY32" s="19"/>
      <c r="OND32" s="18"/>
      <c r="ONE32" s="18"/>
      <c r="ONF32" s="19"/>
      <c r="ONK32" s="18"/>
      <c r="ONL32" s="18"/>
      <c r="ONM32" s="19"/>
      <c r="ONR32" s="18"/>
      <c r="ONS32" s="18"/>
      <c r="ONT32" s="19"/>
      <c r="ONY32" s="18"/>
      <c r="ONZ32" s="18"/>
      <c r="OOA32" s="19"/>
      <c r="OOF32" s="18"/>
      <c r="OOG32" s="18"/>
      <c r="OOH32" s="19"/>
      <c r="OOM32" s="18"/>
      <c r="OON32" s="18"/>
      <c r="OOO32" s="19"/>
      <c r="OOT32" s="18"/>
      <c r="OOU32" s="18"/>
      <c r="OOV32" s="19"/>
      <c r="OPA32" s="18"/>
      <c r="OPB32" s="18"/>
      <c r="OPC32" s="19"/>
      <c r="OPH32" s="18"/>
      <c r="OPI32" s="18"/>
      <c r="OPJ32" s="19"/>
      <c r="OPO32" s="18"/>
      <c r="OPP32" s="18"/>
      <c r="OPQ32" s="19"/>
      <c r="OPV32" s="18"/>
      <c r="OPW32" s="18"/>
      <c r="OPX32" s="19"/>
      <c r="OQC32" s="18"/>
      <c r="OQD32" s="18"/>
      <c r="OQE32" s="19"/>
      <c r="OQJ32" s="18"/>
      <c r="OQK32" s="18"/>
      <c r="OQL32" s="19"/>
      <c r="OQQ32" s="18"/>
      <c r="OQR32" s="18"/>
      <c r="OQS32" s="19"/>
      <c r="OQX32" s="18"/>
      <c r="OQY32" s="18"/>
      <c r="OQZ32" s="19"/>
      <c r="ORE32" s="18"/>
      <c r="ORF32" s="18"/>
      <c r="ORG32" s="19"/>
      <c r="ORL32" s="18"/>
      <c r="ORM32" s="18"/>
      <c r="ORN32" s="19"/>
      <c r="ORS32" s="18"/>
      <c r="ORT32" s="18"/>
      <c r="ORU32" s="19"/>
      <c r="ORZ32" s="18"/>
      <c r="OSA32" s="18"/>
      <c r="OSB32" s="19"/>
      <c r="OSG32" s="18"/>
      <c r="OSH32" s="18"/>
      <c r="OSI32" s="19"/>
      <c r="OSN32" s="18"/>
      <c r="OSO32" s="18"/>
      <c r="OSP32" s="19"/>
      <c r="OSU32" s="18"/>
      <c r="OSV32" s="18"/>
      <c r="OSW32" s="19"/>
      <c r="OTB32" s="18"/>
      <c r="OTC32" s="18"/>
      <c r="OTD32" s="19"/>
      <c r="OTI32" s="18"/>
      <c r="OTJ32" s="18"/>
      <c r="OTK32" s="19"/>
      <c r="OTP32" s="18"/>
      <c r="OTQ32" s="18"/>
      <c r="OTR32" s="19"/>
      <c r="OTW32" s="18"/>
      <c r="OTX32" s="18"/>
      <c r="OTY32" s="19"/>
      <c r="OUD32" s="18"/>
      <c r="OUE32" s="18"/>
      <c r="OUF32" s="19"/>
      <c r="OUK32" s="18"/>
      <c r="OUL32" s="18"/>
      <c r="OUM32" s="19"/>
      <c r="OUR32" s="18"/>
      <c r="OUS32" s="18"/>
      <c r="OUT32" s="19"/>
      <c r="OUY32" s="18"/>
      <c r="OUZ32" s="18"/>
      <c r="OVA32" s="19"/>
      <c r="OVF32" s="18"/>
      <c r="OVG32" s="18"/>
      <c r="OVH32" s="19"/>
      <c r="OVM32" s="18"/>
      <c r="OVN32" s="18"/>
      <c r="OVO32" s="19"/>
      <c r="OVT32" s="18"/>
      <c r="OVU32" s="18"/>
      <c r="OVV32" s="19"/>
      <c r="OWA32" s="18"/>
      <c r="OWB32" s="18"/>
      <c r="OWC32" s="19"/>
      <c r="OWH32" s="18"/>
      <c r="OWI32" s="18"/>
      <c r="OWJ32" s="19"/>
      <c r="OWO32" s="18"/>
      <c r="OWP32" s="18"/>
      <c r="OWQ32" s="19"/>
      <c r="OWV32" s="18"/>
      <c r="OWW32" s="18"/>
      <c r="OWX32" s="19"/>
      <c r="OXC32" s="18"/>
      <c r="OXD32" s="18"/>
      <c r="OXE32" s="19"/>
      <c r="OXJ32" s="18"/>
      <c r="OXK32" s="18"/>
      <c r="OXL32" s="19"/>
      <c r="OXQ32" s="18"/>
      <c r="OXR32" s="18"/>
      <c r="OXS32" s="19"/>
      <c r="OXX32" s="18"/>
      <c r="OXY32" s="18"/>
      <c r="OXZ32" s="19"/>
      <c r="OYE32" s="18"/>
      <c r="OYF32" s="18"/>
      <c r="OYG32" s="19"/>
      <c r="OYL32" s="18"/>
      <c r="OYM32" s="18"/>
      <c r="OYN32" s="19"/>
      <c r="OYS32" s="18"/>
      <c r="OYT32" s="18"/>
      <c r="OYU32" s="19"/>
      <c r="OYZ32" s="18"/>
      <c r="OZA32" s="18"/>
      <c r="OZB32" s="19"/>
      <c r="OZG32" s="18"/>
      <c r="OZH32" s="18"/>
      <c r="OZI32" s="19"/>
      <c r="OZN32" s="18"/>
      <c r="OZO32" s="18"/>
      <c r="OZP32" s="19"/>
      <c r="OZU32" s="18"/>
      <c r="OZV32" s="18"/>
      <c r="OZW32" s="19"/>
      <c r="PAB32" s="18"/>
      <c r="PAC32" s="18"/>
      <c r="PAD32" s="19"/>
      <c r="PAI32" s="18"/>
      <c r="PAJ32" s="18"/>
      <c r="PAK32" s="19"/>
      <c r="PAP32" s="18"/>
      <c r="PAQ32" s="18"/>
      <c r="PAR32" s="19"/>
      <c r="PAW32" s="18"/>
      <c r="PAX32" s="18"/>
      <c r="PAY32" s="19"/>
      <c r="PBD32" s="18"/>
      <c r="PBE32" s="18"/>
      <c r="PBF32" s="19"/>
      <c r="PBK32" s="18"/>
      <c r="PBL32" s="18"/>
      <c r="PBM32" s="19"/>
      <c r="PBR32" s="18"/>
      <c r="PBS32" s="18"/>
      <c r="PBT32" s="19"/>
      <c r="PBY32" s="18"/>
      <c r="PBZ32" s="18"/>
      <c r="PCA32" s="19"/>
      <c r="PCF32" s="18"/>
      <c r="PCG32" s="18"/>
      <c r="PCH32" s="19"/>
      <c r="PCM32" s="18"/>
      <c r="PCN32" s="18"/>
      <c r="PCO32" s="19"/>
      <c r="PCT32" s="18"/>
      <c r="PCU32" s="18"/>
      <c r="PCV32" s="19"/>
      <c r="PDA32" s="18"/>
      <c r="PDB32" s="18"/>
      <c r="PDC32" s="19"/>
      <c r="PDH32" s="18"/>
      <c r="PDI32" s="18"/>
      <c r="PDJ32" s="19"/>
      <c r="PDO32" s="18"/>
      <c r="PDP32" s="18"/>
      <c r="PDQ32" s="19"/>
      <c r="PDV32" s="18"/>
      <c r="PDW32" s="18"/>
      <c r="PDX32" s="19"/>
      <c r="PEC32" s="18"/>
      <c r="PED32" s="18"/>
      <c r="PEE32" s="19"/>
      <c r="PEJ32" s="18"/>
      <c r="PEK32" s="18"/>
      <c r="PEL32" s="19"/>
      <c r="PEQ32" s="18"/>
      <c r="PER32" s="18"/>
      <c r="PES32" s="19"/>
      <c r="PEX32" s="18"/>
      <c r="PEY32" s="18"/>
      <c r="PEZ32" s="19"/>
      <c r="PFE32" s="18"/>
      <c r="PFF32" s="18"/>
      <c r="PFG32" s="19"/>
      <c r="PFL32" s="18"/>
      <c r="PFM32" s="18"/>
      <c r="PFN32" s="19"/>
      <c r="PFS32" s="18"/>
      <c r="PFT32" s="18"/>
      <c r="PFU32" s="19"/>
      <c r="PFZ32" s="18"/>
      <c r="PGA32" s="18"/>
      <c r="PGB32" s="19"/>
      <c r="PGG32" s="18"/>
      <c r="PGH32" s="18"/>
      <c r="PGI32" s="19"/>
      <c r="PGN32" s="18"/>
      <c r="PGO32" s="18"/>
      <c r="PGP32" s="19"/>
      <c r="PGU32" s="18"/>
      <c r="PGV32" s="18"/>
      <c r="PGW32" s="19"/>
      <c r="PHB32" s="18"/>
      <c r="PHC32" s="18"/>
      <c r="PHD32" s="19"/>
      <c r="PHI32" s="18"/>
      <c r="PHJ32" s="18"/>
      <c r="PHK32" s="19"/>
      <c r="PHP32" s="18"/>
      <c r="PHQ32" s="18"/>
      <c r="PHR32" s="19"/>
      <c r="PHW32" s="18"/>
      <c r="PHX32" s="18"/>
      <c r="PHY32" s="19"/>
      <c r="PID32" s="18"/>
      <c r="PIE32" s="18"/>
      <c r="PIF32" s="19"/>
      <c r="PIK32" s="18"/>
      <c r="PIL32" s="18"/>
      <c r="PIM32" s="19"/>
      <c r="PIR32" s="18"/>
      <c r="PIS32" s="18"/>
      <c r="PIT32" s="19"/>
      <c r="PIY32" s="18"/>
      <c r="PIZ32" s="18"/>
      <c r="PJA32" s="19"/>
      <c r="PJF32" s="18"/>
      <c r="PJG32" s="18"/>
      <c r="PJH32" s="19"/>
      <c r="PJM32" s="18"/>
      <c r="PJN32" s="18"/>
      <c r="PJO32" s="19"/>
      <c r="PJT32" s="18"/>
      <c r="PJU32" s="18"/>
      <c r="PJV32" s="19"/>
      <c r="PKA32" s="18"/>
      <c r="PKB32" s="18"/>
      <c r="PKC32" s="19"/>
      <c r="PKH32" s="18"/>
      <c r="PKI32" s="18"/>
      <c r="PKJ32" s="19"/>
      <c r="PKO32" s="18"/>
      <c r="PKP32" s="18"/>
      <c r="PKQ32" s="19"/>
      <c r="PKV32" s="18"/>
      <c r="PKW32" s="18"/>
      <c r="PKX32" s="19"/>
      <c r="PLC32" s="18"/>
      <c r="PLD32" s="18"/>
      <c r="PLE32" s="19"/>
      <c r="PLJ32" s="18"/>
      <c r="PLK32" s="18"/>
      <c r="PLL32" s="19"/>
      <c r="PLQ32" s="18"/>
      <c r="PLR32" s="18"/>
      <c r="PLS32" s="19"/>
      <c r="PLX32" s="18"/>
      <c r="PLY32" s="18"/>
      <c r="PLZ32" s="19"/>
      <c r="PME32" s="18"/>
      <c r="PMF32" s="18"/>
      <c r="PMG32" s="19"/>
      <c r="PML32" s="18"/>
      <c r="PMM32" s="18"/>
      <c r="PMN32" s="19"/>
      <c r="PMS32" s="18"/>
      <c r="PMT32" s="18"/>
      <c r="PMU32" s="19"/>
      <c r="PMZ32" s="18"/>
      <c r="PNA32" s="18"/>
      <c r="PNB32" s="19"/>
      <c r="PNG32" s="18"/>
      <c r="PNH32" s="18"/>
      <c r="PNI32" s="19"/>
      <c r="PNN32" s="18"/>
      <c r="PNO32" s="18"/>
      <c r="PNP32" s="19"/>
      <c r="PNU32" s="18"/>
      <c r="PNV32" s="18"/>
      <c r="PNW32" s="19"/>
      <c r="POB32" s="18"/>
      <c r="POC32" s="18"/>
      <c r="POD32" s="19"/>
      <c r="POI32" s="18"/>
      <c r="POJ32" s="18"/>
      <c r="POK32" s="19"/>
      <c r="POP32" s="18"/>
      <c r="POQ32" s="18"/>
      <c r="POR32" s="19"/>
      <c r="POW32" s="18"/>
      <c r="POX32" s="18"/>
      <c r="POY32" s="19"/>
      <c r="PPD32" s="18"/>
      <c r="PPE32" s="18"/>
      <c r="PPF32" s="19"/>
      <c r="PPK32" s="18"/>
      <c r="PPL32" s="18"/>
      <c r="PPM32" s="19"/>
      <c r="PPR32" s="18"/>
      <c r="PPS32" s="18"/>
      <c r="PPT32" s="19"/>
      <c r="PPY32" s="18"/>
      <c r="PPZ32" s="18"/>
      <c r="PQA32" s="19"/>
      <c r="PQF32" s="18"/>
      <c r="PQG32" s="18"/>
      <c r="PQH32" s="19"/>
      <c r="PQM32" s="18"/>
      <c r="PQN32" s="18"/>
      <c r="PQO32" s="19"/>
      <c r="PQT32" s="18"/>
      <c r="PQU32" s="18"/>
      <c r="PQV32" s="19"/>
      <c r="PRA32" s="18"/>
      <c r="PRB32" s="18"/>
      <c r="PRC32" s="19"/>
      <c r="PRH32" s="18"/>
      <c r="PRI32" s="18"/>
      <c r="PRJ32" s="19"/>
      <c r="PRO32" s="18"/>
      <c r="PRP32" s="18"/>
      <c r="PRQ32" s="19"/>
      <c r="PRV32" s="18"/>
      <c r="PRW32" s="18"/>
      <c r="PRX32" s="19"/>
      <c r="PSC32" s="18"/>
      <c r="PSD32" s="18"/>
      <c r="PSE32" s="19"/>
      <c r="PSJ32" s="18"/>
      <c r="PSK32" s="18"/>
      <c r="PSL32" s="19"/>
      <c r="PSQ32" s="18"/>
      <c r="PSR32" s="18"/>
      <c r="PSS32" s="19"/>
      <c r="PSX32" s="18"/>
      <c r="PSY32" s="18"/>
      <c r="PSZ32" s="19"/>
      <c r="PTE32" s="18"/>
      <c r="PTF32" s="18"/>
      <c r="PTG32" s="19"/>
      <c r="PTL32" s="18"/>
      <c r="PTM32" s="18"/>
      <c r="PTN32" s="19"/>
      <c r="PTS32" s="18"/>
      <c r="PTT32" s="18"/>
      <c r="PTU32" s="19"/>
      <c r="PTZ32" s="18"/>
      <c r="PUA32" s="18"/>
      <c r="PUB32" s="19"/>
      <c r="PUG32" s="18"/>
      <c r="PUH32" s="18"/>
      <c r="PUI32" s="19"/>
      <c r="PUN32" s="18"/>
      <c r="PUO32" s="18"/>
      <c r="PUP32" s="19"/>
      <c r="PUU32" s="18"/>
      <c r="PUV32" s="18"/>
      <c r="PUW32" s="19"/>
      <c r="PVB32" s="18"/>
      <c r="PVC32" s="18"/>
      <c r="PVD32" s="19"/>
      <c r="PVI32" s="18"/>
      <c r="PVJ32" s="18"/>
      <c r="PVK32" s="19"/>
      <c r="PVP32" s="18"/>
      <c r="PVQ32" s="18"/>
      <c r="PVR32" s="19"/>
      <c r="PVW32" s="18"/>
      <c r="PVX32" s="18"/>
      <c r="PVY32" s="19"/>
      <c r="PWD32" s="18"/>
      <c r="PWE32" s="18"/>
      <c r="PWF32" s="19"/>
      <c r="PWK32" s="18"/>
      <c r="PWL32" s="18"/>
      <c r="PWM32" s="19"/>
      <c r="PWR32" s="18"/>
      <c r="PWS32" s="18"/>
      <c r="PWT32" s="19"/>
      <c r="PWY32" s="18"/>
      <c r="PWZ32" s="18"/>
      <c r="PXA32" s="19"/>
      <c r="PXF32" s="18"/>
      <c r="PXG32" s="18"/>
      <c r="PXH32" s="19"/>
      <c r="PXM32" s="18"/>
      <c r="PXN32" s="18"/>
      <c r="PXO32" s="19"/>
      <c r="PXT32" s="18"/>
      <c r="PXU32" s="18"/>
      <c r="PXV32" s="19"/>
      <c r="PYA32" s="18"/>
      <c r="PYB32" s="18"/>
      <c r="PYC32" s="19"/>
      <c r="PYH32" s="18"/>
      <c r="PYI32" s="18"/>
      <c r="PYJ32" s="19"/>
      <c r="PYO32" s="18"/>
      <c r="PYP32" s="18"/>
      <c r="PYQ32" s="19"/>
      <c r="PYV32" s="18"/>
      <c r="PYW32" s="18"/>
      <c r="PYX32" s="19"/>
      <c r="PZC32" s="18"/>
      <c r="PZD32" s="18"/>
      <c r="PZE32" s="19"/>
      <c r="PZJ32" s="18"/>
      <c r="PZK32" s="18"/>
      <c r="PZL32" s="19"/>
      <c r="PZQ32" s="18"/>
      <c r="PZR32" s="18"/>
      <c r="PZS32" s="19"/>
      <c r="PZX32" s="18"/>
      <c r="PZY32" s="18"/>
      <c r="PZZ32" s="19"/>
      <c r="QAE32" s="18"/>
      <c r="QAF32" s="18"/>
      <c r="QAG32" s="19"/>
      <c r="QAL32" s="18"/>
      <c r="QAM32" s="18"/>
      <c r="QAN32" s="19"/>
      <c r="QAS32" s="18"/>
      <c r="QAT32" s="18"/>
      <c r="QAU32" s="19"/>
      <c r="QAZ32" s="18"/>
      <c r="QBA32" s="18"/>
      <c r="QBB32" s="19"/>
      <c r="QBG32" s="18"/>
      <c r="QBH32" s="18"/>
      <c r="QBI32" s="19"/>
      <c r="QBN32" s="18"/>
      <c r="QBO32" s="18"/>
      <c r="QBP32" s="19"/>
      <c r="QBU32" s="18"/>
      <c r="QBV32" s="18"/>
      <c r="QBW32" s="19"/>
      <c r="QCB32" s="18"/>
      <c r="QCC32" s="18"/>
      <c r="QCD32" s="19"/>
      <c r="QCI32" s="18"/>
      <c r="QCJ32" s="18"/>
      <c r="QCK32" s="19"/>
      <c r="QCP32" s="18"/>
      <c r="QCQ32" s="18"/>
      <c r="QCR32" s="19"/>
      <c r="QCW32" s="18"/>
      <c r="QCX32" s="18"/>
      <c r="QCY32" s="19"/>
      <c r="QDD32" s="18"/>
      <c r="QDE32" s="18"/>
      <c r="QDF32" s="19"/>
      <c r="QDK32" s="18"/>
      <c r="QDL32" s="18"/>
      <c r="QDM32" s="19"/>
      <c r="QDR32" s="18"/>
      <c r="QDS32" s="18"/>
      <c r="QDT32" s="19"/>
      <c r="QDY32" s="18"/>
      <c r="QDZ32" s="18"/>
      <c r="QEA32" s="19"/>
      <c r="QEF32" s="18"/>
      <c r="QEG32" s="18"/>
      <c r="QEH32" s="19"/>
      <c r="QEM32" s="18"/>
      <c r="QEN32" s="18"/>
      <c r="QEO32" s="19"/>
      <c r="QET32" s="18"/>
      <c r="QEU32" s="18"/>
      <c r="QEV32" s="19"/>
      <c r="QFA32" s="18"/>
      <c r="QFB32" s="18"/>
      <c r="QFC32" s="19"/>
      <c r="QFH32" s="18"/>
      <c r="QFI32" s="18"/>
      <c r="QFJ32" s="19"/>
      <c r="QFO32" s="18"/>
      <c r="QFP32" s="18"/>
      <c r="QFQ32" s="19"/>
      <c r="QFV32" s="18"/>
      <c r="QFW32" s="18"/>
      <c r="QFX32" s="19"/>
      <c r="QGC32" s="18"/>
      <c r="QGD32" s="18"/>
      <c r="QGE32" s="19"/>
      <c r="QGJ32" s="18"/>
      <c r="QGK32" s="18"/>
      <c r="QGL32" s="19"/>
      <c r="QGQ32" s="18"/>
      <c r="QGR32" s="18"/>
      <c r="QGS32" s="19"/>
      <c r="QGX32" s="18"/>
      <c r="QGY32" s="18"/>
      <c r="QGZ32" s="19"/>
      <c r="QHE32" s="18"/>
      <c r="QHF32" s="18"/>
      <c r="QHG32" s="19"/>
      <c r="QHL32" s="18"/>
      <c r="QHM32" s="18"/>
      <c r="QHN32" s="19"/>
      <c r="QHS32" s="18"/>
      <c r="QHT32" s="18"/>
      <c r="QHU32" s="19"/>
      <c r="QHZ32" s="18"/>
      <c r="QIA32" s="18"/>
      <c r="QIB32" s="19"/>
      <c r="QIG32" s="18"/>
      <c r="QIH32" s="18"/>
      <c r="QII32" s="19"/>
      <c r="QIN32" s="18"/>
      <c r="QIO32" s="18"/>
      <c r="QIP32" s="19"/>
      <c r="QIU32" s="18"/>
      <c r="QIV32" s="18"/>
      <c r="QIW32" s="19"/>
      <c r="QJB32" s="18"/>
      <c r="QJC32" s="18"/>
      <c r="QJD32" s="19"/>
      <c r="QJI32" s="18"/>
      <c r="QJJ32" s="18"/>
      <c r="QJK32" s="19"/>
      <c r="QJP32" s="18"/>
      <c r="QJQ32" s="18"/>
      <c r="QJR32" s="19"/>
      <c r="QJW32" s="18"/>
      <c r="QJX32" s="18"/>
      <c r="QJY32" s="19"/>
      <c r="QKD32" s="18"/>
      <c r="QKE32" s="18"/>
      <c r="QKF32" s="19"/>
      <c r="QKK32" s="18"/>
      <c r="QKL32" s="18"/>
      <c r="QKM32" s="19"/>
      <c r="QKR32" s="18"/>
      <c r="QKS32" s="18"/>
      <c r="QKT32" s="19"/>
      <c r="QKY32" s="18"/>
      <c r="QKZ32" s="18"/>
      <c r="QLA32" s="19"/>
      <c r="QLF32" s="18"/>
      <c r="QLG32" s="18"/>
      <c r="QLH32" s="19"/>
      <c r="QLM32" s="18"/>
      <c r="QLN32" s="18"/>
      <c r="QLO32" s="19"/>
      <c r="QLT32" s="18"/>
      <c r="QLU32" s="18"/>
      <c r="QLV32" s="19"/>
      <c r="QMA32" s="18"/>
      <c r="QMB32" s="18"/>
      <c r="QMC32" s="19"/>
      <c r="QMH32" s="18"/>
      <c r="QMI32" s="18"/>
      <c r="QMJ32" s="19"/>
      <c r="QMO32" s="18"/>
      <c r="QMP32" s="18"/>
      <c r="QMQ32" s="19"/>
      <c r="QMV32" s="18"/>
      <c r="QMW32" s="18"/>
      <c r="QMX32" s="19"/>
      <c r="QNC32" s="18"/>
      <c r="QND32" s="18"/>
      <c r="QNE32" s="19"/>
      <c r="QNJ32" s="18"/>
      <c r="QNK32" s="18"/>
      <c r="QNL32" s="19"/>
      <c r="QNQ32" s="18"/>
      <c r="QNR32" s="18"/>
      <c r="QNS32" s="19"/>
      <c r="QNX32" s="18"/>
      <c r="QNY32" s="18"/>
      <c r="QNZ32" s="19"/>
      <c r="QOE32" s="18"/>
      <c r="QOF32" s="18"/>
      <c r="QOG32" s="19"/>
      <c r="QOL32" s="18"/>
      <c r="QOM32" s="18"/>
      <c r="QON32" s="19"/>
      <c r="QOS32" s="18"/>
      <c r="QOT32" s="18"/>
      <c r="QOU32" s="19"/>
      <c r="QOZ32" s="18"/>
      <c r="QPA32" s="18"/>
      <c r="QPB32" s="19"/>
      <c r="QPG32" s="18"/>
      <c r="QPH32" s="18"/>
      <c r="QPI32" s="19"/>
      <c r="QPN32" s="18"/>
      <c r="QPO32" s="18"/>
      <c r="QPP32" s="19"/>
      <c r="QPU32" s="18"/>
      <c r="QPV32" s="18"/>
      <c r="QPW32" s="19"/>
      <c r="QQB32" s="18"/>
      <c r="QQC32" s="18"/>
      <c r="QQD32" s="19"/>
      <c r="QQI32" s="18"/>
      <c r="QQJ32" s="18"/>
      <c r="QQK32" s="19"/>
      <c r="QQP32" s="18"/>
      <c r="QQQ32" s="18"/>
      <c r="QQR32" s="19"/>
      <c r="QQW32" s="18"/>
      <c r="QQX32" s="18"/>
      <c r="QQY32" s="19"/>
      <c r="QRD32" s="18"/>
      <c r="QRE32" s="18"/>
      <c r="QRF32" s="19"/>
      <c r="QRK32" s="18"/>
      <c r="QRL32" s="18"/>
      <c r="QRM32" s="19"/>
      <c r="QRR32" s="18"/>
      <c r="QRS32" s="18"/>
      <c r="QRT32" s="19"/>
      <c r="QRY32" s="18"/>
      <c r="QRZ32" s="18"/>
      <c r="QSA32" s="19"/>
      <c r="QSF32" s="18"/>
      <c r="QSG32" s="18"/>
      <c r="QSH32" s="19"/>
      <c r="QSM32" s="18"/>
      <c r="QSN32" s="18"/>
      <c r="QSO32" s="19"/>
      <c r="QST32" s="18"/>
      <c r="QSU32" s="18"/>
      <c r="QSV32" s="19"/>
      <c r="QTA32" s="18"/>
      <c r="QTB32" s="18"/>
      <c r="QTC32" s="19"/>
      <c r="QTH32" s="18"/>
      <c r="QTI32" s="18"/>
      <c r="QTJ32" s="19"/>
      <c r="QTO32" s="18"/>
      <c r="QTP32" s="18"/>
      <c r="QTQ32" s="19"/>
      <c r="QTV32" s="18"/>
      <c r="QTW32" s="18"/>
      <c r="QTX32" s="19"/>
      <c r="QUC32" s="18"/>
      <c r="QUD32" s="18"/>
      <c r="QUE32" s="19"/>
      <c r="QUJ32" s="18"/>
      <c r="QUK32" s="18"/>
      <c r="QUL32" s="19"/>
      <c r="QUQ32" s="18"/>
      <c r="QUR32" s="18"/>
      <c r="QUS32" s="19"/>
      <c r="QUX32" s="18"/>
      <c r="QUY32" s="18"/>
      <c r="QUZ32" s="19"/>
      <c r="QVE32" s="18"/>
      <c r="QVF32" s="18"/>
      <c r="QVG32" s="19"/>
      <c r="QVL32" s="18"/>
      <c r="QVM32" s="18"/>
      <c r="QVN32" s="19"/>
      <c r="QVS32" s="18"/>
      <c r="QVT32" s="18"/>
      <c r="QVU32" s="19"/>
      <c r="QVZ32" s="18"/>
      <c r="QWA32" s="18"/>
      <c r="QWB32" s="19"/>
      <c r="QWG32" s="18"/>
      <c r="QWH32" s="18"/>
      <c r="QWI32" s="19"/>
      <c r="QWN32" s="18"/>
      <c r="QWO32" s="18"/>
      <c r="QWP32" s="19"/>
      <c r="QWU32" s="18"/>
      <c r="QWV32" s="18"/>
      <c r="QWW32" s="19"/>
      <c r="QXB32" s="18"/>
      <c r="QXC32" s="18"/>
      <c r="QXD32" s="19"/>
      <c r="QXI32" s="18"/>
      <c r="QXJ32" s="18"/>
      <c r="QXK32" s="19"/>
      <c r="QXP32" s="18"/>
      <c r="QXQ32" s="18"/>
      <c r="QXR32" s="19"/>
      <c r="QXW32" s="18"/>
      <c r="QXX32" s="18"/>
      <c r="QXY32" s="19"/>
      <c r="QYD32" s="18"/>
      <c r="QYE32" s="18"/>
      <c r="QYF32" s="19"/>
      <c r="QYK32" s="18"/>
      <c r="QYL32" s="18"/>
      <c r="QYM32" s="19"/>
      <c r="QYR32" s="18"/>
      <c r="QYS32" s="18"/>
      <c r="QYT32" s="19"/>
      <c r="QYY32" s="18"/>
      <c r="QYZ32" s="18"/>
      <c r="QZA32" s="19"/>
      <c r="QZF32" s="18"/>
      <c r="QZG32" s="18"/>
      <c r="QZH32" s="19"/>
      <c r="QZM32" s="18"/>
      <c r="QZN32" s="18"/>
      <c r="QZO32" s="19"/>
      <c r="QZT32" s="18"/>
      <c r="QZU32" s="18"/>
      <c r="QZV32" s="19"/>
      <c r="RAA32" s="18"/>
      <c r="RAB32" s="18"/>
      <c r="RAC32" s="19"/>
      <c r="RAH32" s="18"/>
      <c r="RAI32" s="18"/>
      <c r="RAJ32" s="19"/>
      <c r="RAO32" s="18"/>
      <c r="RAP32" s="18"/>
      <c r="RAQ32" s="19"/>
      <c r="RAV32" s="18"/>
      <c r="RAW32" s="18"/>
      <c r="RAX32" s="19"/>
      <c r="RBC32" s="18"/>
      <c r="RBD32" s="18"/>
      <c r="RBE32" s="19"/>
      <c r="RBJ32" s="18"/>
      <c r="RBK32" s="18"/>
      <c r="RBL32" s="19"/>
      <c r="RBQ32" s="18"/>
      <c r="RBR32" s="18"/>
      <c r="RBS32" s="19"/>
      <c r="RBX32" s="18"/>
      <c r="RBY32" s="18"/>
      <c r="RBZ32" s="19"/>
      <c r="RCE32" s="18"/>
      <c r="RCF32" s="18"/>
      <c r="RCG32" s="19"/>
      <c r="RCL32" s="18"/>
      <c r="RCM32" s="18"/>
      <c r="RCN32" s="19"/>
      <c r="RCS32" s="18"/>
      <c r="RCT32" s="18"/>
      <c r="RCU32" s="19"/>
      <c r="RCZ32" s="18"/>
      <c r="RDA32" s="18"/>
      <c r="RDB32" s="19"/>
      <c r="RDG32" s="18"/>
      <c r="RDH32" s="18"/>
      <c r="RDI32" s="19"/>
      <c r="RDN32" s="18"/>
      <c r="RDO32" s="18"/>
      <c r="RDP32" s="19"/>
      <c r="RDU32" s="18"/>
      <c r="RDV32" s="18"/>
      <c r="RDW32" s="19"/>
      <c r="REB32" s="18"/>
      <c r="REC32" s="18"/>
      <c r="RED32" s="19"/>
      <c r="REI32" s="18"/>
      <c r="REJ32" s="18"/>
      <c r="REK32" s="19"/>
      <c r="REP32" s="18"/>
      <c r="REQ32" s="18"/>
      <c r="RER32" s="19"/>
      <c r="REW32" s="18"/>
      <c r="REX32" s="18"/>
      <c r="REY32" s="19"/>
      <c r="RFD32" s="18"/>
      <c r="RFE32" s="18"/>
      <c r="RFF32" s="19"/>
      <c r="RFK32" s="18"/>
      <c r="RFL32" s="18"/>
      <c r="RFM32" s="19"/>
      <c r="RFR32" s="18"/>
      <c r="RFS32" s="18"/>
      <c r="RFT32" s="19"/>
      <c r="RFY32" s="18"/>
      <c r="RFZ32" s="18"/>
      <c r="RGA32" s="19"/>
      <c r="RGF32" s="18"/>
      <c r="RGG32" s="18"/>
      <c r="RGH32" s="19"/>
      <c r="RGM32" s="18"/>
      <c r="RGN32" s="18"/>
      <c r="RGO32" s="19"/>
      <c r="RGT32" s="18"/>
      <c r="RGU32" s="18"/>
      <c r="RGV32" s="19"/>
      <c r="RHA32" s="18"/>
      <c r="RHB32" s="18"/>
      <c r="RHC32" s="19"/>
      <c r="RHH32" s="18"/>
      <c r="RHI32" s="18"/>
      <c r="RHJ32" s="19"/>
      <c r="RHO32" s="18"/>
      <c r="RHP32" s="18"/>
      <c r="RHQ32" s="19"/>
      <c r="RHV32" s="18"/>
      <c r="RHW32" s="18"/>
      <c r="RHX32" s="19"/>
      <c r="RIC32" s="18"/>
      <c r="RID32" s="18"/>
      <c r="RIE32" s="19"/>
      <c r="RIJ32" s="18"/>
      <c r="RIK32" s="18"/>
      <c r="RIL32" s="19"/>
      <c r="RIQ32" s="18"/>
      <c r="RIR32" s="18"/>
      <c r="RIS32" s="19"/>
      <c r="RIX32" s="18"/>
      <c r="RIY32" s="18"/>
      <c r="RIZ32" s="19"/>
      <c r="RJE32" s="18"/>
      <c r="RJF32" s="18"/>
      <c r="RJG32" s="19"/>
      <c r="RJL32" s="18"/>
      <c r="RJM32" s="18"/>
      <c r="RJN32" s="19"/>
      <c r="RJS32" s="18"/>
      <c r="RJT32" s="18"/>
      <c r="RJU32" s="19"/>
      <c r="RJZ32" s="18"/>
      <c r="RKA32" s="18"/>
      <c r="RKB32" s="19"/>
      <c r="RKG32" s="18"/>
      <c r="RKH32" s="18"/>
      <c r="RKI32" s="19"/>
      <c r="RKN32" s="18"/>
      <c r="RKO32" s="18"/>
      <c r="RKP32" s="19"/>
      <c r="RKU32" s="18"/>
      <c r="RKV32" s="18"/>
      <c r="RKW32" s="19"/>
      <c r="RLB32" s="18"/>
      <c r="RLC32" s="18"/>
      <c r="RLD32" s="19"/>
      <c r="RLI32" s="18"/>
      <c r="RLJ32" s="18"/>
      <c r="RLK32" s="19"/>
      <c r="RLP32" s="18"/>
      <c r="RLQ32" s="18"/>
      <c r="RLR32" s="19"/>
      <c r="RLW32" s="18"/>
      <c r="RLX32" s="18"/>
      <c r="RLY32" s="19"/>
      <c r="RMD32" s="18"/>
      <c r="RME32" s="18"/>
      <c r="RMF32" s="19"/>
      <c r="RMK32" s="18"/>
      <c r="RML32" s="18"/>
      <c r="RMM32" s="19"/>
      <c r="RMR32" s="18"/>
      <c r="RMS32" s="18"/>
      <c r="RMT32" s="19"/>
      <c r="RMY32" s="18"/>
      <c r="RMZ32" s="18"/>
      <c r="RNA32" s="19"/>
      <c r="RNF32" s="18"/>
      <c r="RNG32" s="18"/>
      <c r="RNH32" s="19"/>
      <c r="RNM32" s="18"/>
      <c r="RNN32" s="18"/>
      <c r="RNO32" s="19"/>
      <c r="RNT32" s="18"/>
      <c r="RNU32" s="18"/>
      <c r="RNV32" s="19"/>
      <c r="ROA32" s="18"/>
      <c r="ROB32" s="18"/>
      <c r="ROC32" s="19"/>
      <c r="ROH32" s="18"/>
      <c r="ROI32" s="18"/>
      <c r="ROJ32" s="19"/>
      <c r="ROO32" s="18"/>
      <c r="ROP32" s="18"/>
      <c r="ROQ32" s="19"/>
      <c r="ROV32" s="18"/>
      <c r="ROW32" s="18"/>
      <c r="ROX32" s="19"/>
      <c r="RPC32" s="18"/>
      <c r="RPD32" s="18"/>
      <c r="RPE32" s="19"/>
      <c r="RPJ32" s="18"/>
      <c r="RPK32" s="18"/>
      <c r="RPL32" s="19"/>
      <c r="RPQ32" s="18"/>
      <c r="RPR32" s="18"/>
      <c r="RPS32" s="19"/>
      <c r="RPX32" s="18"/>
      <c r="RPY32" s="18"/>
      <c r="RPZ32" s="19"/>
      <c r="RQE32" s="18"/>
      <c r="RQF32" s="18"/>
      <c r="RQG32" s="19"/>
      <c r="RQL32" s="18"/>
      <c r="RQM32" s="18"/>
      <c r="RQN32" s="19"/>
      <c r="RQS32" s="18"/>
      <c r="RQT32" s="18"/>
      <c r="RQU32" s="19"/>
      <c r="RQZ32" s="18"/>
      <c r="RRA32" s="18"/>
      <c r="RRB32" s="19"/>
      <c r="RRG32" s="18"/>
      <c r="RRH32" s="18"/>
      <c r="RRI32" s="19"/>
      <c r="RRN32" s="18"/>
      <c r="RRO32" s="18"/>
      <c r="RRP32" s="19"/>
      <c r="RRU32" s="18"/>
      <c r="RRV32" s="18"/>
      <c r="RRW32" s="19"/>
      <c r="RSB32" s="18"/>
      <c r="RSC32" s="18"/>
      <c r="RSD32" s="19"/>
      <c r="RSI32" s="18"/>
      <c r="RSJ32" s="18"/>
      <c r="RSK32" s="19"/>
      <c r="RSP32" s="18"/>
      <c r="RSQ32" s="18"/>
      <c r="RSR32" s="19"/>
      <c r="RSW32" s="18"/>
      <c r="RSX32" s="18"/>
      <c r="RSY32" s="19"/>
      <c r="RTD32" s="18"/>
      <c r="RTE32" s="18"/>
      <c r="RTF32" s="19"/>
      <c r="RTK32" s="18"/>
      <c r="RTL32" s="18"/>
      <c r="RTM32" s="19"/>
      <c r="RTR32" s="18"/>
      <c r="RTS32" s="18"/>
      <c r="RTT32" s="19"/>
      <c r="RTY32" s="18"/>
      <c r="RTZ32" s="18"/>
      <c r="RUA32" s="19"/>
      <c r="RUF32" s="18"/>
      <c r="RUG32" s="18"/>
      <c r="RUH32" s="19"/>
      <c r="RUM32" s="18"/>
      <c r="RUN32" s="18"/>
      <c r="RUO32" s="19"/>
      <c r="RUT32" s="18"/>
      <c r="RUU32" s="18"/>
      <c r="RUV32" s="19"/>
      <c r="RVA32" s="18"/>
      <c r="RVB32" s="18"/>
      <c r="RVC32" s="19"/>
      <c r="RVH32" s="18"/>
      <c r="RVI32" s="18"/>
      <c r="RVJ32" s="19"/>
      <c r="RVO32" s="18"/>
      <c r="RVP32" s="18"/>
      <c r="RVQ32" s="19"/>
      <c r="RVV32" s="18"/>
      <c r="RVW32" s="18"/>
      <c r="RVX32" s="19"/>
      <c r="RWC32" s="18"/>
      <c r="RWD32" s="18"/>
      <c r="RWE32" s="19"/>
      <c r="RWJ32" s="18"/>
      <c r="RWK32" s="18"/>
      <c r="RWL32" s="19"/>
      <c r="RWQ32" s="18"/>
      <c r="RWR32" s="18"/>
      <c r="RWS32" s="19"/>
      <c r="RWX32" s="18"/>
      <c r="RWY32" s="18"/>
      <c r="RWZ32" s="19"/>
      <c r="RXE32" s="18"/>
      <c r="RXF32" s="18"/>
      <c r="RXG32" s="19"/>
      <c r="RXL32" s="18"/>
      <c r="RXM32" s="18"/>
      <c r="RXN32" s="19"/>
      <c r="RXS32" s="18"/>
      <c r="RXT32" s="18"/>
      <c r="RXU32" s="19"/>
      <c r="RXZ32" s="18"/>
      <c r="RYA32" s="18"/>
      <c r="RYB32" s="19"/>
      <c r="RYG32" s="18"/>
      <c r="RYH32" s="18"/>
      <c r="RYI32" s="19"/>
      <c r="RYN32" s="18"/>
      <c r="RYO32" s="18"/>
      <c r="RYP32" s="19"/>
      <c r="RYU32" s="18"/>
      <c r="RYV32" s="18"/>
      <c r="RYW32" s="19"/>
      <c r="RZB32" s="18"/>
      <c r="RZC32" s="18"/>
      <c r="RZD32" s="19"/>
      <c r="RZI32" s="18"/>
      <c r="RZJ32" s="18"/>
      <c r="RZK32" s="19"/>
      <c r="RZP32" s="18"/>
      <c r="RZQ32" s="18"/>
      <c r="RZR32" s="19"/>
      <c r="RZW32" s="18"/>
      <c r="RZX32" s="18"/>
      <c r="RZY32" s="19"/>
      <c r="SAD32" s="18"/>
      <c r="SAE32" s="18"/>
      <c r="SAF32" s="19"/>
      <c r="SAK32" s="18"/>
      <c r="SAL32" s="18"/>
      <c r="SAM32" s="19"/>
      <c r="SAR32" s="18"/>
      <c r="SAS32" s="18"/>
      <c r="SAT32" s="19"/>
      <c r="SAY32" s="18"/>
      <c r="SAZ32" s="18"/>
      <c r="SBA32" s="19"/>
      <c r="SBF32" s="18"/>
      <c r="SBG32" s="18"/>
      <c r="SBH32" s="19"/>
      <c r="SBM32" s="18"/>
      <c r="SBN32" s="18"/>
      <c r="SBO32" s="19"/>
      <c r="SBT32" s="18"/>
      <c r="SBU32" s="18"/>
      <c r="SBV32" s="19"/>
      <c r="SCA32" s="18"/>
      <c r="SCB32" s="18"/>
      <c r="SCC32" s="19"/>
      <c r="SCH32" s="18"/>
      <c r="SCI32" s="18"/>
      <c r="SCJ32" s="19"/>
      <c r="SCO32" s="18"/>
      <c r="SCP32" s="18"/>
      <c r="SCQ32" s="19"/>
      <c r="SCV32" s="18"/>
      <c r="SCW32" s="18"/>
      <c r="SCX32" s="19"/>
      <c r="SDC32" s="18"/>
      <c r="SDD32" s="18"/>
      <c r="SDE32" s="19"/>
      <c r="SDJ32" s="18"/>
      <c r="SDK32" s="18"/>
      <c r="SDL32" s="19"/>
      <c r="SDQ32" s="18"/>
      <c r="SDR32" s="18"/>
      <c r="SDS32" s="19"/>
      <c r="SDX32" s="18"/>
      <c r="SDY32" s="18"/>
      <c r="SDZ32" s="19"/>
      <c r="SEE32" s="18"/>
      <c r="SEF32" s="18"/>
      <c r="SEG32" s="19"/>
      <c r="SEL32" s="18"/>
      <c r="SEM32" s="18"/>
      <c r="SEN32" s="19"/>
      <c r="SES32" s="18"/>
      <c r="SET32" s="18"/>
      <c r="SEU32" s="19"/>
      <c r="SEZ32" s="18"/>
      <c r="SFA32" s="18"/>
      <c r="SFB32" s="19"/>
      <c r="SFG32" s="18"/>
      <c r="SFH32" s="18"/>
      <c r="SFI32" s="19"/>
      <c r="SFN32" s="18"/>
      <c r="SFO32" s="18"/>
      <c r="SFP32" s="19"/>
      <c r="SFU32" s="18"/>
      <c r="SFV32" s="18"/>
      <c r="SFW32" s="19"/>
      <c r="SGB32" s="18"/>
      <c r="SGC32" s="18"/>
      <c r="SGD32" s="19"/>
      <c r="SGI32" s="18"/>
      <c r="SGJ32" s="18"/>
      <c r="SGK32" s="19"/>
      <c r="SGP32" s="18"/>
      <c r="SGQ32" s="18"/>
      <c r="SGR32" s="19"/>
      <c r="SGW32" s="18"/>
      <c r="SGX32" s="18"/>
      <c r="SGY32" s="19"/>
      <c r="SHD32" s="18"/>
      <c r="SHE32" s="18"/>
      <c r="SHF32" s="19"/>
      <c r="SHK32" s="18"/>
      <c r="SHL32" s="18"/>
      <c r="SHM32" s="19"/>
      <c r="SHR32" s="18"/>
      <c r="SHS32" s="18"/>
      <c r="SHT32" s="19"/>
      <c r="SHY32" s="18"/>
      <c r="SHZ32" s="18"/>
      <c r="SIA32" s="19"/>
      <c r="SIF32" s="18"/>
      <c r="SIG32" s="18"/>
      <c r="SIH32" s="19"/>
      <c r="SIM32" s="18"/>
      <c r="SIN32" s="18"/>
      <c r="SIO32" s="19"/>
      <c r="SIT32" s="18"/>
      <c r="SIU32" s="18"/>
      <c r="SIV32" s="19"/>
      <c r="SJA32" s="18"/>
      <c r="SJB32" s="18"/>
      <c r="SJC32" s="19"/>
      <c r="SJH32" s="18"/>
      <c r="SJI32" s="18"/>
      <c r="SJJ32" s="19"/>
      <c r="SJO32" s="18"/>
      <c r="SJP32" s="18"/>
      <c r="SJQ32" s="19"/>
      <c r="SJV32" s="18"/>
      <c r="SJW32" s="18"/>
      <c r="SJX32" s="19"/>
      <c r="SKC32" s="18"/>
      <c r="SKD32" s="18"/>
      <c r="SKE32" s="19"/>
      <c r="SKJ32" s="18"/>
      <c r="SKK32" s="18"/>
      <c r="SKL32" s="19"/>
      <c r="SKQ32" s="18"/>
      <c r="SKR32" s="18"/>
      <c r="SKS32" s="19"/>
      <c r="SKX32" s="18"/>
      <c r="SKY32" s="18"/>
      <c r="SKZ32" s="19"/>
      <c r="SLE32" s="18"/>
      <c r="SLF32" s="18"/>
      <c r="SLG32" s="19"/>
      <c r="SLL32" s="18"/>
      <c r="SLM32" s="18"/>
      <c r="SLN32" s="19"/>
      <c r="SLS32" s="18"/>
      <c r="SLT32" s="18"/>
      <c r="SLU32" s="19"/>
      <c r="SLZ32" s="18"/>
      <c r="SMA32" s="18"/>
      <c r="SMB32" s="19"/>
      <c r="SMG32" s="18"/>
      <c r="SMH32" s="18"/>
      <c r="SMI32" s="19"/>
      <c r="SMN32" s="18"/>
      <c r="SMO32" s="18"/>
      <c r="SMP32" s="19"/>
      <c r="SMU32" s="18"/>
      <c r="SMV32" s="18"/>
      <c r="SMW32" s="19"/>
      <c r="SNB32" s="18"/>
      <c r="SNC32" s="18"/>
      <c r="SND32" s="19"/>
      <c r="SNI32" s="18"/>
      <c r="SNJ32" s="18"/>
      <c r="SNK32" s="19"/>
      <c r="SNP32" s="18"/>
      <c r="SNQ32" s="18"/>
      <c r="SNR32" s="19"/>
      <c r="SNW32" s="18"/>
      <c r="SNX32" s="18"/>
      <c r="SNY32" s="19"/>
      <c r="SOD32" s="18"/>
      <c r="SOE32" s="18"/>
      <c r="SOF32" s="19"/>
      <c r="SOK32" s="18"/>
      <c r="SOL32" s="18"/>
      <c r="SOM32" s="19"/>
      <c r="SOR32" s="18"/>
      <c r="SOS32" s="18"/>
      <c r="SOT32" s="19"/>
      <c r="SOY32" s="18"/>
      <c r="SOZ32" s="18"/>
      <c r="SPA32" s="19"/>
      <c r="SPF32" s="18"/>
      <c r="SPG32" s="18"/>
      <c r="SPH32" s="19"/>
      <c r="SPM32" s="18"/>
      <c r="SPN32" s="18"/>
      <c r="SPO32" s="19"/>
      <c r="SPT32" s="18"/>
      <c r="SPU32" s="18"/>
      <c r="SPV32" s="19"/>
      <c r="SQA32" s="18"/>
      <c r="SQB32" s="18"/>
      <c r="SQC32" s="19"/>
      <c r="SQH32" s="18"/>
      <c r="SQI32" s="18"/>
      <c r="SQJ32" s="19"/>
      <c r="SQO32" s="18"/>
      <c r="SQP32" s="18"/>
      <c r="SQQ32" s="19"/>
      <c r="SQV32" s="18"/>
      <c r="SQW32" s="18"/>
      <c r="SQX32" s="19"/>
      <c r="SRC32" s="18"/>
      <c r="SRD32" s="18"/>
      <c r="SRE32" s="19"/>
      <c r="SRJ32" s="18"/>
      <c r="SRK32" s="18"/>
      <c r="SRL32" s="19"/>
      <c r="SRQ32" s="18"/>
      <c r="SRR32" s="18"/>
      <c r="SRS32" s="19"/>
      <c r="SRX32" s="18"/>
      <c r="SRY32" s="18"/>
      <c r="SRZ32" s="19"/>
      <c r="SSE32" s="18"/>
      <c r="SSF32" s="18"/>
      <c r="SSG32" s="19"/>
      <c r="SSL32" s="18"/>
      <c r="SSM32" s="18"/>
      <c r="SSN32" s="19"/>
      <c r="SSS32" s="18"/>
      <c r="SST32" s="18"/>
      <c r="SSU32" s="19"/>
      <c r="SSZ32" s="18"/>
      <c r="STA32" s="18"/>
      <c r="STB32" s="19"/>
      <c r="STG32" s="18"/>
      <c r="STH32" s="18"/>
      <c r="STI32" s="19"/>
      <c r="STN32" s="18"/>
      <c r="STO32" s="18"/>
      <c r="STP32" s="19"/>
      <c r="STU32" s="18"/>
      <c r="STV32" s="18"/>
      <c r="STW32" s="19"/>
      <c r="SUB32" s="18"/>
      <c r="SUC32" s="18"/>
      <c r="SUD32" s="19"/>
      <c r="SUI32" s="18"/>
      <c r="SUJ32" s="18"/>
      <c r="SUK32" s="19"/>
      <c r="SUP32" s="18"/>
      <c r="SUQ32" s="18"/>
      <c r="SUR32" s="19"/>
      <c r="SUW32" s="18"/>
      <c r="SUX32" s="18"/>
      <c r="SUY32" s="19"/>
      <c r="SVD32" s="18"/>
      <c r="SVE32" s="18"/>
      <c r="SVF32" s="19"/>
      <c r="SVK32" s="18"/>
      <c r="SVL32" s="18"/>
      <c r="SVM32" s="19"/>
      <c r="SVR32" s="18"/>
      <c r="SVS32" s="18"/>
      <c r="SVT32" s="19"/>
      <c r="SVY32" s="18"/>
      <c r="SVZ32" s="18"/>
      <c r="SWA32" s="19"/>
      <c r="SWF32" s="18"/>
      <c r="SWG32" s="18"/>
      <c r="SWH32" s="19"/>
      <c r="SWM32" s="18"/>
      <c r="SWN32" s="18"/>
      <c r="SWO32" s="19"/>
      <c r="SWT32" s="18"/>
      <c r="SWU32" s="18"/>
      <c r="SWV32" s="19"/>
      <c r="SXA32" s="18"/>
      <c r="SXB32" s="18"/>
      <c r="SXC32" s="19"/>
      <c r="SXH32" s="18"/>
      <c r="SXI32" s="18"/>
      <c r="SXJ32" s="19"/>
      <c r="SXO32" s="18"/>
      <c r="SXP32" s="18"/>
      <c r="SXQ32" s="19"/>
      <c r="SXV32" s="18"/>
      <c r="SXW32" s="18"/>
      <c r="SXX32" s="19"/>
      <c r="SYC32" s="18"/>
      <c r="SYD32" s="18"/>
      <c r="SYE32" s="19"/>
      <c r="SYJ32" s="18"/>
      <c r="SYK32" s="18"/>
      <c r="SYL32" s="19"/>
      <c r="SYQ32" s="18"/>
      <c r="SYR32" s="18"/>
      <c r="SYS32" s="19"/>
      <c r="SYX32" s="18"/>
      <c r="SYY32" s="18"/>
      <c r="SYZ32" s="19"/>
      <c r="SZE32" s="18"/>
      <c r="SZF32" s="18"/>
      <c r="SZG32" s="19"/>
      <c r="SZL32" s="18"/>
      <c r="SZM32" s="18"/>
      <c r="SZN32" s="19"/>
      <c r="SZS32" s="18"/>
      <c r="SZT32" s="18"/>
      <c r="SZU32" s="19"/>
      <c r="SZZ32" s="18"/>
      <c r="TAA32" s="18"/>
      <c r="TAB32" s="19"/>
      <c r="TAG32" s="18"/>
      <c r="TAH32" s="18"/>
      <c r="TAI32" s="19"/>
      <c r="TAN32" s="18"/>
      <c r="TAO32" s="18"/>
      <c r="TAP32" s="19"/>
      <c r="TAU32" s="18"/>
      <c r="TAV32" s="18"/>
      <c r="TAW32" s="19"/>
      <c r="TBB32" s="18"/>
      <c r="TBC32" s="18"/>
      <c r="TBD32" s="19"/>
      <c r="TBI32" s="18"/>
      <c r="TBJ32" s="18"/>
      <c r="TBK32" s="19"/>
      <c r="TBP32" s="18"/>
      <c r="TBQ32" s="18"/>
      <c r="TBR32" s="19"/>
      <c r="TBW32" s="18"/>
      <c r="TBX32" s="18"/>
      <c r="TBY32" s="19"/>
      <c r="TCD32" s="18"/>
      <c r="TCE32" s="18"/>
      <c r="TCF32" s="19"/>
      <c r="TCK32" s="18"/>
      <c r="TCL32" s="18"/>
      <c r="TCM32" s="19"/>
      <c r="TCR32" s="18"/>
      <c r="TCS32" s="18"/>
      <c r="TCT32" s="19"/>
      <c r="TCY32" s="18"/>
      <c r="TCZ32" s="18"/>
      <c r="TDA32" s="19"/>
      <c r="TDF32" s="18"/>
      <c r="TDG32" s="18"/>
      <c r="TDH32" s="19"/>
      <c r="TDM32" s="18"/>
      <c r="TDN32" s="18"/>
      <c r="TDO32" s="19"/>
      <c r="TDT32" s="18"/>
      <c r="TDU32" s="18"/>
      <c r="TDV32" s="19"/>
      <c r="TEA32" s="18"/>
      <c r="TEB32" s="18"/>
      <c r="TEC32" s="19"/>
      <c r="TEH32" s="18"/>
      <c r="TEI32" s="18"/>
      <c r="TEJ32" s="19"/>
      <c r="TEO32" s="18"/>
      <c r="TEP32" s="18"/>
      <c r="TEQ32" s="19"/>
      <c r="TEV32" s="18"/>
      <c r="TEW32" s="18"/>
      <c r="TEX32" s="19"/>
      <c r="TFC32" s="18"/>
      <c r="TFD32" s="18"/>
      <c r="TFE32" s="19"/>
      <c r="TFJ32" s="18"/>
      <c r="TFK32" s="18"/>
      <c r="TFL32" s="19"/>
      <c r="TFQ32" s="18"/>
      <c r="TFR32" s="18"/>
      <c r="TFS32" s="19"/>
      <c r="TFX32" s="18"/>
      <c r="TFY32" s="18"/>
      <c r="TFZ32" s="19"/>
      <c r="TGE32" s="18"/>
      <c r="TGF32" s="18"/>
      <c r="TGG32" s="19"/>
      <c r="TGL32" s="18"/>
      <c r="TGM32" s="18"/>
      <c r="TGN32" s="19"/>
      <c r="TGS32" s="18"/>
      <c r="TGT32" s="18"/>
      <c r="TGU32" s="19"/>
      <c r="TGZ32" s="18"/>
      <c r="THA32" s="18"/>
      <c r="THB32" s="19"/>
      <c r="THG32" s="18"/>
      <c r="THH32" s="18"/>
      <c r="THI32" s="19"/>
      <c r="THN32" s="18"/>
      <c r="THO32" s="18"/>
      <c r="THP32" s="19"/>
      <c r="THU32" s="18"/>
      <c r="THV32" s="18"/>
      <c r="THW32" s="19"/>
      <c r="TIB32" s="18"/>
      <c r="TIC32" s="18"/>
      <c r="TID32" s="19"/>
      <c r="TII32" s="18"/>
      <c r="TIJ32" s="18"/>
      <c r="TIK32" s="19"/>
      <c r="TIP32" s="18"/>
      <c r="TIQ32" s="18"/>
      <c r="TIR32" s="19"/>
      <c r="TIW32" s="18"/>
      <c r="TIX32" s="18"/>
      <c r="TIY32" s="19"/>
      <c r="TJD32" s="18"/>
      <c r="TJE32" s="18"/>
      <c r="TJF32" s="19"/>
      <c r="TJK32" s="18"/>
      <c r="TJL32" s="18"/>
      <c r="TJM32" s="19"/>
      <c r="TJR32" s="18"/>
      <c r="TJS32" s="18"/>
      <c r="TJT32" s="19"/>
      <c r="TJY32" s="18"/>
      <c r="TJZ32" s="18"/>
      <c r="TKA32" s="19"/>
      <c r="TKF32" s="18"/>
      <c r="TKG32" s="18"/>
      <c r="TKH32" s="19"/>
      <c r="TKM32" s="18"/>
      <c r="TKN32" s="18"/>
      <c r="TKO32" s="19"/>
      <c r="TKT32" s="18"/>
      <c r="TKU32" s="18"/>
      <c r="TKV32" s="19"/>
      <c r="TLA32" s="18"/>
      <c r="TLB32" s="18"/>
      <c r="TLC32" s="19"/>
      <c r="TLH32" s="18"/>
      <c r="TLI32" s="18"/>
      <c r="TLJ32" s="19"/>
      <c r="TLO32" s="18"/>
      <c r="TLP32" s="18"/>
      <c r="TLQ32" s="19"/>
      <c r="TLV32" s="18"/>
      <c r="TLW32" s="18"/>
      <c r="TLX32" s="19"/>
      <c r="TMC32" s="18"/>
      <c r="TMD32" s="18"/>
      <c r="TME32" s="19"/>
      <c r="TMJ32" s="18"/>
      <c r="TMK32" s="18"/>
      <c r="TML32" s="19"/>
      <c r="TMQ32" s="18"/>
      <c r="TMR32" s="18"/>
      <c r="TMS32" s="19"/>
      <c r="TMX32" s="18"/>
      <c r="TMY32" s="18"/>
      <c r="TMZ32" s="19"/>
      <c r="TNE32" s="18"/>
      <c r="TNF32" s="18"/>
      <c r="TNG32" s="19"/>
      <c r="TNL32" s="18"/>
      <c r="TNM32" s="18"/>
      <c r="TNN32" s="19"/>
      <c r="TNS32" s="18"/>
      <c r="TNT32" s="18"/>
      <c r="TNU32" s="19"/>
      <c r="TNZ32" s="18"/>
      <c r="TOA32" s="18"/>
      <c r="TOB32" s="19"/>
      <c r="TOG32" s="18"/>
      <c r="TOH32" s="18"/>
      <c r="TOI32" s="19"/>
      <c r="TON32" s="18"/>
      <c r="TOO32" s="18"/>
      <c r="TOP32" s="19"/>
      <c r="TOU32" s="18"/>
      <c r="TOV32" s="18"/>
      <c r="TOW32" s="19"/>
      <c r="TPB32" s="18"/>
      <c r="TPC32" s="18"/>
      <c r="TPD32" s="19"/>
      <c r="TPI32" s="18"/>
      <c r="TPJ32" s="18"/>
      <c r="TPK32" s="19"/>
      <c r="TPP32" s="18"/>
      <c r="TPQ32" s="18"/>
      <c r="TPR32" s="19"/>
      <c r="TPW32" s="18"/>
      <c r="TPX32" s="18"/>
      <c r="TPY32" s="19"/>
      <c r="TQD32" s="18"/>
      <c r="TQE32" s="18"/>
      <c r="TQF32" s="19"/>
      <c r="TQK32" s="18"/>
      <c r="TQL32" s="18"/>
      <c r="TQM32" s="19"/>
      <c r="TQR32" s="18"/>
      <c r="TQS32" s="18"/>
      <c r="TQT32" s="19"/>
      <c r="TQY32" s="18"/>
      <c r="TQZ32" s="18"/>
      <c r="TRA32" s="19"/>
      <c r="TRF32" s="18"/>
      <c r="TRG32" s="18"/>
      <c r="TRH32" s="19"/>
      <c r="TRM32" s="18"/>
      <c r="TRN32" s="18"/>
      <c r="TRO32" s="19"/>
      <c r="TRT32" s="18"/>
      <c r="TRU32" s="18"/>
      <c r="TRV32" s="19"/>
      <c r="TSA32" s="18"/>
      <c r="TSB32" s="18"/>
      <c r="TSC32" s="19"/>
      <c r="TSH32" s="18"/>
      <c r="TSI32" s="18"/>
      <c r="TSJ32" s="19"/>
      <c r="TSO32" s="18"/>
      <c r="TSP32" s="18"/>
      <c r="TSQ32" s="19"/>
      <c r="TSV32" s="18"/>
      <c r="TSW32" s="18"/>
      <c r="TSX32" s="19"/>
      <c r="TTC32" s="18"/>
      <c r="TTD32" s="18"/>
      <c r="TTE32" s="19"/>
      <c r="TTJ32" s="18"/>
      <c r="TTK32" s="18"/>
      <c r="TTL32" s="19"/>
      <c r="TTQ32" s="18"/>
      <c r="TTR32" s="18"/>
      <c r="TTS32" s="19"/>
      <c r="TTX32" s="18"/>
      <c r="TTY32" s="18"/>
      <c r="TTZ32" s="19"/>
      <c r="TUE32" s="18"/>
      <c r="TUF32" s="18"/>
      <c r="TUG32" s="19"/>
      <c r="TUL32" s="18"/>
      <c r="TUM32" s="18"/>
      <c r="TUN32" s="19"/>
      <c r="TUS32" s="18"/>
      <c r="TUT32" s="18"/>
      <c r="TUU32" s="19"/>
      <c r="TUZ32" s="18"/>
      <c r="TVA32" s="18"/>
      <c r="TVB32" s="19"/>
      <c r="TVG32" s="18"/>
      <c r="TVH32" s="18"/>
      <c r="TVI32" s="19"/>
      <c r="TVN32" s="18"/>
      <c r="TVO32" s="18"/>
      <c r="TVP32" s="19"/>
      <c r="TVU32" s="18"/>
      <c r="TVV32" s="18"/>
      <c r="TVW32" s="19"/>
      <c r="TWB32" s="18"/>
      <c r="TWC32" s="18"/>
      <c r="TWD32" s="19"/>
      <c r="TWI32" s="18"/>
      <c r="TWJ32" s="18"/>
      <c r="TWK32" s="19"/>
      <c r="TWP32" s="18"/>
      <c r="TWQ32" s="18"/>
      <c r="TWR32" s="19"/>
      <c r="TWW32" s="18"/>
      <c r="TWX32" s="18"/>
      <c r="TWY32" s="19"/>
      <c r="TXD32" s="18"/>
      <c r="TXE32" s="18"/>
      <c r="TXF32" s="19"/>
      <c r="TXK32" s="18"/>
      <c r="TXL32" s="18"/>
      <c r="TXM32" s="19"/>
      <c r="TXR32" s="18"/>
      <c r="TXS32" s="18"/>
      <c r="TXT32" s="19"/>
      <c r="TXY32" s="18"/>
      <c r="TXZ32" s="18"/>
      <c r="TYA32" s="19"/>
      <c r="TYF32" s="18"/>
      <c r="TYG32" s="18"/>
      <c r="TYH32" s="19"/>
      <c r="TYM32" s="18"/>
      <c r="TYN32" s="18"/>
      <c r="TYO32" s="19"/>
      <c r="TYT32" s="18"/>
      <c r="TYU32" s="18"/>
      <c r="TYV32" s="19"/>
      <c r="TZA32" s="18"/>
      <c r="TZB32" s="18"/>
      <c r="TZC32" s="19"/>
      <c r="TZH32" s="18"/>
      <c r="TZI32" s="18"/>
      <c r="TZJ32" s="19"/>
      <c r="TZO32" s="18"/>
      <c r="TZP32" s="18"/>
      <c r="TZQ32" s="19"/>
      <c r="TZV32" s="18"/>
      <c r="TZW32" s="18"/>
      <c r="TZX32" s="19"/>
      <c r="UAC32" s="18"/>
      <c r="UAD32" s="18"/>
      <c r="UAE32" s="19"/>
      <c r="UAJ32" s="18"/>
      <c r="UAK32" s="18"/>
      <c r="UAL32" s="19"/>
      <c r="UAQ32" s="18"/>
      <c r="UAR32" s="18"/>
      <c r="UAS32" s="19"/>
      <c r="UAX32" s="18"/>
      <c r="UAY32" s="18"/>
      <c r="UAZ32" s="19"/>
      <c r="UBE32" s="18"/>
      <c r="UBF32" s="18"/>
      <c r="UBG32" s="19"/>
      <c r="UBL32" s="18"/>
      <c r="UBM32" s="18"/>
      <c r="UBN32" s="19"/>
      <c r="UBS32" s="18"/>
      <c r="UBT32" s="18"/>
      <c r="UBU32" s="19"/>
      <c r="UBZ32" s="18"/>
      <c r="UCA32" s="18"/>
      <c r="UCB32" s="19"/>
      <c r="UCG32" s="18"/>
      <c r="UCH32" s="18"/>
      <c r="UCI32" s="19"/>
      <c r="UCN32" s="18"/>
      <c r="UCO32" s="18"/>
      <c r="UCP32" s="19"/>
      <c r="UCU32" s="18"/>
      <c r="UCV32" s="18"/>
      <c r="UCW32" s="19"/>
      <c r="UDB32" s="18"/>
      <c r="UDC32" s="18"/>
      <c r="UDD32" s="19"/>
      <c r="UDI32" s="18"/>
      <c r="UDJ32" s="18"/>
      <c r="UDK32" s="19"/>
      <c r="UDP32" s="18"/>
      <c r="UDQ32" s="18"/>
      <c r="UDR32" s="19"/>
      <c r="UDW32" s="18"/>
      <c r="UDX32" s="18"/>
      <c r="UDY32" s="19"/>
      <c r="UED32" s="18"/>
      <c r="UEE32" s="18"/>
      <c r="UEF32" s="19"/>
      <c r="UEK32" s="18"/>
      <c r="UEL32" s="18"/>
      <c r="UEM32" s="19"/>
      <c r="UER32" s="18"/>
      <c r="UES32" s="18"/>
      <c r="UET32" s="19"/>
      <c r="UEY32" s="18"/>
      <c r="UEZ32" s="18"/>
      <c r="UFA32" s="19"/>
      <c r="UFF32" s="18"/>
      <c r="UFG32" s="18"/>
      <c r="UFH32" s="19"/>
      <c r="UFM32" s="18"/>
      <c r="UFN32" s="18"/>
      <c r="UFO32" s="19"/>
      <c r="UFT32" s="18"/>
      <c r="UFU32" s="18"/>
      <c r="UFV32" s="19"/>
      <c r="UGA32" s="18"/>
      <c r="UGB32" s="18"/>
      <c r="UGC32" s="19"/>
      <c r="UGH32" s="18"/>
      <c r="UGI32" s="18"/>
      <c r="UGJ32" s="19"/>
      <c r="UGO32" s="18"/>
      <c r="UGP32" s="18"/>
      <c r="UGQ32" s="19"/>
      <c r="UGV32" s="18"/>
      <c r="UGW32" s="18"/>
      <c r="UGX32" s="19"/>
      <c r="UHC32" s="18"/>
      <c r="UHD32" s="18"/>
      <c r="UHE32" s="19"/>
      <c r="UHJ32" s="18"/>
      <c r="UHK32" s="18"/>
      <c r="UHL32" s="19"/>
      <c r="UHQ32" s="18"/>
      <c r="UHR32" s="18"/>
      <c r="UHS32" s="19"/>
      <c r="UHX32" s="18"/>
      <c r="UHY32" s="18"/>
      <c r="UHZ32" s="19"/>
      <c r="UIE32" s="18"/>
      <c r="UIF32" s="18"/>
      <c r="UIG32" s="19"/>
      <c r="UIL32" s="18"/>
      <c r="UIM32" s="18"/>
      <c r="UIN32" s="19"/>
      <c r="UIS32" s="18"/>
      <c r="UIT32" s="18"/>
      <c r="UIU32" s="19"/>
      <c r="UIZ32" s="18"/>
      <c r="UJA32" s="18"/>
      <c r="UJB32" s="19"/>
      <c r="UJG32" s="18"/>
      <c r="UJH32" s="18"/>
      <c r="UJI32" s="19"/>
      <c r="UJN32" s="18"/>
      <c r="UJO32" s="18"/>
      <c r="UJP32" s="19"/>
      <c r="UJU32" s="18"/>
      <c r="UJV32" s="18"/>
      <c r="UJW32" s="19"/>
      <c r="UKB32" s="18"/>
      <c r="UKC32" s="18"/>
      <c r="UKD32" s="19"/>
      <c r="UKI32" s="18"/>
      <c r="UKJ32" s="18"/>
      <c r="UKK32" s="19"/>
      <c r="UKP32" s="18"/>
      <c r="UKQ32" s="18"/>
      <c r="UKR32" s="19"/>
      <c r="UKW32" s="18"/>
      <c r="UKX32" s="18"/>
      <c r="UKY32" s="19"/>
      <c r="ULD32" s="18"/>
      <c r="ULE32" s="18"/>
      <c r="ULF32" s="19"/>
      <c r="ULK32" s="18"/>
      <c r="ULL32" s="18"/>
      <c r="ULM32" s="19"/>
      <c r="ULR32" s="18"/>
      <c r="ULS32" s="18"/>
      <c r="ULT32" s="19"/>
      <c r="ULY32" s="18"/>
      <c r="ULZ32" s="18"/>
      <c r="UMA32" s="19"/>
      <c r="UMF32" s="18"/>
      <c r="UMG32" s="18"/>
      <c r="UMH32" s="19"/>
      <c r="UMM32" s="18"/>
      <c r="UMN32" s="18"/>
      <c r="UMO32" s="19"/>
      <c r="UMT32" s="18"/>
      <c r="UMU32" s="18"/>
      <c r="UMV32" s="19"/>
      <c r="UNA32" s="18"/>
      <c r="UNB32" s="18"/>
      <c r="UNC32" s="19"/>
      <c r="UNH32" s="18"/>
      <c r="UNI32" s="18"/>
      <c r="UNJ32" s="19"/>
      <c r="UNO32" s="18"/>
      <c r="UNP32" s="18"/>
      <c r="UNQ32" s="19"/>
      <c r="UNV32" s="18"/>
      <c r="UNW32" s="18"/>
      <c r="UNX32" s="19"/>
      <c r="UOC32" s="18"/>
      <c r="UOD32" s="18"/>
      <c r="UOE32" s="19"/>
      <c r="UOJ32" s="18"/>
      <c r="UOK32" s="18"/>
      <c r="UOL32" s="19"/>
      <c r="UOQ32" s="18"/>
      <c r="UOR32" s="18"/>
      <c r="UOS32" s="19"/>
      <c r="UOX32" s="18"/>
      <c r="UOY32" s="18"/>
      <c r="UOZ32" s="19"/>
      <c r="UPE32" s="18"/>
      <c r="UPF32" s="18"/>
      <c r="UPG32" s="19"/>
      <c r="UPL32" s="18"/>
      <c r="UPM32" s="18"/>
      <c r="UPN32" s="19"/>
      <c r="UPS32" s="18"/>
      <c r="UPT32" s="18"/>
      <c r="UPU32" s="19"/>
      <c r="UPZ32" s="18"/>
      <c r="UQA32" s="18"/>
      <c r="UQB32" s="19"/>
      <c r="UQG32" s="18"/>
      <c r="UQH32" s="18"/>
      <c r="UQI32" s="19"/>
      <c r="UQN32" s="18"/>
      <c r="UQO32" s="18"/>
      <c r="UQP32" s="19"/>
      <c r="UQU32" s="18"/>
      <c r="UQV32" s="18"/>
      <c r="UQW32" s="19"/>
      <c r="URB32" s="18"/>
      <c r="URC32" s="18"/>
      <c r="URD32" s="19"/>
      <c r="URI32" s="18"/>
      <c r="URJ32" s="18"/>
      <c r="URK32" s="19"/>
      <c r="URP32" s="18"/>
      <c r="URQ32" s="18"/>
      <c r="URR32" s="19"/>
      <c r="URW32" s="18"/>
      <c r="URX32" s="18"/>
      <c r="URY32" s="19"/>
      <c r="USD32" s="18"/>
      <c r="USE32" s="18"/>
      <c r="USF32" s="19"/>
      <c r="USK32" s="18"/>
      <c r="USL32" s="18"/>
      <c r="USM32" s="19"/>
      <c r="USR32" s="18"/>
      <c r="USS32" s="18"/>
      <c r="UST32" s="19"/>
      <c r="USY32" s="18"/>
      <c r="USZ32" s="18"/>
      <c r="UTA32" s="19"/>
      <c r="UTF32" s="18"/>
      <c r="UTG32" s="18"/>
      <c r="UTH32" s="19"/>
      <c r="UTM32" s="18"/>
      <c r="UTN32" s="18"/>
      <c r="UTO32" s="19"/>
      <c r="UTT32" s="18"/>
      <c r="UTU32" s="18"/>
      <c r="UTV32" s="19"/>
      <c r="UUA32" s="18"/>
      <c r="UUB32" s="18"/>
      <c r="UUC32" s="19"/>
      <c r="UUH32" s="18"/>
      <c r="UUI32" s="18"/>
      <c r="UUJ32" s="19"/>
      <c r="UUO32" s="18"/>
      <c r="UUP32" s="18"/>
      <c r="UUQ32" s="19"/>
      <c r="UUV32" s="18"/>
      <c r="UUW32" s="18"/>
      <c r="UUX32" s="19"/>
      <c r="UVC32" s="18"/>
      <c r="UVD32" s="18"/>
      <c r="UVE32" s="19"/>
      <c r="UVJ32" s="18"/>
      <c r="UVK32" s="18"/>
      <c r="UVL32" s="19"/>
      <c r="UVQ32" s="18"/>
      <c r="UVR32" s="18"/>
      <c r="UVS32" s="19"/>
      <c r="UVX32" s="18"/>
      <c r="UVY32" s="18"/>
      <c r="UVZ32" s="19"/>
      <c r="UWE32" s="18"/>
      <c r="UWF32" s="18"/>
      <c r="UWG32" s="19"/>
      <c r="UWL32" s="18"/>
      <c r="UWM32" s="18"/>
      <c r="UWN32" s="19"/>
      <c r="UWS32" s="18"/>
      <c r="UWT32" s="18"/>
      <c r="UWU32" s="19"/>
      <c r="UWZ32" s="18"/>
      <c r="UXA32" s="18"/>
      <c r="UXB32" s="19"/>
      <c r="UXG32" s="18"/>
      <c r="UXH32" s="18"/>
      <c r="UXI32" s="19"/>
      <c r="UXN32" s="18"/>
      <c r="UXO32" s="18"/>
      <c r="UXP32" s="19"/>
      <c r="UXU32" s="18"/>
      <c r="UXV32" s="18"/>
      <c r="UXW32" s="19"/>
      <c r="UYB32" s="18"/>
      <c r="UYC32" s="18"/>
      <c r="UYD32" s="19"/>
      <c r="UYI32" s="18"/>
      <c r="UYJ32" s="18"/>
      <c r="UYK32" s="19"/>
      <c r="UYP32" s="18"/>
      <c r="UYQ32" s="18"/>
      <c r="UYR32" s="19"/>
      <c r="UYW32" s="18"/>
      <c r="UYX32" s="18"/>
      <c r="UYY32" s="19"/>
      <c r="UZD32" s="18"/>
      <c r="UZE32" s="18"/>
      <c r="UZF32" s="19"/>
      <c r="UZK32" s="18"/>
      <c r="UZL32" s="18"/>
      <c r="UZM32" s="19"/>
      <c r="UZR32" s="18"/>
      <c r="UZS32" s="18"/>
      <c r="UZT32" s="19"/>
      <c r="UZY32" s="18"/>
      <c r="UZZ32" s="18"/>
      <c r="VAA32" s="19"/>
      <c r="VAF32" s="18"/>
      <c r="VAG32" s="18"/>
      <c r="VAH32" s="19"/>
      <c r="VAM32" s="18"/>
      <c r="VAN32" s="18"/>
      <c r="VAO32" s="19"/>
      <c r="VAT32" s="18"/>
      <c r="VAU32" s="18"/>
      <c r="VAV32" s="19"/>
      <c r="VBA32" s="18"/>
      <c r="VBB32" s="18"/>
      <c r="VBC32" s="19"/>
      <c r="VBH32" s="18"/>
      <c r="VBI32" s="18"/>
      <c r="VBJ32" s="19"/>
      <c r="VBO32" s="18"/>
      <c r="VBP32" s="18"/>
      <c r="VBQ32" s="19"/>
      <c r="VBV32" s="18"/>
      <c r="VBW32" s="18"/>
      <c r="VBX32" s="19"/>
      <c r="VCC32" s="18"/>
      <c r="VCD32" s="18"/>
      <c r="VCE32" s="19"/>
      <c r="VCJ32" s="18"/>
      <c r="VCK32" s="18"/>
      <c r="VCL32" s="19"/>
      <c r="VCQ32" s="18"/>
      <c r="VCR32" s="18"/>
      <c r="VCS32" s="19"/>
      <c r="VCX32" s="18"/>
      <c r="VCY32" s="18"/>
      <c r="VCZ32" s="19"/>
      <c r="VDE32" s="18"/>
      <c r="VDF32" s="18"/>
      <c r="VDG32" s="19"/>
      <c r="VDL32" s="18"/>
      <c r="VDM32" s="18"/>
      <c r="VDN32" s="19"/>
      <c r="VDS32" s="18"/>
      <c r="VDT32" s="18"/>
      <c r="VDU32" s="19"/>
      <c r="VDZ32" s="18"/>
      <c r="VEA32" s="18"/>
      <c r="VEB32" s="19"/>
      <c r="VEG32" s="18"/>
      <c r="VEH32" s="18"/>
      <c r="VEI32" s="19"/>
      <c r="VEN32" s="18"/>
      <c r="VEO32" s="18"/>
      <c r="VEP32" s="19"/>
      <c r="VEU32" s="18"/>
      <c r="VEV32" s="18"/>
      <c r="VEW32" s="19"/>
      <c r="VFB32" s="18"/>
      <c r="VFC32" s="18"/>
      <c r="VFD32" s="19"/>
      <c r="VFI32" s="18"/>
      <c r="VFJ32" s="18"/>
      <c r="VFK32" s="19"/>
      <c r="VFP32" s="18"/>
      <c r="VFQ32" s="18"/>
      <c r="VFR32" s="19"/>
      <c r="VFW32" s="18"/>
      <c r="VFX32" s="18"/>
      <c r="VFY32" s="19"/>
      <c r="VGD32" s="18"/>
      <c r="VGE32" s="18"/>
      <c r="VGF32" s="19"/>
      <c r="VGK32" s="18"/>
      <c r="VGL32" s="18"/>
      <c r="VGM32" s="19"/>
      <c r="VGR32" s="18"/>
      <c r="VGS32" s="18"/>
      <c r="VGT32" s="19"/>
      <c r="VGY32" s="18"/>
      <c r="VGZ32" s="18"/>
      <c r="VHA32" s="19"/>
      <c r="VHF32" s="18"/>
      <c r="VHG32" s="18"/>
      <c r="VHH32" s="19"/>
      <c r="VHM32" s="18"/>
      <c r="VHN32" s="18"/>
      <c r="VHO32" s="19"/>
      <c r="VHT32" s="18"/>
      <c r="VHU32" s="18"/>
      <c r="VHV32" s="19"/>
      <c r="VIA32" s="18"/>
      <c r="VIB32" s="18"/>
      <c r="VIC32" s="19"/>
      <c r="VIH32" s="18"/>
      <c r="VII32" s="18"/>
      <c r="VIJ32" s="19"/>
      <c r="VIO32" s="18"/>
      <c r="VIP32" s="18"/>
      <c r="VIQ32" s="19"/>
      <c r="VIV32" s="18"/>
      <c r="VIW32" s="18"/>
      <c r="VIX32" s="19"/>
      <c r="VJC32" s="18"/>
      <c r="VJD32" s="18"/>
      <c r="VJE32" s="19"/>
      <c r="VJJ32" s="18"/>
      <c r="VJK32" s="18"/>
      <c r="VJL32" s="19"/>
      <c r="VJQ32" s="18"/>
      <c r="VJR32" s="18"/>
      <c r="VJS32" s="19"/>
      <c r="VJX32" s="18"/>
      <c r="VJY32" s="18"/>
      <c r="VJZ32" s="19"/>
      <c r="VKE32" s="18"/>
      <c r="VKF32" s="18"/>
      <c r="VKG32" s="19"/>
      <c r="VKL32" s="18"/>
      <c r="VKM32" s="18"/>
      <c r="VKN32" s="19"/>
      <c r="VKS32" s="18"/>
      <c r="VKT32" s="18"/>
      <c r="VKU32" s="19"/>
      <c r="VKZ32" s="18"/>
      <c r="VLA32" s="18"/>
      <c r="VLB32" s="19"/>
      <c r="VLG32" s="18"/>
      <c r="VLH32" s="18"/>
      <c r="VLI32" s="19"/>
      <c r="VLN32" s="18"/>
      <c r="VLO32" s="18"/>
      <c r="VLP32" s="19"/>
      <c r="VLU32" s="18"/>
      <c r="VLV32" s="18"/>
      <c r="VLW32" s="19"/>
      <c r="VMB32" s="18"/>
      <c r="VMC32" s="18"/>
      <c r="VMD32" s="19"/>
      <c r="VMI32" s="18"/>
      <c r="VMJ32" s="18"/>
      <c r="VMK32" s="19"/>
      <c r="VMP32" s="18"/>
      <c r="VMQ32" s="18"/>
      <c r="VMR32" s="19"/>
      <c r="VMW32" s="18"/>
      <c r="VMX32" s="18"/>
      <c r="VMY32" s="19"/>
      <c r="VND32" s="18"/>
      <c r="VNE32" s="18"/>
      <c r="VNF32" s="19"/>
      <c r="VNK32" s="18"/>
      <c r="VNL32" s="18"/>
      <c r="VNM32" s="19"/>
      <c r="VNR32" s="18"/>
      <c r="VNS32" s="18"/>
      <c r="VNT32" s="19"/>
      <c r="VNY32" s="18"/>
      <c r="VNZ32" s="18"/>
      <c r="VOA32" s="19"/>
      <c r="VOF32" s="18"/>
      <c r="VOG32" s="18"/>
      <c r="VOH32" s="19"/>
      <c r="VOM32" s="18"/>
      <c r="VON32" s="18"/>
      <c r="VOO32" s="19"/>
      <c r="VOT32" s="18"/>
      <c r="VOU32" s="18"/>
      <c r="VOV32" s="19"/>
      <c r="VPA32" s="18"/>
      <c r="VPB32" s="18"/>
      <c r="VPC32" s="19"/>
      <c r="VPH32" s="18"/>
      <c r="VPI32" s="18"/>
      <c r="VPJ32" s="19"/>
      <c r="VPO32" s="18"/>
      <c r="VPP32" s="18"/>
      <c r="VPQ32" s="19"/>
      <c r="VPV32" s="18"/>
      <c r="VPW32" s="18"/>
      <c r="VPX32" s="19"/>
      <c r="VQC32" s="18"/>
      <c r="VQD32" s="18"/>
      <c r="VQE32" s="19"/>
      <c r="VQJ32" s="18"/>
      <c r="VQK32" s="18"/>
      <c r="VQL32" s="19"/>
      <c r="VQQ32" s="18"/>
      <c r="VQR32" s="18"/>
      <c r="VQS32" s="19"/>
      <c r="VQX32" s="18"/>
      <c r="VQY32" s="18"/>
      <c r="VQZ32" s="19"/>
      <c r="VRE32" s="18"/>
      <c r="VRF32" s="18"/>
      <c r="VRG32" s="19"/>
      <c r="VRL32" s="18"/>
      <c r="VRM32" s="18"/>
      <c r="VRN32" s="19"/>
      <c r="VRS32" s="18"/>
      <c r="VRT32" s="18"/>
      <c r="VRU32" s="19"/>
      <c r="VRZ32" s="18"/>
      <c r="VSA32" s="18"/>
      <c r="VSB32" s="19"/>
      <c r="VSG32" s="18"/>
      <c r="VSH32" s="18"/>
      <c r="VSI32" s="19"/>
      <c r="VSN32" s="18"/>
      <c r="VSO32" s="18"/>
      <c r="VSP32" s="19"/>
      <c r="VSU32" s="18"/>
      <c r="VSV32" s="18"/>
      <c r="VSW32" s="19"/>
      <c r="VTB32" s="18"/>
      <c r="VTC32" s="18"/>
      <c r="VTD32" s="19"/>
      <c r="VTI32" s="18"/>
      <c r="VTJ32" s="18"/>
      <c r="VTK32" s="19"/>
      <c r="VTP32" s="18"/>
      <c r="VTQ32" s="18"/>
      <c r="VTR32" s="19"/>
      <c r="VTW32" s="18"/>
      <c r="VTX32" s="18"/>
      <c r="VTY32" s="19"/>
      <c r="VUD32" s="18"/>
      <c r="VUE32" s="18"/>
      <c r="VUF32" s="19"/>
      <c r="VUK32" s="18"/>
      <c r="VUL32" s="18"/>
      <c r="VUM32" s="19"/>
      <c r="VUR32" s="18"/>
      <c r="VUS32" s="18"/>
      <c r="VUT32" s="19"/>
      <c r="VUY32" s="18"/>
      <c r="VUZ32" s="18"/>
      <c r="VVA32" s="19"/>
      <c r="VVF32" s="18"/>
      <c r="VVG32" s="18"/>
      <c r="VVH32" s="19"/>
      <c r="VVM32" s="18"/>
      <c r="VVN32" s="18"/>
      <c r="VVO32" s="19"/>
      <c r="VVT32" s="18"/>
      <c r="VVU32" s="18"/>
      <c r="VVV32" s="19"/>
      <c r="VWA32" s="18"/>
      <c r="VWB32" s="18"/>
      <c r="VWC32" s="19"/>
      <c r="VWH32" s="18"/>
      <c r="VWI32" s="18"/>
      <c r="VWJ32" s="19"/>
      <c r="VWO32" s="18"/>
      <c r="VWP32" s="18"/>
      <c r="VWQ32" s="19"/>
      <c r="VWV32" s="18"/>
      <c r="VWW32" s="18"/>
      <c r="VWX32" s="19"/>
      <c r="VXC32" s="18"/>
      <c r="VXD32" s="18"/>
      <c r="VXE32" s="19"/>
      <c r="VXJ32" s="18"/>
      <c r="VXK32" s="18"/>
      <c r="VXL32" s="19"/>
      <c r="VXQ32" s="18"/>
      <c r="VXR32" s="18"/>
      <c r="VXS32" s="19"/>
      <c r="VXX32" s="18"/>
      <c r="VXY32" s="18"/>
      <c r="VXZ32" s="19"/>
      <c r="VYE32" s="18"/>
      <c r="VYF32" s="18"/>
      <c r="VYG32" s="19"/>
      <c r="VYL32" s="18"/>
      <c r="VYM32" s="18"/>
      <c r="VYN32" s="19"/>
      <c r="VYS32" s="18"/>
      <c r="VYT32" s="18"/>
      <c r="VYU32" s="19"/>
      <c r="VYZ32" s="18"/>
      <c r="VZA32" s="18"/>
      <c r="VZB32" s="19"/>
      <c r="VZG32" s="18"/>
      <c r="VZH32" s="18"/>
      <c r="VZI32" s="19"/>
      <c r="VZN32" s="18"/>
      <c r="VZO32" s="18"/>
      <c r="VZP32" s="19"/>
      <c r="VZU32" s="18"/>
      <c r="VZV32" s="18"/>
      <c r="VZW32" s="19"/>
      <c r="WAB32" s="18"/>
      <c r="WAC32" s="18"/>
      <c r="WAD32" s="19"/>
      <c r="WAI32" s="18"/>
      <c r="WAJ32" s="18"/>
      <c r="WAK32" s="19"/>
      <c r="WAP32" s="18"/>
      <c r="WAQ32" s="18"/>
      <c r="WAR32" s="19"/>
      <c r="WAW32" s="18"/>
      <c r="WAX32" s="18"/>
      <c r="WAY32" s="19"/>
      <c r="WBD32" s="18"/>
      <c r="WBE32" s="18"/>
      <c r="WBF32" s="19"/>
      <c r="WBK32" s="18"/>
      <c r="WBL32" s="18"/>
      <c r="WBM32" s="19"/>
      <c r="WBR32" s="18"/>
      <c r="WBS32" s="18"/>
      <c r="WBT32" s="19"/>
      <c r="WBY32" s="18"/>
      <c r="WBZ32" s="18"/>
      <c r="WCA32" s="19"/>
      <c r="WCF32" s="18"/>
      <c r="WCG32" s="18"/>
      <c r="WCH32" s="19"/>
      <c r="WCM32" s="18"/>
      <c r="WCN32" s="18"/>
      <c r="WCO32" s="19"/>
      <c r="WCT32" s="18"/>
      <c r="WCU32" s="18"/>
      <c r="WCV32" s="19"/>
      <c r="WDA32" s="18"/>
      <c r="WDB32" s="18"/>
      <c r="WDC32" s="19"/>
      <c r="WDH32" s="18"/>
      <c r="WDI32" s="18"/>
      <c r="WDJ32" s="19"/>
      <c r="WDO32" s="18"/>
      <c r="WDP32" s="18"/>
      <c r="WDQ32" s="19"/>
      <c r="WDV32" s="18"/>
      <c r="WDW32" s="18"/>
      <c r="WDX32" s="19"/>
      <c r="WEC32" s="18"/>
      <c r="WED32" s="18"/>
      <c r="WEE32" s="19"/>
      <c r="WEJ32" s="18"/>
      <c r="WEK32" s="18"/>
      <c r="WEL32" s="19"/>
      <c r="WEQ32" s="18"/>
      <c r="WER32" s="18"/>
      <c r="WES32" s="19"/>
      <c r="WEX32" s="18"/>
      <c r="WEY32" s="18"/>
      <c r="WEZ32" s="19"/>
      <c r="WFE32" s="18"/>
      <c r="WFF32" s="18"/>
      <c r="WFG32" s="19"/>
      <c r="WFL32" s="18"/>
      <c r="WFM32" s="18"/>
      <c r="WFN32" s="19"/>
      <c r="WFS32" s="18"/>
      <c r="WFT32" s="18"/>
      <c r="WFU32" s="19"/>
      <c r="WFZ32" s="18"/>
      <c r="WGA32" s="18"/>
      <c r="WGB32" s="19"/>
      <c r="WGG32" s="18"/>
      <c r="WGH32" s="18"/>
      <c r="WGI32" s="19"/>
      <c r="WGN32" s="18"/>
      <c r="WGO32" s="18"/>
      <c r="WGP32" s="19"/>
      <c r="WGU32" s="18"/>
      <c r="WGV32" s="18"/>
      <c r="WGW32" s="19"/>
      <c r="WHB32" s="18"/>
      <c r="WHC32" s="18"/>
      <c r="WHD32" s="19"/>
      <c r="WHI32" s="18"/>
      <c r="WHJ32" s="18"/>
      <c r="WHK32" s="19"/>
      <c r="WHP32" s="18"/>
      <c r="WHQ32" s="18"/>
      <c r="WHR32" s="19"/>
      <c r="WHW32" s="18"/>
      <c r="WHX32" s="18"/>
      <c r="WHY32" s="19"/>
      <c r="WID32" s="18"/>
      <c r="WIE32" s="18"/>
      <c r="WIF32" s="19"/>
      <c r="WIK32" s="18"/>
      <c r="WIL32" s="18"/>
      <c r="WIM32" s="19"/>
      <c r="WIR32" s="18"/>
      <c r="WIS32" s="18"/>
      <c r="WIT32" s="19"/>
      <c r="WIY32" s="18"/>
      <c r="WIZ32" s="18"/>
      <c r="WJA32" s="19"/>
      <c r="WJF32" s="18"/>
      <c r="WJG32" s="18"/>
      <c r="WJH32" s="19"/>
      <c r="WJM32" s="18"/>
      <c r="WJN32" s="18"/>
      <c r="WJO32" s="19"/>
      <c r="WJT32" s="18"/>
      <c r="WJU32" s="18"/>
      <c r="WJV32" s="19"/>
      <c r="WKA32" s="18"/>
      <c r="WKB32" s="18"/>
      <c r="WKC32" s="19"/>
      <c r="WKH32" s="18"/>
      <c r="WKI32" s="18"/>
      <c r="WKJ32" s="19"/>
      <c r="WKO32" s="18"/>
      <c r="WKP32" s="18"/>
      <c r="WKQ32" s="19"/>
      <c r="WKV32" s="18"/>
      <c r="WKW32" s="18"/>
      <c r="WKX32" s="19"/>
      <c r="WLC32" s="18"/>
      <c r="WLD32" s="18"/>
      <c r="WLE32" s="19"/>
      <c r="WLJ32" s="18"/>
      <c r="WLK32" s="18"/>
      <c r="WLL32" s="19"/>
      <c r="WLQ32" s="18"/>
      <c r="WLR32" s="18"/>
      <c r="WLS32" s="19"/>
      <c r="WLX32" s="18"/>
      <c r="WLY32" s="18"/>
      <c r="WLZ32" s="19"/>
      <c r="WME32" s="18"/>
      <c r="WMF32" s="18"/>
      <c r="WMG32" s="19"/>
      <c r="WML32" s="18"/>
      <c r="WMM32" s="18"/>
      <c r="WMN32" s="19"/>
      <c r="WMS32" s="18"/>
      <c r="WMT32" s="18"/>
      <c r="WMU32" s="19"/>
      <c r="WMZ32" s="18"/>
      <c r="WNA32" s="18"/>
      <c r="WNB32" s="19"/>
      <c r="WNG32" s="18"/>
      <c r="WNH32" s="18"/>
      <c r="WNI32" s="19"/>
      <c r="WNN32" s="18"/>
      <c r="WNO32" s="18"/>
      <c r="WNP32" s="19"/>
      <c r="WNU32" s="18"/>
      <c r="WNV32" s="18"/>
      <c r="WNW32" s="19"/>
      <c r="WOB32" s="18"/>
      <c r="WOC32" s="18"/>
      <c r="WOD32" s="19"/>
      <c r="WOI32" s="18"/>
      <c r="WOJ32" s="18"/>
      <c r="WOK32" s="19"/>
      <c r="WOP32" s="18"/>
      <c r="WOQ32" s="18"/>
      <c r="WOR32" s="19"/>
      <c r="WOW32" s="18"/>
      <c r="WOX32" s="18"/>
      <c r="WOY32" s="19"/>
      <c r="WPD32" s="18"/>
      <c r="WPE32" s="18"/>
      <c r="WPF32" s="19"/>
      <c r="WPK32" s="18"/>
      <c r="WPL32" s="18"/>
      <c r="WPM32" s="19"/>
      <c r="WPR32" s="18"/>
      <c r="WPS32" s="18"/>
      <c r="WPT32" s="19"/>
      <c r="WPY32" s="18"/>
      <c r="WPZ32" s="18"/>
      <c r="WQA32" s="19"/>
      <c r="WQF32" s="18"/>
      <c r="WQG32" s="18"/>
      <c r="WQH32" s="19"/>
      <c r="WQM32" s="18"/>
      <c r="WQN32" s="18"/>
      <c r="WQO32" s="19"/>
      <c r="WQT32" s="18"/>
      <c r="WQU32" s="18"/>
      <c r="WQV32" s="19"/>
      <c r="WRA32" s="18"/>
      <c r="WRB32" s="18"/>
      <c r="WRC32" s="19"/>
      <c r="WRH32" s="18"/>
      <c r="WRI32" s="18"/>
      <c r="WRJ32" s="19"/>
      <c r="WRO32" s="18"/>
      <c r="WRP32" s="18"/>
      <c r="WRQ32" s="19"/>
      <c r="WRV32" s="18"/>
      <c r="WRW32" s="18"/>
      <c r="WRX32" s="19"/>
      <c r="WSC32" s="18"/>
      <c r="WSD32" s="18"/>
      <c r="WSE32" s="19"/>
      <c r="WSJ32" s="18"/>
      <c r="WSK32" s="18"/>
      <c r="WSL32" s="19"/>
      <c r="WSQ32" s="18"/>
      <c r="WSR32" s="18"/>
      <c r="WSS32" s="19"/>
      <c r="WSX32" s="18"/>
      <c r="WSY32" s="18"/>
      <c r="WSZ32" s="19"/>
      <c r="WTE32" s="18"/>
      <c r="WTF32" s="18"/>
      <c r="WTG32" s="19"/>
      <c r="WTL32" s="18"/>
      <c r="WTM32" s="18"/>
      <c r="WTN32" s="19"/>
      <c r="WTS32" s="18"/>
      <c r="WTT32" s="18"/>
      <c r="WTU32" s="19"/>
      <c r="WTZ32" s="18"/>
      <c r="WUA32" s="18"/>
      <c r="WUB32" s="19"/>
      <c r="WUG32" s="18"/>
      <c r="WUH32" s="18"/>
      <c r="WUI32" s="19"/>
      <c r="WUN32" s="18"/>
      <c r="WUO32" s="18"/>
      <c r="WUP32" s="19"/>
      <c r="WUU32" s="18"/>
      <c r="WUV32" s="18"/>
      <c r="WUW32" s="19"/>
      <c r="WVB32" s="18"/>
      <c r="WVC32" s="18"/>
      <c r="WVD32" s="19"/>
      <c r="WVI32" s="18"/>
      <c r="WVJ32" s="18"/>
      <c r="WVK32" s="19"/>
      <c r="WVP32" s="18"/>
      <c r="WVQ32" s="18"/>
      <c r="WVR32" s="19"/>
      <c r="WVW32" s="18"/>
      <c r="WVX32" s="18"/>
      <c r="WVY32" s="19"/>
      <c r="WWD32" s="18"/>
      <c r="WWE32" s="18"/>
      <c r="WWF32" s="19"/>
      <c r="WWK32" s="18"/>
      <c r="WWL32" s="18"/>
      <c r="WWM32" s="19"/>
      <c r="WWR32" s="18"/>
      <c r="WWS32" s="18"/>
      <c r="WWT32" s="19"/>
      <c r="WWY32" s="18"/>
      <c r="WWZ32" s="18"/>
      <c r="WXA32" s="19"/>
      <c r="WXF32" s="18"/>
      <c r="WXG32" s="18"/>
      <c r="WXH32" s="19"/>
      <c r="WXM32" s="18"/>
      <c r="WXN32" s="18"/>
      <c r="WXO32" s="19"/>
      <c r="WXT32" s="18"/>
      <c r="WXU32" s="18"/>
      <c r="WXV32" s="19"/>
      <c r="WYA32" s="18"/>
      <c r="WYB32" s="18"/>
      <c r="WYC32" s="19"/>
      <c r="WYH32" s="18"/>
      <c r="WYI32" s="18"/>
      <c r="WYJ32" s="19"/>
      <c r="WYO32" s="18"/>
      <c r="WYP32" s="18"/>
      <c r="WYQ32" s="19"/>
      <c r="WYV32" s="18"/>
      <c r="WYW32" s="18"/>
      <c r="WYX32" s="19"/>
      <c r="WZC32" s="18"/>
      <c r="WZD32" s="18"/>
      <c r="WZE32" s="19"/>
      <c r="WZJ32" s="18"/>
      <c r="WZK32" s="18"/>
      <c r="WZL32" s="19"/>
      <c r="WZQ32" s="18"/>
      <c r="WZR32" s="18"/>
      <c r="WZS32" s="19"/>
      <c r="WZX32" s="18"/>
      <c r="WZY32" s="18"/>
      <c r="WZZ32" s="19"/>
      <c r="XAE32" s="18"/>
      <c r="XAF32" s="18"/>
      <c r="XAG32" s="19"/>
      <c r="XAL32" s="18"/>
      <c r="XAM32" s="18"/>
      <c r="XAN32" s="19"/>
      <c r="XAS32" s="18"/>
      <c r="XAT32" s="18"/>
      <c r="XAU32" s="19"/>
      <c r="XAZ32" s="18"/>
      <c r="XBA32" s="18"/>
      <c r="XBB32" s="19"/>
      <c r="XBG32" s="18"/>
      <c r="XBH32" s="18"/>
      <c r="XBI32" s="19"/>
      <c r="XBN32" s="18"/>
      <c r="XBO32" s="18"/>
      <c r="XBP32" s="19"/>
      <c r="XBU32" s="18"/>
      <c r="XBV32" s="18"/>
      <c r="XBW32" s="19"/>
      <c r="XCB32" s="18"/>
      <c r="XCC32" s="18"/>
      <c r="XCD32" s="19"/>
      <c r="XCI32" s="18"/>
      <c r="XCJ32" s="18"/>
      <c r="XCK32" s="19"/>
      <c r="XCP32" s="18"/>
      <c r="XCQ32" s="18"/>
      <c r="XCR32" s="19"/>
      <c r="XCW32" s="18"/>
      <c r="XCX32" s="18"/>
      <c r="XCY32" s="19"/>
      <c r="XDD32" s="18"/>
      <c r="XDE32" s="18"/>
      <c r="XDF32" s="19"/>
      <c r="XDK32" s="18"/>
      <c r="XDL32" s="18"/>
      <c r="XDM32" s="19"/>
      <c r="XDR32" s="18"/>
      <c r="XDS32" s="18"/>
      <c r="XDT32" s="19"/>
      <c r="XDY32" s="18"/>
      <c r="XDZ32" s="18"/>
      <c r="XEA32" s="19"/>
      <c r="XEF32" s="18"/>
      <c r="XEG32" s="18"/>
      <c r="XEH32" s="19"/>
      <c r="XEM32" s="18"/>
      <c r="XEN32" s="18"/>
      <c r="XEO32" s="19"/>
      <c r="XET32" s="18"/>
      <c r="XEU32" s="18"/>
      <c r="XEV32" s="19"/>
      <c r="XFA32" s="18"/>
      <c r="XFB32" s="18"/>
      <c r="XFC32" s="19"/>
    </row>
    <row r="33" spans="1:2047 2052:3069 3074:5120 5125:6142 6147:7164 7169:9215 9220:10237 10242:12288 12293:13310 13315:14332 14337:16383" s="20" customFormat="1">
      <c r="A33" s="31">
        <v>12</v>
      </c>
      <c r="B33" s="18" t="e">
        <f>SUM('Loan Amortization Schedule'!A154+11)</f>
        <v>#VALUE!</v>
      </c>
      <c r="C33" s="19">
        <f>SUM('Loan Amortization Schedule'!B165)</f>
        <v>0</v>
      </c>
      <c r="D33" s="20" t="e">
        <f>SUM('Loan Amortization Schedule'!K165)</f>
        <v>#DIV/0!</v>
      </c>
      <c r="E33" s="20" t="e">
        <f>SUM('Loan Amortization Schedule'!L165)</f>
        <v>#DIV/0!</v>
      </c>
      <c r="F33" s="20" t="e">
        <f>SUM('Loan Amortization Schedule'!M165)</f>
        <v>#DIV/0!</v>
      </c>
      <c r="G33" s="32" t="e">
        <f>SUM('Loan Amortization Schedule'!N165)</f>
        <v>#VALUE!</v>
      </c>
      <c r="H33" s="120" t="e">
        <f t="shared" si="0"/>
        <v>#DIV/0!</v>
      </c>
      <c r="I33" s="129"/>
      <c r="J33" s="130"/>
      <c r="K33" s="131"/>
      <c r="L33" s="131"/>
      <c r="M33" s="131"/>
      <c r="N33" s="97"/>
      <c r="O33" s="18"/>
      <c r="P33" s="18"/>
      <c r="Q33" s="19"/>
      <c r="V33" s="18"/>
      <c r="W33" s="18"/>
      <c r="X33" s="19"/>
      <c r="AC33" s="18"/>
      <c r="AD33" s="18"/>
      <c r="AE33" s="19"/>
      <c r="AJ33" s="18"/>
      <c r="AK33" s="18"/>
      <c r="AL33" s="19"/>
      <c r="AQ33" s="18"/>
      <c r="AR33" s="18"/>
      <c r="AS33" s="19"/>
      <c r="AX33" s="18"/>
      <c r="AY33" s="18"/>
      <c r="AZ33" s="19"/>
      <c r="BE33" s="18"/>
      <c r="BF33" s="18"/>
      <c r="BG33" s="19"/>
      <c r="BL33" s="18"/>
      <c r="BM33" s="18"/>
      <c r="BN33" s="19"/>
      <c r="BS33" s="18"/>
      <c r="BT33" s="18"/>
      <c r="BU33" s="19"/>
      <c r="BZ33" s="18"/>
      <c r="CA33" s="18"/>
      <c r="CB33" s="19"/>
      <c r="CG33" s="18"/>
      <c r="CH33" s="18"/>
      <c r="CI33" s="19"/>
      <c r="CN33" s="18"/>
      <c r="CO33" s="18"/>
      <c r="CP33" s="19"/>
      <c r="CU33" s="18"/>
      <c r="CV33" s="18"/>
      <c r="CW33" s="19"/>
      <c r="DB33" s="18"/>
      <c r="DC33" s="18"/>
      <c r="DD33" s="19"/>
      <c r="DI33" s="18"/>
      <c r="DJ33" s="18"/>
      <c r="DK33" s="19"/>
      <c r="DP33" s="18"/>
      <c r="DQ33" s="18"/>
      <c r="DR33" s="19"/>
      <c r="DW33" s="18"/>
      <c r="DX33" s="18"/>
      <c r="DY33" s="19"/>
      <c r="ED33" s="18"/>
      <c r="EE33" s="18"/>
      <c r="EF33" s="19"/>
      <c r="EK33" s="18"/>
      <c r="EL33" s="18"/>
      <c r="EM33" s="19"/>
      <c r="ER33" s="18"/>
      <c r="ES33" s="18"/>
      <c r="ET33" s="19"/>
      <c r="EY33" s="18"/>
      <c r="EZ33" s="18"/>
      <c r="FA33" s="19"/>
      <c r="FF33" s="18"/>
      <c r="FG33" s="18"/>
      <c r="FH33" s="19"/>
      <c r="FM33" s="18"/>
      <c r="FN33" s="18"/>
      <c r="FO33" s="19"/>
      <c r="FT33" s="18"/>
      <c r="FU33" s="18"/>
      <c r="FV33" s="19"/>
      <c r="GA33" s="18"/>
      <c r="GB33" s="18"/>
      <c r="GC33" s="19"/>
      <c r="GH33" s="18"/>
      <c r="GI33" s="18"/>
      <c r="GJ33" s="19"/>
      <c r="GO33" s="18"/>
      <c r="GP33" s="18"/>
      <c r="GQ33" s="19"/>
      <c r="GV33" s="18"/>
      <c r="GW33" s="18"/>
      <c r="GX33" s="19"/>
      <c r="HC33" s="18"/>
      <c r="HD33" s="18"/>
      <c r="HE33" s="19"/>
      <c r="HJ33" s="18"/>
      <c r="HK33" s="18"/>
      <c r="HL33" s="19"/>
      <c r="HQ33" s="18"/>
      <c r="HR33" s="18"/>
      <c r="HS33" s="19"/>
      <c r="HX33" s="18"/>
      <c r="HY33" s="18"/>
      <c r="HZ33" s="19"/>
      <c r="IE33" s="18"/>
      <c r="IF33" s="18"/>
      <c r="IG33" s="19"/>
      <c r="IL33" s="18"/>
      <c r="IM33" s="18"/>
      <c r="IN33" s="19"/>
      <c r="IS33" s="18"/>
      <c r="IT33" s="18"/>
      <c r="IU33" s="19"/>
      <c r="IZ33" s="18"/>
      <c r="JA33" s="18"/>
      <c r="JB33" s="19"/>
      <c r="JG33" s="18"/>
      <c r="JH33" s="18"/>
      <c r="JI33" s="19"/>
      <c r="JN33" s="18"/>
      <c r="JO33" s="18"/>
      <c r="JP33" s="19"/>
      <c r="JU33" s="18"/>
      <c r="JV33" s="18"/>
      <c r="JW33" s="19"/>
      <c r="KB33" s="18"/>
      <c r="KC33" s="18"/>
      <c r="KD33" s="19"/>
      <c r="KI33" s="18"/>
      <c r="KJ33" s="18"/>
      <c r="KK33" s="19"/>
      <c r="KP33" s="18"/>
      <c r="KQ33" s="18"/>
      <c r="KR33" s="19"/>
      <c r="KW33" s="18"/>
      <c r="KX33" s="18"/>
      <c r="KY33" s="19"/>
      <c r="LD33" s="18"/>
      <c r="LE33" s="18"/>
      <c r="LF33" s="19"/>
      <c r="LK33" s="18"/>
      <c r="LL33" s="18"/>
      <c r="LM33" s="19"/>
      <c r="LR33" s="18"/>
      <c r="LS33" s="18"/>
      <c r="LT33" s="19"/>
      <c r="LY33" s="18"/>
      <c r="LZ33" s="18"/>
      <c r="MA33" s="19"/>
      <c r="MF33" s="18"/>
      <c r="MG33" s="18"/>
      <c r="MH33" s="19"/>
      <c r="MM33" s="18"/>
      <c r="MN33" s="18"/>
      <c r="MO33" s="19"/>
      <c r="MT33" s="18"/>
      <c r="MU33" s="18"/>
      <c r="MV33" s="19"/>
      <c r="NA33" s="18"/>
      <c r="NB33" s="18"/>
      <c r="NC33" s="19"/>
      <c r="NH33" s="18"/>
      <c r="NI33" s="18"/>
      <c r="NJ33" s="19"/>
      <c r="NO33" s="18"/>
      <c r="NP33" s="18"/>
      <c r="NQ33" s="19"/>
      <c r="NV33" s="18"/>
      <c r="NW33" s="18"/>
      <c r="NX33" s="19"/>
      <c r="OC33" s="18"/>
      <c r="OD33" s="18"/>
      <c r="OE33" s="19"/>
      <c r="OJ33" s="18"/>
      <c r="OK33" s="18"/>
      <c r="OL33" s="19"/>
      <c r="OQ33" s="18"/>
      <c r="OR33" s="18"/>
      <c r="OS33" s="19"/>
      <c r="OX33" s="18"/>
      <c r="OY33" s="18"/>
      <c r="OZ33" s="19"/>
      <c r="PE33" s="18"/>
      <c r="PF33" s="18"/>
      <c r="PG33" s="19"/>
      <c r="PL33" s="18"/>
      <c r="PM33" s="18"/>
      <c r="PN33" s="19"/>
      <c r="PS33" s="18"/>
      <c r="PT33" s="18"/>
      <c r="PU33" s="19"/>
      <c r="PZ33" s="18"/>
      <c r="QA33" s="18"/>
      <c r="QB33" s="19"/>
      <c r="QG33" s="18"/>
      <c r="QH33" s="18"/>
      <c r="QI33" s="19"/>
      <c r="QN33" s="18"/>
      <c r="QO33" s="18"/>
      <c r="QP33" s="19"/>
      <c r="QU33" s="18"/>
      <c r="QV33" s="18"/>
      <c r="QW33" s="19"/>
      <c r="RB33" s="18"/>
      <c r="RC33" s="18"/>
      <c r="RD33" s="19"/>
      <c r="RI33" s="18"/>
      <c r="RJ33" s="18"/>
      <c r="RK33" s="19"/>
      <c r="RP33" s="18"/>
      <c r="RQ33" s="18"/>
      <c r="RR33" s="19"/>
      <c r="RW33" s="18"/>
      <c r="RX33" s="18"/>
      <c r="RY33" s="19"/>
      <c r="SD33" s="18"/>
      <c r="SE33" s="18"/>
      <c r="SF33" s="19"/>
      <c r="SK33" s="18"/>
      <c r="SL33" s="18"/>
      <c r="SM33" s="19"/>
      <c r="SR33" s="18"/>
      <c r="SS33" s="18"/>
      <c r="ST33" s="19"/>
      <c r="SY33" s="18"/>
      <c r="SZ33" s="18"/>
      <c r="TA33" s="19"/>
      <c r="TF33" s="18"/>
      <c r="TG33" s="18"/>
      <c r="TH33" s="19"/>
      <c r="TM33" s="18"/>
      <c r="TN33" s="18"/>
      <c r="TO33" s="19"/>
      <c r="TT33" s="18"/>
      <c r="TU33" s="18"/>
      <c r="TV33" s="19"/>
      <c r="UA33" s="18"/>
      <c r="UB33" s="18"/>
      <c r="UC33" s="19"/>
      <c r="UH33" s="18"/>
      <c r="UI33" s="18"/>
      <c r="UJ33" s="19"/>
      <c r="UO33" s="18"/>
      <c r="UP33" s="18"/>
      <c r="UQ33" s="19"/>
      <c r="UV33" s="18"/>
      <c r="UW33" s="18"/>
      <c r="UX33" s="19"/>
      <c r="VC33" s="18"/>
      <c r="VD33" s="18"/>
      <c r="VE33" s="19"/>
      <c r="VJ33" s="18"/>
      <c r="VK33" s="18"/>
      <c r="VL33" s="19"/>
      <c r="VQ33" s="18"/>
      <c r="VR33" s="18"/>
      <c r="VS33" s="19"/>
      <c r="VX33" s="18"/>
      <c r="VY33" s="18"/>
      <c r="VZ33" s="19"/>
      <c r="WE33" s="18"/>
      <c r="WF33" s="18"/>
      <c r="WG33" s="19"/>
      <c r="WL33" s="18"/>
      <c r="WM33" s="18"/>
      <c r="WN33" s="19"/>
      <c r="WS33" s="18"/>
      <c r="WT33" s="18"/>
      <c r="WU33" s="19"/>
      <c r="WZ33" s="18"/>
      <c r="XA33" s="18"/>
      <c r="XB33" s="19"/>
      <c r="XG33" s="18"/>
      <c r="XH33" s="18"/>
      <c r="XI33" s="19"/>
      <c r="XN33" s="18"/>
      <c r="XO33" s="18"/>
      <c r="XP33" s="19"/>
      <c r="XU33" s="18"/>
      <c r="XV33" s="18"/>
      <c r="XW33" s="19"/>
      <c r="YB33" s="18"/>
      <c r="YC33" s="18"/>
      <c r="YD33" s="19"/>
      <c r="YI33" s="18"/>
      <c r="YJ33" s="18"/>
      <c r="YK33" s="19"/>
      <c r="YP33" s="18"/>
      <c r="YQ33" s="18"/>
      <c r="YR33" s="19"/>
      <c r="YW33" s="18"/>
      <c r="YX33" s="18"/>
      <c r="YY33" s="19"/>
      <c r="ZD33" s="18"/>
      <c r="ZE33" s="18"/>
      <c r="ZF33" s="19"/>
      <c r="ZK33" s="18"/>
      <c r="ZL33" s="18"/>
      <c r="ZM33" s="19"/>
      <c r="ZR33" s="18"/>
      <c r="ZS33" s="18"/>
      <c r="ZT33" s="19"/>
      <c r="ZY33" s="18"/>
      <c r="ZZ33" s="18"/>
      <c r="AAA33" s="19"/>
      <c r="AAF33" s="18"/>
      <c r="AAG33" s="18"/>
      <c r="AAH33" s="19"/>
      <c r="AAM33" s="18"/>
      <c r="AAN33" s="18"/>
      <c r="AAO33" s="19"/>
      <c r="AAT33" s="18"/>
      <c r="AAU33" s="18"/>
      <c r="AAV33" s="19"/>
      <c r="ABA33" s="18"/>
      <c r="ABB33" s="18"/>
      <c r="ABC33" s="19"/>
      <c r="ABH33" s="18"/>
      <c r="ABI33" s="18"/>
      <c r="ABJ33" s="19"/>
      <c r="ABO33" s="18"/>
      <c r="ABP33" s="18"/>
      <c r="ABQ33" s="19"/>
      <c r="ABV33" s="18"/>
      <c r="ABW33" s="18"/>
      <c r="ABX33" s="19"/>
      <c r="ACC33" s="18"/>
      <c r="ACD33" s="18"/>
      <c r="ACE33" s="19"/>
      <c r="ACJ33" s="18"/>
      <c r="ACK33" s="18"/>
      <c r="ACL33" s="19"/>
      <c r="ACQ33" s="18"/>
      <c r="ACR33" s="18"/>
      <c r="ACS33" s="19"/>
      <c r="ACX33" s="18"/>
      <c r="ACY33" s="18"/>
      <c r="ACZ33" s="19"/>
      <c r="ADE33" s="18"/>
      <c r="ADF33" s="18"/>
      <c r="ADG33" s="19"/>
      <c r="ADL33" s="18"/>
      <c r="ADM33" s="18"/>
      <c r="ADN33" s="19"/>
      <c r="ADS33" s="18"/>
      <c r="ADT33" s="18"/>
      <c r="ADU33" s="19"/>
      <c r="ADZ33" s="18"/>
      <c r="AEA33" s="18"/>
      <c r="AEB33" s="19"/>
      <c r="AEG33" s="18"/>
      <c r="AEH33" s="18"/>
      <c r="AEI33" s="19"/>
      <c r="AEN33" s="18"/>
      <c r="AEO33" s="18"/>
      <c r="AEP33" s="19"/>
      <c r="AEU33" s="18"/>
      <c r="AEV33" s="18"/>
      <c r="AEW33" s="19"/>
      <c r="AFB33" s="18"/>
      <c r="AFC33" s="18"/>
      <c r="AFD33" s="19"/>
      <c r="AFI33" s="18"/>
      <c r="AFJ33" s="18"/>
      <c r="AFK33" s="19"/>
      <c r="AFP33" s="18"/>
      <c r="AFQ33" s="18"/>
      <c r="AFR33" s="19"/>
      <c r="AFW33" s="18"/>
      <c r="AFX33" s="18"/>
      <c r="AFY33" s="19"/>
      <c r="AGD33" s="18"/>
      <c r="AGE33" s="18"/>
      <c r="AGF33" s="19"/>
      <c r="AGK33" s="18"/>
      <c r="AGL33" s="18"/>
      <c r="AGM33" s="19"/>
      <c r="AGR33" s="18"/>
      <c r="AGS33" s="18"/>
      <c r="AGT33" s="19"/>
      <c r="AGY33" s="18"/>
      <c r="AGZ33" s="18"/>
      <c r="AHA33" s="19"/>
      <c r="AHF33" s="18"/>
      <c r="AHG33" s="18"/>
      <c r="AHH33" s="19"/>
      <c r="AHM33" s="18"/>
      <c r="AHN33" s="18"/>
      <c r="AHO33" s="19"/>
      <c r="AHT33" s="18"/>
      <c r="AHU33" s="18"/>
      <c r="AHV33" s="19"/>
      <c r="AIA33" s="18"/>
      <c r="AIB33" s="18"/>
      <c r="AIC33" s="19"/>
      <c r="AIH33" s="18"/>
      <c r="AII33" s="18"/>
      <c r="AIJ33" s="19"/>
      <c r="AIO33" s="18"/>
      <c r="AIP33" s="18"/>
      <c r="AIQ33" s="19"/>
      <c r="AIV33" s="18"/>
      <c r="AIW33" s="18"/>
      <c r="AIX33" s="19"/>
      <c r="AJC33" s="18"/>
      <c r="AJD33" s="18"/>
      <c r="AJE33" s="19"/>
      <c r="AJJ33" s="18"/>
      <c r="AJK33" s="18"/>
      <c r="AJL33" s="19"/>
      <c r="AJQ33" s="18"/>
      <c r="AJR33" s="18"/>
      <c r="AJS33" s="19"/>
      <c r="AJX33" s="18"/>
      <c r="AJY33" s="18"/>
      <c r="AJZ33" s="19"/>
      <c r="AKE33" s="18"/>
      <c r="AKF33" s="18"/>
      <c r="AKG33" s="19"/>
      <c r="AKL33" s="18"/>
      <c r="AKM33" s="18"/>
      <c r="AKN33" s="19"/>
      <c r="AKS33" s="18"/>
      <c r="AKT33" s="18"/>
      <c r="AKU33" s="19"/>
      <c r="AKZ33" s="18"/>
      <c r="ALA33" s="18"/>
      <c r="ALB33" s="19"/>
      <c r="ALG33" s="18"/>
      <c r="ALH33" s="18"/>
      <c r="ALI33" s="19"/>
      <c r="ALN33" s="18"/>
      <c r="ALO33" s="18"/>
      <c r="ALP33" s="19"/>
      <c r="ALU33" s="18"/>
      <c r="ALV33" s="18"/>
      <c r="ALW33" s="19"/>
      <c r="AMB33" s="18"/>
      <c r="AMC33" s="18"/>
      <c r="AMD33" s="19"/>
      <c r="AMI33" s="18"/>
      <c r="AMJ33" s="18"/>
      <c r="AMK33" s="19"/>
      <c r="AMP33" s="18"/>
      <c r="AMQ33" s="18"/>
      <c r="AMR33" s="19"/>
      <c r="AMW33" s="18"/>
      <c r="AMX33" s="18"/>
      <c r="AMY33" s="19"/>
      <c r="AND33" s="18"/>
      <c r="ANE33" s="18"/>
      <c r="ANF33" s="19"/>
      <c r="ANK33" s="18"/>
      <c r="ANL33" s="18"/>
      <c r="ANM33" s="19"/>
      <c r="ANR33" s="18"/>
      <c r="ANS33" s="18"/>
      <c r="ANT33" s="19"/>
      <c r="ANY33" s="18"/>
      <c r="ANZ33" s="18"/>
      <c r="AOA33" s="19"/>
      <c r="AOF33" s="18"/>
      <c r="AOG33" s="18"/>
      <c r="AOH33" s="19"/>
      <c r="AOM33" s="18"/>
      <c r="AON33" s="18"/>
      <c r="AOO33" s="19"/>
      <c r="AOT33" s="18"/>
      <c r="AOU33" s="18"/>
      <c r="AOV33" s="19"/>
      <c r="APA33" s="18"/>
      <c r="APB33" s="18"/>
      <c r="APC33" s="19"/>
      <c r="APH33" s="18"/>
      <c r="API33" s="18"/>
      <c r="APJ33" s="19"/>
      <c r="APO33" s="18"/>
      <c r="APP33" s="18"/>
      <c r="APQ33" s="19"/>
      <c r="APV33" s="18"/>
      <c r="APW33" s="18"/>
      <c r="APX33" s="19"/>
      <c r="AQC33" s="18"/>
      <c r="AQD33" s="18"/>
      <c r="AQE33" s="19"/>
      <c r="AQJ33" s="18"/>
      <c r="AQK33" s="18"/>
      <c r="AQL33" s="19"/>
      <c r="AQQ33" s="18"/>
      <c r="AQR33" s="18"/>
      <c r="AQS33" s="19"/>
      <c r="AQX33" s="18"/>
      <c r="AQY33" s="18"/>
      <c r="AQZ33" s="19"/>
      <c r="ARE33" s="18"/>
      <c r="ARF33" s="18"/>
      <c r="ARG33" s="19"/>
      <c r="ARL33" s="18"/>
      <c r="ARM33" s="18"/>
      <c r="ARN33" s="19"/>
      <c r="ARS33" s="18"/>
      <c r="ART33" s="18"/>
      <c r="ARU33" s="19"/>
      <c r="ARZ33" s="18"/>
      <c r="ASA33" s="18"/>
      <c r="ASB33" s="19"/>
      <c r="ASG33" s="18"/>
      <c r="ASH33" s="18"/>
      <c r="ASI33" s="19"/>
      <c r="ASN33" s="18"/>
      <c r="ASO33" s="18"/>
      <c r="ASP33" s="19"/>
      <c r="ASU33" s="18"/>
      <c r="ASV33" s="18"/>
      <c r="ASW33" s="19"/>
      <c r="ATB33" s="18"/>
      <c r="ATC33" s="18"/>
      <c r="ATD33" s="19"/>
      <c r="ATI33" s="18"/>
      <c r="ATJ33" s="18"/>
      <c r="ATK33" s="19"/>
      <c r="ATP33" s="18"/>
      <c r="ATQ33" s="18"/>
      <c r="ATR33" s="19"/>
      <c r="ATW33" s="18"/>
      <c r="ATX33" s="18"/>
      <c r="ATY33" s="19"/>
      <c r="AUD33" s="18"/>
      <c r="AUE33" s="18"/>
      <c r="AUF33" s="19"/>
      <c r="AUK33" s="18"/>
      <c r="AUL33" s="18"/>
      <c r="AUM33" s="19"/>
      <c r="AUR33" s="18"/>
      <c r="AUS33" s="18"/>
      <c r="AUT33" s="19"/>
      <c r="AUY33" s="18"/>
      <c r="AUZ33" s="18"/>
      <c r="AVA33" s="19"/>
      <c r="AVF33" s="18"/>
      <c r="AVG33" s="18"/>
      <c r="AVH33" s="19"/>
      <c r="AVM33" s="18"/>
      <c r="AVN33" s="18"/>
      <c r="AVO33" s="19"/>
      <c r="AVT33" s="18"/>
      <c r="AVU33" s="18"/>
      <c r="AVV33" s="19"/>
      <c r="AWA33" s="18"/>
      <c r="AWB33" s="18"/>
      <c r="AWC33" s="19"/>
      <c r="AWH33" s="18"/>
      <c r="AWI33" s="18"/>
      <c r="AWJ33" s="19"/>
      <c r="AWO33" s="18"/>
      <c r="AWP33" s="18"/>
      <c r="AWQ33" s="19"/>
      <c r="AWV33" s="18"/>
      <c r="AWW33" s="18"/>
      <c r="AWX33" s="19"/>
      <c r="AXC33" s="18"/>
      <c r="AXD33" s="18"/>
      <c r="AXE33" s="19"/>
      <c r="AXJ33" s="18"/>
      <c r="AXK33" s="18"/>
      <c r="AXL33" s="19"/>
      <c r="AXQ33" s="18"/>
      <c r="AXR33" s="18"/>
      <c r="AXS33" s="19"/>
      <c r="AXX33" s="18"/>
      <c r="AXY33" s="18"/>
      <c r="AXZ33" s="19"/>
      <c r="AYE33" s="18"/>
      <c r="AYF33" s="18"/>
      <c r="AYG33" s="19"/>
      <c r="AYL33" s="18"/>
      <c r="AYM33" s="18"/>
      <c r="AYN33" s="19"/>
      <c r="AYS33" s="18"/>
      <c r="AYT33" s="18"/>
      <c r="AYU33" s="19"/>
      <c r="AYZ33" s="18"/>
      <c r="AZA33" s="18"/>
      <c r="AZB33" s="19"/>
      <c r="AZG33" s="18"/>
      <c r="AZH33" s="18"/>
      <c r="AZI33" s="19"/>
      <c r="AZN33" s="18"/>
      <c r="AZO33" s="18"/>
      <c r="AZP33" s="19"/>
      <c r="AZU33" s="18"/>
      <c r="AZV33" s="18"/>
      <c r="AZW33" s="19"/>
      <c r="BAB33" s="18"/>
      <c r="BAC33" s="18"/>
      <c r="BAD33" s="19"/>
      <c r="BAI33" s="18"/>
      <c r="BAJ33" s="18"/>
      <c r="BAK33" s="19"/>
      <c r="BAP33" s="18"/>
      <c r="BAQ33" s="18"/>
      <c r="BAR33" s="19"/>
      <c r="BAW33" s="18"/>
      <c r="BAX33" s="18"/>
      <c r="BAY33" s="19"/>
      <c r="BBD33" s="18"/>
      <c r="BBE33" s="18"/>
      <c r="BBF33" s="19"/>
      <c r="BBK33" s="18"/>
      <c r="BBL33" s="18"/>
      <c r="BBM33" s="19"/>
      <c r="BBR33" s="18"/>
      <c r="BBS33" s="18"/>
      <c r="BBT33" s="19"/>
      <c r="BBY33" s="18"/>
      <c r="BBZ33" s="18"/>
      <c r="BCA33" s="19"/>
      <c r="BCF33" s="18"/>
      <c r="BCG33" s="18"/>
      <c r="BCH33" s="19"/>
      <c r="BCM33" s="18"/>
      <c r="BCN33" s="18"/>
      <c r="BCO33" s="19"/>
      <c r="BCT33" s="18"/>
      <c r="BCU33" s="18"/>
      <c r="BCV33" s="19"/>
      <c r="BDA33" s="18"/>
      <c r="BDB33" s="18"/>
      <c r="BDC33" s="19"/>
      <c r="BDH33" s="18"/>
      <c r="BDI33" s="18"/>
      <c r="BDJ33" s="19"/>
      <c r="BDO33" s="18"/>
      <c r="BDP33" s="18"/>
      <c r="BDQ33" s="19"/>
      <c r="BDV33" s="18"/>
      <c r="BDW33" s="18"/>
      <c r="BDX33" s="19"/>
      <c r="BEC33" s="18"/>
      <c r="BED33" s="18"/>
      <c r="BEE33" s="19"/>
      <c r="BEJ33" s="18"/>
      <c r="BEK33" s="18"/>
      <c r="BEL33" s="19"/>
      <c r="BEQ33" s="18"/>
      <c r="BER33" s="18"/>
      <c r="BES33" s="19"/>
      <c r="BEX33" s="18"/>
      <c r="BEY33" s="18"/>
      <c r="BEZ33" s="19"/>
      <c r="BFE33" s="18"/>
      <c r="BFF33" s="18"/>
      <c r="BFG33" s="19"/>
      <c r="BFL33" s="18"/>
      <c r="BFM33" s="18"/>
      <c r="BFN33" s="19"/>
      <c r="BFS33" s="18"/>
      <c r="BFT33" s="18"/>
      <c r="BFU33" s="19"/>
      <c r="BFZ33" s="18"/>
      <c r="BGA33" s="18"/>
      <c r="BGB33" s="19"/>
      <c r="BGG33" s="18"/>
      <c r="BGH33" s="18"/>
      <c r="BGI33" s="19"/>
      <c r="BGN33" s="18"/>
      <c r="BGO33" s="18"/>
      <c r="BGP33" s="19"/>
      <c r="BGU33" s="18"/>
      <c r="BGV33" s="18"/>
      <c r="BGW33" s="19"/>
      <c r="BHB33" s="18"/>
      <c r="BHC33" s="18"/>
      <c r="BHD33" s="19"/>
      <c r="BHI33" s="18"/>
      <c r="BHJ33" s="18"/>
      <c r="BHK33" s="19"/>
      <c r="BHP33" s="18"/>
      <c r="BHQ33" s="18"/>
      <c r="BHR33" s="19"/>
      <c r="BHW33" s="18"/>
      <c r="BHX33" s="18"/>
      <c r="BHY33" s="19"/>
      <c r="BID33" s="18"/>
      <c r="BIE33" s="18"/>
      <c r="BIF33" s="19"/>
      <c r="BIK33" s="18"/>
      <c r="BIL33" s="18"/>
      <c r="BIM33" s="19"/>
      <c r="BIR33" s="18"/>
      <c r="BIS33" s="18"/>
      <c r="BIT33" s="19"/>
      <c r="BIY33" s="18"/>
      <c r="BIZ33" s="18"/>
      <c r="BJA33" s="19"/>
      <c r="BJF33" s="18"/>
      <c r="BJG33" s="18"/>
      <c r="BJH33" s="19"/>
      <c r="BJM33" s="18"/>
      <c r="BJN33" s="18"/>
      <c r="BJO33" s="19"/>
      <c r="BJT33" s="18"/>
      <c r="BJU33" s="18"/>
      <c r="BJV33" s="19"/>
      <c r="BKA33" s="18"/>
      <c r="BKB33" s="18"/>
      <c r="BKC33" s="19"/>
      <c r="BKH33" s="18"/>
      <c r="BKI33" s="18"/>
      <c r="BKJ33" s="19"/>
      <c r="BKO33" s="18"/>
      <c r="BKP33" s="18"/>
      <c r="BKQ33" s="19"/>
      <c r="BKV33" s="18"/>
      <c r="BKW33" s="18"/>
      <c r="BKX33" s="19"/>
      <c r="BLC33" s="18"/>
      <c r="BLD33" s="18"/>
      <c r="BLE33" s="19"/>
      <c r="BLJ33" s="18"/>
      <c r="BLK33" s="18"/>
      <c r="BLL33" s="19"/>
      <c r="BLQ33" s="18"/>
      <c r="BLR33" s="18"/>
      <c r="BLS33" s="19"/>
      <c r="BLX33" s="18"/>
      <c r="BLY33" s="18"/>
      <c r="BLZ33" s="19"/>
      <c r="BME33" s="18"/>
      <c r="BMF33" s="18"/>
      <c r="BMG33" s="19"/>
      <c r="BML33" s="18"/>
      <c r="BMM33" s="18"/>
      <c r="BMN33" s="19"/>
      <c r="BMS33" s="18"/>
      <c r="BMT33" s="18"/>
      <c r="BMU33" s="19"/>
      <c r="BMZ33" s="18"/>
      <c r="BNA33" s="18"/>
      <c r="BNB33" s="19"/>
      <c r="BNG33" s="18"/>
      <c r="BNH33" s="18"/>
      <c r="BNI33" s="19"/>
      <c r="BNN33" s="18"/>
      <c r="BNO33" s="18"/>
      <c r="BNP33" s="19"/>
      <c r="BNU33" s="18"/>
      <c r="BNV33" s="18"/>
      <c r="BNW33" s="19"/>
      <c r="BOB33" s="18"/>
      <c r="BOC33" s="18"/>
      <c r="BOD33" s="19"/>
      <c r="BOI33" s="18"/>
      <c r="BOJ33" s="18"/>
      <c r="BOK33" s="19"/>
      <c r="BOP33" s="18"/>
      <c r="BOQ33" s="18"/>
      <c r="BOR33" s="19"/>
      <c r="BOW33" s="18"/>
      <c r="BOX33" s="18"/>
      <c r="BOY33" s="19"/>
      <c r="BPD33" s="18"/>
      <c r="BPE33" s="18"/>
      <c r="BPF33" s="19"/>
      <c r="BPK33" s="18"/>
      <c r="BPL33" s="18"/>
      <c r="BPM33" s="19"/>
      <c r="BPR33" s="18"/>
      <c r="BPS33" s="18"/>
      <c r="BPT33" s="19"/>
      <c r="BPY33" s="18"/>
      <c r="BPZ33" s="18"/>
      <c r="BQA33" s="19"/>
      <c r="BQF33" s="18"/>
      <c r="BQG33" s="18"/>
      <c r="BQH33" s="19"/>
      <c r="BQM33" s="18"/>
      <c r="BQN33" s="18"/>
      <c r="BQO33" s="19"/>
      <c r="BQT33" s="18"/>
      <c r="BQU33" s="18"/>
      <c r="BQV33" s="19"/>
      <c r="BRA33" s="18"/>
      <c r="BRB33" s="18"/>
      <c r="BRC33" s="19"/>
      <c r="BRH33" s="18"/>
      <c r="BRI33" s="18"/>
      <c r="BRJ33" s="19"/>
      <c r="BRO33" s="18"/>
      <c r="BRP33" s="18"/>
      <c r="BRQ33" s="19"/>
      <c r="BRV33" s="18"/>
      <c r="BRW33" s="18"/>
      <c r="BRX33" s="19"/>
      <c r="BSC33" s="18"/>
      <c r="BSD33" s="18"/>
      <c r="BSE33" s="19"/>
      <c r="BSJ33" s="18"/>
      <c r="BSK33" s="18"/>
      <c r="BSL33" s="19"/>
      <c r="BSQ33" s="18"/>
      <c r="BSR33" s="18"/>
      <c r="BSS33" s="19"/>
      <c r="BSX33" s="18"/>
      <c r="BSY33" s="18"/>
      <c r="BSZ33" s="19"/>
      <c r="BTE33" s="18"/>
      <c r="BTF33" s="18"/>
      <c r="BTG33" s="19"/>
      <c r="BTL33" s="18"/>
      <c r="BTM33" s="18"/>
      <c r="BTN33" s="19"/>
      <c r="BTS33" s="18"/>
      <c r="BTT33" s="18"/>
      <c r="BTU33" s="19"/>
      <c r="BTZ33" s="18"/>
      <c r="BUA33" s="18"/>
      <c r="BUB33" s="19"/>
      <c r="BUG33" s="18"/>
      <c r="BUH33" s="18"/>
      <c r="BUI33" s="19"/>
      <c r="BUN33" s="18"/>
      <c r="BUO33" s="18"/>
      <c r="BUP33" s="19"/>
      <c r="BUU33" s="18"/>
      <c r="BUV33" s="18"/>
      <c r="BUW33" s="19"/>
      <c r="BVB33" s="18"/>
      <c r="BVC33" s="18"/>
      <c r="BVD33" s="19"/>
      <c r="BVI33" s="18"/>
      <c r="BVJ33" s="18"/>
      <c r="BVK33" s="19"/>
      <c r="BVP33" s="18"/>
      <c r="BVQ33" s="18"/>
      <c r="BVR33" s="19"/>
      <c r="BVW33" s="18"/>
      <c r="BVX33" s="18"/>
      <c r="BVY33" s="19"/>
      <c r="BWD33" s="18"/>
      <c r="BWE33" s="18"/>
      <c r="BWF33" s="19"/>
      <c r="BWK33" s="18"/>
      <c r="BWL33" s="18"/>
      <c r="BWM33" s="19"/>
      <c r="BWR33" s="18"/>
      <c r="BWS33" s="18"/>
      <c r="BWT33" s="19"/>
      <c r="BWY33" s="18"/>
      <c r="BWZ33" s="18"/>
      <c r="BXA33" s="19"/>
      <c r="BXF33" s="18"/>
      <c r="BXG33" s="18"/>
      <c r="BXH33" s="19"/>
      <c r="BXM33" s="18"/>
      <c r="BXN33" s="18"/>
      <c r="BXO33" s="19"/>
      <c r="BXT33" s="18"/>
      <c r="BXU33" s="18"/>
      <c r="BXV33" s="19"/>
      <c r="BYA33" s="18"/>
      <c r="BYB33" s="18"/>
      <c r="BYC33" s="19"/>
      <c r="BYH33" s="18"/>
      <c r="BYI33" s="18"/>
      <c r="BYJ33" s="19"/>
      <c r="BYO33" s="18"/>
      <c r="BYP33" s="18"/>
      <c r="BYQ33" s="19"/>
      <c r="BYV33" s="18"/>
      <c r="BYW33" s="18"/>
      <c r="BYX33" s="19"/>
      <c r="BZC33" s="18"/>
      <c r="BZD33" s="18"/>
      <c r="BZE33" s="19"/>
      <c r="BZJ33" s="18"/>
      <c r="BZK33" s="18"/>
      <c r="BZL33" s="19"/>
      <c r="BZQ33" s="18"/>
      <c r="BZR33" s="18"/>
      <c r="BZS33" s="19"/>
      <c r="BZX33" s="18"/>
      <c r="BZY33" s="18"/>
      <c r="BZZ33" s="19"/>
      <c r="CAE33" s="18"/>
      <c r="CAF33" s="18"/>
      <c r="CAG33" s="19"/>
      <c r="CAL33" s="18"/>
      <c r="CAM33" s="18"/>
      <c r="CAN33" s="19"/>
      <c r="CAS33" s="18"/>
      <c r="CAT33" s="18"/>
      <c r="CAU33" s="19"/>
      <c r="CAZ33" s="18"/>
      <c r="CBA33" s="18"/>
      <c r="CBB33" s="19"/>
      <c r="CBG33" s="18"/>
      <c r="CBH33" s="18"/>
      <c r="CBI33" s="19"/>
      <c r="CBN33" s="18"/>
      <c r="CBO33" s="18"/>
      <c r="CBP33" s="19"/>
      <c r="CBU33" s="18"/>
      <c r="CBV33" s="18"/>
      <c r="CBW33" s="19"/>
      <c r="CCB33" s="18"/>
      <c r="CCC33" s="18"/>
      <c r="CCD33" s="19"/>
      <c r="CCI33" s="18"/>
      <c r="CCJ33" s="18"/>
      <c r="CCK33" s="19"/>
      <c r="CCP33" s="18"/>
      <c r="CCQ33" s="18"/>
      <c r="CCR33" s="19"/>
      <c r="CCW33" s="18"/>
      <c r="CCX33" s="18"/>
      <c r="CCY33" s="19"/>
      <c r="CDD33" s="18"/>
      <c r="CDE33" s="18"/>
      <c r="CDF33" s="19"/>
      <c r="CDK33" s="18"/>
      <c r="CDL33" s="18"/>
      <c r="CDM33" s="19"/>
      <c r="CDR33" s="18"/>
      <c r="CDS33" s="18"/>
      <c r="CDT33" s="19"/>
      <c r="CDY33" s="18"/>
      <c r="CDZ33" s="18"/>
      <c r="CEA33" s="19"/>
      <c r="CEF33" s="18"/>
      <c r="CEG33" s="18"/>
      <c r="CEH33" s="19"/>
      <c r="CEM33" s="18"/>
      <c r="CEN33" s="18"/>
      <c r="CEO33" s="19"/>
      <c r="CET33" s="18"/>
      <c r="CEU33" s="18"/>
      <c r="CEV33" s="19"/>
      <c r="CFA33" s="18"/>
      <c r="CFB33" s="18"/>
      <c r="CFC33" s="19"/>
      <c r="CFH33" s="18"/>
      <c r="CFI33" s="18"/>
      <c r="CFJ33" s="19"/>
      <c r="CFO33" s="18"/>
      <c r="CFP33" s="18"/>
      <c r="CFQ33" s="19"/>
      <c r="CFV33" s="18"/>
      <c r="CFW33" s="18"/>
      <c r="CFX33" s="19"/>
      <c r="CGC33" s="18"/>
      <c r="CGD33" s="18"/>
      <c r="CGE33" s="19"/>
      <c r="CGJ33" s="18"/>
      <c r="CGK33" s="18"/>
      <c r="CGL33" s="19"/>
      <c r="CGQ33" s="18"/>
      <c r="CGR33" s="18"/>
      <c r="CGS33" s="19"/>
      <c r="CGX33" s="18"/>
      <c r="CGY33" s="18"/>
      <c r="CGZ33" s="19"/>
      <c r="CHE33" s="18"/>
      <c r="CHF33" s="18"/>
      <c r="CHG33" s="19"/>
      <c r="CHL33" s="18"/>
      <c r="CHM33" s="18"/>
      <c r="CHN33" s="19"/>
      <c r="CHS33" s="18"/>
      <c r="CHT33" s="18"/>
      <c r="CHU33" s="19"/>
      <c r="CHZ33" s="18"/>
      <c r="CIA33" s="18"/>
      <c r="CIB33" s="19"/>
      <c r="CIG33" s="18"/>
      <c r="CIH33" s="18"/>
      <c r="CII33" s="19"/>
      <c r="CIN33" s="18"/>
      <c r="CIO33" s="18"/>
      <c r="CIP33" s="19"/>
      <c r="CIU33" s="18"/>
      <c r="CIV33" s="18"/>
      <c r="CIW33" s="19"/>
      <c r="CJB33" s="18"/>
      <c r="CJC33" s="18"/>
      <c r="CJD33" s="19"/>
      <c r="CJI33" s="18"/>
      <c r="CJJ33" s="18"/>
      <c r="CJK33" s="19"/>
      <c r="CJP33" s="18"/>
      <c r="CJQ33" s="18"/>
      <c r="CJR33" s="19"/>
      <c r="CJW33" s="18"/>
      <c r="CJX33" s="18"/>
      <c r="CJY33" s="19"/>
      <c r="CKD33" s="18"/>
      <c r="CKE33" s="18"/>
      <c r="CKF33" s="19"/>
      <c r="CKK33" s="18"/>
      <c r="CKL33" s="18"/>
      <c r="CKM33" s="19"/>
      <c r="CKR33" s="18"/>
      <c r="CKS33" s="18"/>
      <c r="CKT33" s="19"/>
      <c r="CKY33" s="18"/>
      <c r="CKZ33" s="18"/>
      <c r="CLA33" s="19"/>
      <c r="CLF33" s="18"/>
      <c r="CLG33" s="18"/>
      <c r="CLH33" s="19"/>
      <c r="CLM33" s="18"/>
      <c r="CLN33" s="18"/>
      <c r="CLO33" s="19"/>
      <c r="CLT33" s="18"/>
      <c r="CLU33" s="18"/>
      <c r="CLV33" s="19"/>
      <c r="CMA33" s="18"/>
      <c r="CMB33" s="18"/>
      <c r="CMC33" s="19"/>
      <c r="CMH33" s="18"/>
      <c r="CMI33" s="18"/>
      <c r="CMJ33" s="19"/>
      <c r="CMO33" s="18"/>
      <c r="CMP33" s="18"/>
      <c r="CMQ33" s="19"/>
      <c r="CMV33" s="18"/>
      <c r="CMW33" s="18"/>
      <c r="CMX33" s="19"/>
      <c r="CNC33" s="18"/>
      <c r="CND33" s="18"/>
      <c r="CNE33" s="19"/>
      <c r="CNJ33" s="18"/>
      <c r="CNK33" s="18"/>
      <c r="CNL33" s="19"/>
      <c r="CNQ33" s="18"/>
      <c r="CNR33" s="18"/>
      <c r="CNS33" s="19"/>
      <c r="CNX33" s="18"/>
      <c r="CNY33" s="18"/>
      <c r="CNZ33" s="19"/>
      <c r="COE33" s="18"/>
      <c r="COF33" s="18"/>
      <c r="COG33" s="19"/>
      <c r="COL33" s="18"/>
      <c r="COM33" s="18"/>
      <c r="CON33" s="19"/>
      <c r="COS33" s="18"/>
      <c r="COT33" s="18"/>
      <c r="COU33" s="19"/>
      <c r="COZ33" s="18"/>
      <c r="CPA33" s="18"/>
      <c r="CPB33" s="19"/>
      <c r="CPG33" s="18"/>
      <c r="CPH33" s="18"/>
      <c r="CPI33" s="19"/>
      <c r="CPN33" s="18"/>
      <c r="CPO33" s="18"/>
      <c r="CPP33" s="19"/>
      <c r="CPU33" s="18"/>
      <c r="CPV33" s="18"/>
      <c r="CPW33" s="19"/>
      <c r="CQB33" s="18"/>
      <c r="CQC33" s="18"/>
      <c r="CQD33" s="19"/>
      <c r="CQI33" s="18"/>
      <c r="CQJ33" s="18"/>
      <c r="CQK33" s="19"/>
      <c r="CQP33" s="18"/>
      <c r="CQQ33" s="18"/>
      <c r="CQR33" s="19"/>
      <c r="CQW33" s="18"/>
      <c r="CQX33" s="18"/>
      <c r="CQY33" s="19"/>
      <c r="CRD33" s="18"/>
      <c r="CRE33" s="18"/>
      <c r="CRF33" s="19"/>
      <c r="CRK33" s="18"/>
      <c r="CRL33" s="18"/>
      <c r="CRM33" s="19"/>
      <c r="CRR33" s="18"/>
      <c r="CRS33" s="18"/>
      <c r="CRT33" s="19"/>
      <c r="CRY33" s="18"/>
      <c r="CRZ33" s="18"/>
      <c r="CSA33" s="19"/>
      <c r="CSF33" s="18"/>
      <c r="CSG33" s="18"/>
      <c r="CSH33" s="19"/>
      <c r="CSM33" s="18"/>
      <c r="CSN33" s="18"/>
      <c r="CSO33" s="19"/>
      <c r="CST33" s="18"/>
      <c r="CSU33" s="18"/>
      <c r="CSV33" s="19"/>
      <c r="CTA33" s="18"/>
      <c r="CTB33" s="18"/>
      <c r="CTC33" s="19"/>
      <c r="CTH33" s="18"/>
      <c r="CTI33" s="18"/>
      <c r="CTJ33" s="19"/>
      <c r="CTO33" s="18"/>
      <c r="CTP33" s="18"/>
      <c r="CTQ33" s="19"/>
      <c r="CTV33" s="18"/>
      <c r="CTW33" s="18"/>
      <c r="CTX33" s="19"/>
      <c r="CUC33" s="18"/>
      <c r="CUD33" s="18"/>
      <c r="CUE33" s="19"/>
      <c r="CUJ33" s="18"/>
      <c r="CUK33" s="18"/>
      <c r="CUL33" s="19"/>
      <c r="CUQ33" s="18"/>
      <c r="CUR33" s="18"/>
      <c r="CUS33" s="19"/>
      <c r="CUX33" s="18"/>
      <c r="CUY33" s="18"/>
      <c r="CUZ33" s="19"/>
      <c r="CVE33" s="18"/>
      <c r="CVF33" s="18"/>
      <c r="CVG33" s="19"/>
      <c r="CVL33" s="18"/>
      <c r="CVM33" s="18"/>
      <c r="CVN33" s="19"/>
      <c r="CVS33" s="18"/>
      <c r="CVT33" s="18"/>
      <c r="CVU33" s="19"/>
      <c r="CVZ33" s="18"/>
      <c r="CWA33" s="18"/>
      <c r="CWB33" s="19"/>
      <c r="CWG33" s="18"/>
      <c r="CWH33" s="18"/>
      <c r="CWI33" s="19"/>
      <c r="CWN33" s="18"/>
      <c r="CWO33" s="18"/>
      <c r="CWP33" s="19"/>
      <c r="CWU33" s="18"/>
      <c r="CWV33" s="18"/>
      <c r="CWW33" s="19"/>
      <c r="CXB33" s="18"/>
      <c r="CXC33" s="18"/>
      <c r="CXD33" s="19"/>
      <c r="CXI33" s="18"/>
      <c r="CXJ33" s="18"/>
      <c r="CXK33" s="19"/>
      <c r="CXP33" s="18"/>
      <c r="CXQ33" s="18"/>
      <c r="CXR33" s="19"/>
      <c r="CXW33" s="18"/>
      <c r="CXX33" s="18"/>
      <c r="CXY33" s="19"/>
      <c r="CYD33" s="18"/>
      <c r="CYE33" s="18"/>
      <c r="CYF33" s="19"/>
      <c r="CYK33" s="18"/>
      <c r="CYL33" s="18"/>
      <c r="CYM33" s="19"/>
      <c r="CYR33" s="18"/>
      <c r="CYS33" s="18"/>
      <c r="CYT33" s="19"/>
      <c r="CYY33" s="18"/>
      <c r="CYZ33" s="18"/>
      <c r="CZA33" s="19"/>
      <c r="CZF33" s="18"/>
      <c r="CZG33" s="18"/>
      <c r="CZH33" s="19"/>
      <c r="CZM33" s="18"/>
      <c r="CZN33" s="18"/>
      <c r="CZO33" s="19"/>
      <c r="CZT33" s="18"/>
      <c r="CZU33" s="18"/>
      <c r="CZV33" s="19"/>
      <c r="DAA33" s="18"/>
      <c r="DAB33" s="18"/>
      <c r="DAC33" s="19"/>
      <c r="DAH33" s="18"/>
      <c r="DAI33" s="18"/>
      <c r="DAJ33" s="19"/>
      <c r="DAO33" s="18"/>
      <c r="DAP33" s="18"/>
      <c r="DAQ33" s="19"/>
      <c r="DAV33" s="18"/>
      <c r="DAW33" s="18"/>
      <c r="DAX33" s="19"/>
      <c r="DBC33" s="18"/>
      <c r="DBD33" s="18"/>
      <c r="DBE33" s="19"/>
      <c r="DBJ33" s="18"/>
      <c r="DBK33" s="18"/>
      <c r="DBL33" s="19"/>
      <c r="DBQ33" s="18"/>
      <c r="DBR33" s="18"/>
      <c r="DBS33" s="19"/>
      <c r="DBX33" s="18"/>
      <c r="DBY33" s="18"/>
      <c r="DBZ33" s="19"/>
      <c r="DCE33" s="18"/>
      <c r="DCF33" s="18"/>
      <c r="DCG33" s="19"/>
      <c r="DCL33" s="18"/>
      <c r="DCM33" s="18"/>
      <c r="DCN33" s="19"/>
      <c r="DCS33" s="18"/>
      <c r="DCT33" s="18"/>
      <c r="DCU33" s="19"/>
      <c r="DCZ33" s="18"/>
      <c r="DDA33" s="18"/>
      <c r="DDB33" s="19"/>
      <c r="DDG33" s="18"/>
      <c r="DDH33" s="18"/>
      <c r="DDI33" s="19"/>
      <c r="DDN33" s="18"/>
      <c r="DDO33" s="18"/>
      <c r="DDP33" s="19"/>
      <c r="DDU33" s="18"/>
      <c r="DDV33" s="18"/>
      <c r="DDW33" s="19"/>
      <c r="DEB33" s="18"/>
      <c r="DEC33" s="18"/>
      <c r="DED33" s="19"/>
      <c r="DEI33" s="18"/>
      <c r="DEJ33" s="18"/>
      <c r="DEK33" s="19"/>
      <c r="DEP33" s="18"/>
      <c r="DEQ33" s="18"/>
      <c r="DER33" s="19"/>
      <c r="DEW33" s="18"/>
      <c r="DEX33" s="18"/>
      <c r="DEY33" s="19"/>
      <c r="DFD33" s="18"/>
      <c r="DFE33" s="18"/>
      <c r="DFF33" s="19"/>
      <c r="DFK33" s="18"/>
      <c r="DFL33" s="18"/>
      <c r="DFM33" s="19"/>
      <c r="DFR33" s="18"/>
      <c r="DFS33" s="18"/>
      <c r="DFT33" s="19"/>
      <c r="DFY33" s="18"/>
      <c r="DFZ33" s="18"/>
      <c r="DGA33" s="19"/>
      <c r="DGF33" s="18"/>
      <c r="DGG33" s="18"/>
      <c r="DGH33" s="19"/>
      <c r="DGM33" s="18"/>
      <c r="DGN33" s="18"/>
      <c r="DGO33" s="19"/>
      <c r="DGT33" s="18"/>
      <c r="DGU33" s="18"/>
      <c r="DGV33" s="19"/>
      <c r="DHA33" s="18"/>
      <c r="DHB33" s="18"/>
      <c r="DHC33" s="19"/>
      <c r="DHH33" s="18"/>
      <c r="DHI33" s="18"/>
      <c r="DHJ33" s="19"/>
      <c r="DHO33" s="18"/>
      <c r="DHP33" s="18"/>
      <c r="DHQ33" s="19"/>
      <c r="DHV33" s="18"/>
      <c r="DHW33" s="18"/>
      <c r="DHX33" s="19"/>
      <c r="DIC33" s="18"/>
      <c r="DID33" s="18"/>
      <c r="DIE33" s="19"/>
      <c r="DIJ33" s="18"/>
      <c r="DIK33" s="18"/>
      <c r="DIL33" s="19"/>
      <c r="DIQ33" s="18"/>
      <c r="DIR33" s="18"/>
      <c r="DIS33" s="19"/>
      <c r="DIX33" s="18"/>
      <c r="DIY33" s="18"/>
      <c r="DIZ33" s="19"/>
      <c r="DJE33" s="18"/>
      <c r="DJF33" s="18"/>
      <c r="DJG33" s="19"/>
      <c r="DJL33" s="18"/>
      <c r="DJM33" s="18"/>
      <c r="DJN33" s="19"/>
      <c r="DJS33" s="18"/>
      <c r="DJT33" s="18"/>
      <c r="DJU33" s="19"/>
      <c r="DJZ33" s="18"/>
      <c r="DKA33" s="18"/>
      <c r="DKB33" s="19"/>
      <c r="DKG33" s="18"/>
      <c r="DKH33" s="18"/>
      <c r="DKI33" s="19"/>
      <c r="DKN33" s="18"/>
      <c r="DKO33" s="18"/>
      <c r="DKP33" s="19"/>
      <c r="DKU33" s="18"/>
      <c r="DKV33" s="18"/>
      <c r="DKW33" s="19"/>
      <c r="DLB33" s="18"/>
      <c r="DLC33" s="18"/>
      <c r="DLD33" s="19"/>
      <c r="DLI33" s="18"/>
      <c r="DLJ33" s="18"/>
      <c r="DLK33" s="19"/>
      <c r="DLP33" s="18"/>
      <c r="DLQ33" s="18"/>
      <c r="DLR33" s="19"/>
      <c r="DLW33" s="18"/>
      <c r="DLX33" s="18"/>
      <c r="DLY33" s="19"/>
      <c r="DMD33" s="18"/>
      <c r="DME33" s="18"/>
      <c r="DMF33" s="19"/>
      <c r="DMK33" s="18"/>
      <c r="DML33" s="18"/>
      <c r="DMM33" s="19"/>
      <c r="DMR33" s="18"/>
      <c r="DMS33" s="18"/>
      <c r="DMT33" s="19"/>
      <c r="DMY33" s="18"/>
      <c r="DMZ33" s="18"/>
      <c r="DNA33" s="19"/>
      <c r="DNF33" s="18"/>
      <c r="DNG33" s="18"/>
      <c r="DNH33" s="19"/>
      <c r="DNM33" s="18"/>
      <c r="DNN33" s="18"/>
      <c r="DNO33" s="19"/>
      <c r="DNT33" s="18"/>
      <c r="DNU33" s="18"/>
      <c r="DNV33" s="19"/>
      <c r="DOA33" s="18"/>
      <c r="DOB33" s="18"/>
      <c r="DOC33" s="19"/>
      <c r="DOH33" s="18"/>
      <c r="DOI33" s="18"/>
      <c r="DOJ33" s="19"/>
      <c r="DOO33" s="18"/>
      <c r="DOP33" s="18"/>
      <c r="DOQ33" s="19"/>
      <c r="DOV33" s="18"/>
      <c r="DOW33" s="18"/>
      <c r="DOX33" s="19"/>
      <c r="DPC33" s="18"/>
      <c r="DPD33" s="18"/>
      <c r="DPE33" s="19"/>
      <c r="DPJ33" s="18"/>
      <c r="DPK33" s="18"/>
      <c r="DPL33" s="19"/>
      <c r="DPQ33" s="18"/>
      <c r="DPR33" s="18"/>
      <c r="DPS33" s="19"/>
      <c r="DPX33" s="18"/>
      <c r="DPY33" s="18"/>
      <c r="DPZ33" s="19"/>
      <c r="DQE33" s="18"/>
      <c r="DQF33" s="18"/>
      <c r="DQG33" s="19"/>
      <c r="DQL33" s="18"/>
      <c r="DQM33" s="18"/>
      <c r="DQN33" s="19"/>
      <c r="DQS33" s="18"/>
      <c r="DQT33" s="18"/>
      <c r="DQU33" s="19"/>
      <c r="DQZ33" s="18"/>
      <c r="DRA33" s="18"/>
      <c r="DRB33" s="19"/>
      <c r="DRG33" s="18"/>
      <c r="DRH33" s="18"/>
      <c r="DRI33" s="19"/>
      <c r="DRN33" s="18"/>
      <c r="DRO33" s="18"/>
      <c r="DRP33" s="19"/>
      <c r="DRU33" s="18"/>
      <c r="DRV33" s="18"/>
      <c r="DRW33" s="19"/>
      <c r="DSB33" s="18"/>
      <c r="DSC33" s="18"/>
      <c r="DSD33" s="19"/>
      <c r="DSI33" s="18"/>
      <c r="DSJ33" s="18"/>
      <c r="DSK33" s="19"/>
      <c r="DSP33" s="18"/>
      <c r="DSQ33" s="18"/>
      <c r="DSR33" s="19"/>
      <c r="DSW33" s="18"/>
      <c r="DSX33" s="18"/>
      <c r="DSY33" s="19"/>
      <c r="DTD33" s="18"/>
      <c r="DTE33" s="18"/>
      <c r="DTF33" s="19"/>
      <c r="DTK33" s="18"/>
      <c r="DTL33" s="18"/>
      <c r="DTM33" s="19"/>
      <c r="DTR33" s="18"/>
      <c r="DTS33" s="18"/>
      <c r="DTT33" s="19"/>
      <c r="DTY33" s="18"/>
      <c r="DTZ33" s="18"/>
      <c r="DUA33" s="19"/>
      <c r="DUF33" s="18"/>
      <c r="DUG33" s="18"/>
      <c r="DUH33" s="19"/>
      <c r="DUM33" s="18"/>
      <c r="DUN33" s="18"/>
      <c r="DUO33" s="19"/>
      <c r="DUT33" s="18"/>
      <c r="DUU33" s="18"/>
      <c r="DUV33" s="19"/>
      <c r="DVA33" s="18"/>
      <c r="DVB33" s="18"/>
      <c r="DVC33" s="19"/>
      <c r="DVH33" s="18"/>
      <c r="DVI33" s="18"/>
      <c r="DVJ33" s="19"/>
      <c r="DVO33" s="18"/>
      <c r="DVP33" s="18"/>
      <c r="DVQ33" s="19"/>
      <c r="DVV33" s="18"/>
      <c r="DVW33" s="18"/>
      <c r="DVX33" s="19"/>
      <c r="DWC33" s="18"/>
      <c r="DWD33" s="18"/>
      <c r="DWE33" s="19"/>
      <c r="DWJ33" s="18"/>
      <c r="DWK33" s="18"/>
      <c r="DWL33" s="19"/>
      <c r="DWQ33" s="18"/>
      <c r="DWR33" s="18"/>
      <c r="DWS33" s="19"/>
      <c r="DWX33" s="18"/>
      <c r="DWY33" s="18"/>
      <c r="DWZ33" s="19"/>
      <c r="DXE33" s="18"/>
      <c r="DXF33" s="18"/>
      <c r="DXG33" s="19"/>
      <c r="DXL33" s="18"/>
      <c r="DXM33" s="18"/>
      <c r="DXN33" s="19"/>
      <c r="DXS33" s="18"/>
      <c r="DXT33" s="18"/>
      <c r="DXU33" s="19"/>
      <c r="DXZ33" s="18"/>
      <c r="DYA33" s="18"/>
      <c r="DYB33" s="19"/>
      <c r="DYG33" s="18"/>
      <c r="DYH33" s="18"/>
      <c r="DYI33" s="19"/>
      <c r="DYN33" s="18"/>
      <c r="DYO33" s="18"/>
      <c r="DYP33" s="19"/>
      <c r="DYU33" s="18"/>
      <c r="DYV33" s="18"/>
      <c r="DYW33" s="19"/>
      <c r="DZB33" s="18"/>
      <c r="DZC33" s="18"/>
      <c r="DZD33" s="19"/>
      <c r="DZI33" s="18"/>
      <c r="DZJ33" s="18"/>
      <c r="DZK33" s="19"/>
      <c r="DZP33" s="18"/>
      <c r="DZQ33" s="18"/>
      <c r="DZR33" s="19"/>
      <c r="DZW33" s="18"/>
      <c r="DZX33" s="18"/>
      <c r="DZY33" s="19"/>
      <c r="EAD33" s="18"/>
      <c r="EAE33" s="18"/>
      <c r="EAF33" s="19"/>
      <c r="EAK33" s="18"/>
      <c r="EAL33" s="18"/>
      <c r="EAM33" s="19"/>
      <c r="EAR33" s="18"/>
      <c r="EAS33" s="18"/>
      <c r="EAT33" s="19"/>
      <c r="EAY33" s="18"/>
      <c r="EAZ33" s="18"/>
      <c r="EBA33" s="19"/>
      <c r="EBF33" s="18"/>
      <c r="EBG33" s="18"/>
      <c r="EBH33" s="19"/>
      <c r="EBM33" s="18"/>
      <c r="EBN33" s="18"/>
      <c r="EBO33" s="19"/>
      <c r="EBT33" s="18"/>
      <c r="EBU33" s="18"/>
      <c r="EBV33" s="19"/>
      <c r="ECA33" s="18"/>
      <c r="ECB33" s="18"/>
      <c r="ECC33" s="19"/>
      <c r="ECH33" s="18"/>
      <c r="ECI33" s="18"/>
      <c r="ECJ33" s="19"/>
      <c r="ECO33" s="18"/>
      <c r="ECP33" s="18"/>
      <c r="ECQ33" s="19"/>
      <c r="ECV33" s="18"/>
      <c r="ECW33" s="18"/>
      <c r="ECX33" s="19"/>
      <c r="EDC33" s="18"/>
      <c r="EDD33" s="18"/>
      <c r="EDE33" s="19"/>
      <c r="EDJ33" s="18"/>
      <c r="EDK33" s="18"/>
      <c r="EDL33" s="19"/>
      <c r="EDQ33" s="18"/>
      <c r="EDR33" s="18"/>
      <c r="EDS33" s="19"/>
      <c r="EDX33" s="18"/>
      <c r="EDY33" s="18"/>
      <c r="EDZ33" s="19"/>
      <c r="EEE33" s="18"/>
      <c r="EEF33" s="18"/>
      <c r="EEG33" s="19"/>
      <c r="EEL33" s="18"/>
      <c r="EEM33" s="18"/>
      <c r="EEN33" s="19"/>
      <c r="EES33" s="18"/>
      <c r="EET33" s="18"/>
      <c r="EEU33" s="19"/>
      <c r="EEZ33" s="18"/>
      <c r="EFA33" s="18"/>
      <c r="EFB33" s="19"/>
      <c r="EFG33" s="18"/>
      <c r="EFH33" s="18"/>
      <c r="EFI33" s="19"/>
      <c r="EFN33" s="18"/>
      <c r="EFO33" s="18"/>
      <c r="EFP33" s="19"/>
      <c r="EFU33" s="18"/>
      <c r="EFV33" s="18"/>
      <c r="EFW33" s="19"/>
      <c r="EGB33" s="18"/>
      <c r="EGC33" s="18"/>
      <c r="EGD33" s="19"/>
      <c r="EGI33" s="18"/>
      <c r="EGJ33" s="18"/>
      <c r="EGK33" s="19"/>
      <c r="EGP33" s="18"/>
      <c r="EGQ33" s="18"/>
      <c r="EGR33" s="19"/>
      <c r="EGW33" s="18"/>
      <c r="EGX33" s="18"/>
      <c r="EGY33" s="19"/>
      <c r="EHD33" s="18"/>
      <c r="EHE33" s="18"/>
      <c r="EHF33" s="19"/>
      <c r="EHK33" s="18"/>
      <c r="EHL33" s="18"/>
      <c r="EHM33" s="19"/>
      <c r="EHR33" s="18"/>
      <c r="EHS33" s="18"/>
      <c r="EHT33" s="19"/>
      <c r="EHY33" s="18"/>
      <c r="EHZ33" s="18"/>
      <c r="EIA33" s="19"/>
      <c r="EIF33" s="18"/>
      <c r="EIG33" s="18"/>
      <c r="EIH33" s="19"/>
      <c r="EIM33" s="18"/>
      <c r="EIN33" s="18"/>
      <c r="EIO33" s="19"/>
      <c r="EIT33" s="18"/>
      <c r="EIU33" s="18"/>
      <c r="EIV33" s="19"/>
      <c r="EJA33" s="18"/>
      <c r="EJB33" s="18"/>
      <c r="EJC33" s="19"/>
      <c r="EJH33" s="18"/>
      <c r="EJI33" s="18"/>
      <c r="EJJ33" s="19"/>
      <c r="EJO33" s="18"/>
      <c r="EJP33" s="18"/>
      <c r="EJQ33" s="19"/>
      <c r="EJV33" s="18"/>
      <c r="EJW33" s="18"/>
      <c r="EJX33" s="19"/>
      <c r="EKC33" s="18"/>
      <c r="EKD33" s="18"/>
      <c r="EKE33" s="19"/>
      <c r="EKJ33" s="18"/>
      <c r="EKK33" s="18"/>
      <c r="EKL33" s="19"/>
      <c r="EKQ33" s="18"/>
      <c r="EKR33" s="18"/>
      <c r="EKS33" s="19"/>
      <c r="EKX33" s="18"/>
      <c r="EKY33" s="18"/>
      <c r="EKZ33" s="19"/>
      <c r="ELE33" s="18"/>
      <c r="ELF33" s="18"/>
      <c r="ELG33" s="19"/>
      <c r="ELL33" s="18"/>
      <c r="ELM33" s="18"/>
      <c r="ELN33" s="19"/>
      <c r="ELS33" s="18"/>
      <c r="ELT33" s="18"/>
      <c r="ELU33" s="19"/>
      <c r="ELZ33" s="18"/>
      <c r="EMA33" s="18"/>
      <c r="EMB33" s="19"/>
      <c r="EMG33" s="18"/>
      <c r="EMH33" s="18"/>
      <c r="EMI33" s="19"/>
      <c r="EMN33" s="18"/>
      <c r="EMO33" s="18"/>
      <c r="EMP33" s="19"/>
      <c r="EMU33" s="18"/>
      <c r="EMV33" s="18"/>
      <c r="EMW33" s="19"/>
      <c r="ENB33" s="18"/>
      <c r="ENC33" s="18"/>
      <c r="END33" s="19"/>
      <c r="ENI33" s="18"/>
      <c r="ENJ33" s="18"/>
      <c r="ENK33" s="19"/>
      <c r="ENP33" s="18"/>
      <c r="ENQ33" s="18"/>
      <c r="ENR33" s="19"/>
      <c r="ENW33" s="18"/>
      <c r="ENX33" s="18"/>
      <c r="ENY33" s="19"/>
      <c r="EOD33" s="18"/>
      <c r="EOE33" s="18"/>
      <c r="EOF33" s="19"/>
      <c r="EOK33" s="18"/>
      <c r="EOL33" s="18"/>
      <c r="EOM33" s="19"/>
      <c r="EOR33" s="18"/>
      <c r="EOS33" s="18"/>
      <c r="EOT33" s="19"/>
      <c r="EOY33" s="18"/>
      <c r="EOZ33" s="18"/>
      <c r="EPA33" s="19"/>
      <c r="EPF33" s="18"/>
      <c r="EPG33" s="18"/>
      <c r="EPH33" s="19"/>
      <c r="EPM33" s="18"/>
      <c r="EPN33" s="18"/>
      <c r="EPO33" s="19"/>
      <c r="EPT33" s="18"/>
      <c r="EPU33" s="18"/>
      <c r="EPV33" s="19"/>
      <c r="EQA33" s="18"/>
      <c r="EQB33" s="18"/>
      <c r="EQC33" s="19"/>
      <c r="EQH33" s="18"/>
      <c r="EQI33" s="18"/>
      <c r="EQJ33" s="19"/>
      <c r="EQO33" s="18"/>
      <c r="EQP33" s="18"/>
      <c r="EQQ33" s="19"/>
      <c r="EQV33" s="18"/>
      <c r="EQW33" s="18"/>
      <c r="EQX33" s="19"/>
      <c r="ERC33" s="18"/>
      <c r="ERD33" s="18"/>
      <c r="ERE33" s="19"/>
      <c r="ERJ33" s="18"/>
      <c r="ERK33" s="18"/>
      <c r="ERL33" s="19"/>
      <c r="ERQ33" s="18"/>
      <c r="ERR33" s="18"/>
      <c r="ERS33" s="19"/>
      <c r="ERX33" s="18"/>
      <c r="ERY33" s="18"/>
      <c r="ERZ33" s="19"/>
      <c r="ESE33" s="18"/>
      <c r="ESF33" s="18"/>
      <c r="ESG33" s="19"/>
      <c r="ESL33" s="18"/>
      <c r="ESM33" s="18"/>
      <c r="ESN33" s="19"/>
      <c r="ESS33" s="18"/>
      <c r="EST33" s="18"/>
      <c r="ESU33" s="19"/>
      <c r="ESZ33" s="18"/>
      <c r="ETA33" s="18"/>
      <c r="ETB33" s="19"/>
      <c r="ETG33" s="18"/>
      <c r="ETH33" s="18"/>
      <c r="ETI33" s="19"/>
      <c r="ETN33" s="18"/>
      <c r="ETO33" s="18"/>
      <c r="ETP33" s="19"/>
      <c r="ETU33" s="18"/>
      <c r="ETV33" s="18"/>
      <c r="ETW33" s="19"/>
      <c r="EUB33" s="18"/>
      <c r="EUC33" s="18"/>
      <c r="EUD33" s="19"/>
      <c r="EUI33" s="18"/>
      <c r="EUJ33" s="18"/>
      <c r="EUK33" s="19"/>
      <c r="EUP33" s="18"/>
      <c r="EUQ33" s="18"/>
      <c r="EUR33" s="19"/>
      <c r="EUW33" s="18"/>
      <c r="EUX33" s="18"/>
      <c r="EUY33" s="19"/>
      <c r="EVD33" s="18"/>
      <c r="EVE33" s="18"/>
      <c r="EVF33" s="19"/>
      <c r="EVK33" s="18"/>
      <c r="EVL33" s="18"/>
      <c r="EVM33" s="19"/>
      <c r="EVR33" s="18"/>
      <c r="EVS33" s="18"/>
      <c r="EVT33" s="19"/>
      <c r="EVY33" s="18"/>
      <c r="EVZ33" s="18"/>
      <c r="EWA33" s="19"/>
      <c r="EWF33" s="18"/>
      <c r="EWG33" s="18"/>
      <c r="EWH33" s="19"/>
      <c r="EWM33" s="18"/>
      <c r="EWN33" s="18"/>
      <c r="EWO33" s="19"/>
      <c r="EWT33" s="18"/>
      <c r="EWU33" s="18"/>
      <c r="EWV33" s="19"/>
      <c r="EXA33" s="18"/>
      <c r="EXB33" s="18"/>
      <c r="EXC33" s="19"/>
      <c r="EXH33" s="18"/>
      <c r="EXI33" s="18"/>
      <c r="EXJ33" s="19"/>
      <c r="EXO33" s="18"/>
      <c r="EXP33" s="18"/>
      <c r="EXQ33" s="19"/>
      <c r="EXV33" s="18"/>
      <c r="EXW33" s="18"/>
      <c r="EXX33" s="19"/>
      <c r="EYC33" s="18"/>
      <c r="EYD33" s="18"/>
      <c r="EYE33" s="19"/>
      <c r="EYJ33" s="18"/>
      <c r="EYK33" s="18"/>
      <c r="EYL33" s="19"/>
      <c r="EYQ33" s="18"/>
      <c r="EYR33" s="18"/>
      <c r="EYS33" s="19"/>
      <c r="EYX33" s="18"/>
      <c r="EYY33" s="18"/>
      <c r="EYZ33" s="19"/>
      <c r="EZE33" s="18"/>
      <c r="EZF33" s="18"/>
      <c r="EZG33" s="19"/>
      <c r="EZL33" s="18"/>
      <c r="EZM33" s="18"/>
      <c r="EZN33" s="19"/>
      <c r="EZS33" s="18"/>
      <c r="EZT33" s="18"/>
      <c r="EZU33" s="19"/>
      <c r="EZZ33" s="18"/>
      <c r="FAA33" s="18"/>
      <c r="FAB33" s="19"/>
      <c r="FAG33" s="18"/>
      <c r="FAH33" s="18"/>
      <c r="FAI33" s="19"/>
      <c r="FAN33" s="18"/>
      <c r="FAO33" s="18"/>
      <c r="FAP33" s="19"/>
      <c r="FAU33" s="18"/>
      <c r="FAV33" s="18"/>
      <c r="FAW33" s="19"/>
      <c r="FBB33" s="18"/>
      <c r="FBC33" s="18"/>
      <c r="FBD33" s="19"/>
      <c r="FBI33" s="18"/>
      <c r="FBJ33" s="18"/>
      <c r="FBK33" s="19"/>
      <c r="FBP33" s="18"/>
      <c r="FBQ33" s="18"/>
      <c r="FBR33" s="19"/>
      <c r="FBW33" s="18"/>
      <c r="FBX33" s="18"/>
      <c r="FBY33" s="19"/>
      <c r="FCD33" s="18"/>
      <c r="FCE33" s="18"/>
      <c r="FCF33" s="19"/>
      <c r="FCK33" s="18"/>
      <c r="FCL33" s="18"/>
      <c r="FCM33" s="19"/>
      <c r="FCR33" s="18"/>
      <c r="FCS33" s="18"/>
      <c r="FCT33" s="19"/>
      <c r="FCY33" s="18"/>
      <c r="FCZ33" s="18"/>
      <c r="FDA33" s="19"/>
      <c r="FDF33" s="18"/>
      <c r="FDG33" s="18"/>
      <c r="FDH33" s="19"/>
      <c r="FDM33" s="18"/>
      <c r="FDN33" s="18"/>
      <c r="FDO33" s="19"/>
      <c r="FDT33" s="18"/>
      <c r="FDU33" s="18"/>
      <c r="FDV33" s="19"/>
      <c r="FEA33" s="18"/>
      <c r="FEB33" s="18"/>
      <c r="FEC33" s="19"/>
      <c r="FEH33" s="18"/>
      <c r="FEI33" s="18"/>
      <c r="FEJ33" s="19"/>
      <c r="FEO33" s="18"/>
      <c r="FEP33" s="18"/>
      <c r="FEQ33" s="19"/>
      <c r="FEV33" s="18"/>
      <c r="FEW33" s="18"/>
      <c r="FEX33" s="19"/>
      <c r="FFC33" s="18"/>
      <c r="FFD33" s="18"/>
      <c r="FFE33" s="19"/>
      <c r="FFJ33" s="18"/>
      <c r="FFK33" s="18"/>
      <c r="FFL33" s="19"/>
      <c r="FFQ33" s="18"/>
      <c r="FFR33" s="18"/>
      <c r="FFS33" s="19"/>
      <c r="FFX33" s="18"/>
      <c r="FFY33" s="18"/>
      <c r="FFZ33" s="19"/>
      <c r="FGE33" s="18"/>
      <c r="FGF33" s="18"/>
      <c r="FGG33" s="19"/>
      <c r="FGL33" s="18"/>
      <c r="FGM33" s="18"/>
      <c r="FGN33" s="19"/>
      <c r="FGS33" s="18"/>
      <c r="FGT33" s="18"/>
      <c r="FGU33" s="19"/>
      <c r="FGZ33" s="18"/>
      <c r="FHA33" s="18"/>
      <c r="FHB33" s="19"/>
      <c r="FHG33" s="18"/>
      <c r="FHH33" s="18"/>
      <c r="FHI33" s="19"/>
      <c r="FHN33" s="18"/>
      <c r="FHO33" s="18"/>
      <c r="FHP33" s="19"/>
      <c r="FHU33" s="18"/>
      <c r="FHV33" s="18"/>
      <c r="FHW33" s="19"/>
      <c r="FIB33" s="18"/>
      <c r="FIC33" s="18"/>
      <c r="FID33" s="19"/>
      <c r="FII33" s="18"/>
      <c r="FIJ33" s="18"/>
      <c r="FIK33" s="19"/>
      <c r="FIP33" s="18"/>
      <c r="FIQ33" s="18"/>
      <c r="FIR33" s="19"/>
      <c r="FIW33" s="18"/>
      <c r="FIX33" s="18"/>
      <c r="FIY33" s="19"/>
      <c r="FJD33" s="18"/>
      <c r="FJE33" s="18"/>
      <c r="FJF33" s="19"/>
      <c r="FJK33" s="18"/>
      <c r="FJL33" s="18"/>
      <c r="FJM33" s="19"/>
      <c r="FJR33" s="18"/>
      <c r="FJS33" s="18"/>
      <c r="FJT33" s="19"/>
      <c r="FJY33" s="18"/>
      <c r="FJZ33" s="18"/>
      <c r="FKA33" s="19"/>
      <c r="FKF33" s="18"/>
      <c r="FKG33" s="18"/>
      <c r="FKH33" s="19"/>
      <c r="FKM33" s="18"/>
      <c r="FKN33" s="18"/>
      <c r="FKO33" s="19"/>
      <c r="FKT33" s="18"/>
      <c r="FKU33" s="18"/>
      <c r="FKV33" s="19"/>
      <c r="FLA33" s="18"/>
      <c r="FLB33" s="18"/>
      <c r="FLC33" s="19"/>
      <c r="FLH33" s="18"/>
      <c r="FLI33" s="18"/>
      <c r="FLJ33" s="19"/>
      <c r="FLO33" s="18"/>
      <c r="FLP33" s="18"/>
      <c r="FLQ33" s="19"/>
      <c r="FLV33" s="18"/>
      <c r="FLW33" s="18"/>
      <c r="FLX33" s="19"/>
      <c r="FMC33" s="18"/>
      <c r="FMD33" s="18"/>
      <c r="FME33" s="19"/>
      <c r="FMJ33" s="18"/>
      <c r="FMK33" s="18"/>
      <c r="FML33" s="19"/>
      <c r="FMQ33" s="18"/>
      <c r="FMR33" s="18"/>
      <c r="FMS33" s="19"/>
      <c r="FMX33" s="18"/>
      <c r="FMY33" s="18"/>
      <c r="FMZ33" s="19"/>
      <c r="FNE33" s="18"/>
      <c r="FNF33" s="18"/>
      <c r="FNG33" s="19"/>
      <c r="FNL33" s="18"/>
      <c r="FNM33" s="18"/>
      <c r="FNN33" s="19"/>
      <c r="FNS33" s="18"/>
      <c r="FNT33" s="18"/>
      <c r="FNU33" s="19"/>
      <c r="FNZ33" s="18"/>
      <c r="FOA33" s="18"/>
      <c r="FOB33" s="19"/>
      <c r="FOG33" s="18"/>
      <c r="FOH33" s="18"/>
      <c r="FOI33" s="19"/>
      <c r="FON33" s="18"/>
      <c r="FOO33" s="18"/>
      <c r="FOP33" s="19"/>
      <c r="FOU33" s="18"/>
      <c r="FOV33" s="18"/>
      <c r="FOW33" s="19"/>
      <c r="FPB33" s="18"/>
      <c r="FPC33" s="18"/>
      <c r="FPD33" s="19"/>
      <c r="FPI33" s="18"/>
      <c r="FPJ33" s="18"/>
      <c r="FPK33" s="19"/>
      <c r="FPP33" s="18"/>
      <c r="FPQ33" s="18"/>
      <c r="FPR33" s="19"/>
      <c r="FPW33" s="18"/>
      <c r="FPX33" s="18"/>
      <c r="FPY33" s="19"/>
      <c r="FQD33" s="18"/>
      <c r="FQE33" s="18"/>
      <c r="FQF33" s="19"/>
      <c r="FQK33" s="18"/>
      <c r="FQL33" s="18"/>
      <c r="FQM33" s="19"/>
      <c r="FQR33" s="18"/>
      <c r="FQS33" s="18"/>
      <c r="FQT33" s="19"/>
      <c r="FQY33" s="18"/>
      <c r="FQZ33" s="18"/>
      <c r="FRA33" s="19"/>
      <c r="FRF33" s="18"/>
      <c r="FRG33" s="18"/>
      <c r="FRH33" s="19"/>
      <c r="FRM33" s="18"/>
      <c r="FRN33" s="18"/>
      <c r="FRO33" s="19"/>
      <c r="FRT33" s="18"/>
      <c r="FRU33" s="18"/>
      <c r="FRV33" s="19"/>
      <c r="FSA33" s="18"/>
      <c r="FSB33" s="18"/>
      <c r="FSC33" s="19"/>
      <c r="FSH33" s="18"/>
      <c r="FSI33" s="18"/>
      <c r="FSJ33" s="19"/>
      <c r="FSO33" s="18"/>
      <c r="FSP33" s="18"/>
      <c r="FSQ33" s="19"/>
      <c r="FSV33" s="18"/>
      <c r="FSW33" s="18"/>
      <c r="FSX33" s="19"/>
      <c r="FTC33" s="18"/>
      <c r="FTD33" s="18"/>
      <c r="FTE33" s="19"/>
      <c r="FTJ33" s="18"/>
      <c r="FTK33" s="18"/>
      <c r="FTL33" s="19"/>
      <c r="FTQ33" s="18"/>
      <c r="FTR33" s="18"/>
      <c r="FTS33" s="19"/>
      <c r="FTX33" s="18"/>
      <c r="FTY33" s="18"/>
      <c r="FTZ33" s="19"/>
      <c r="FUE33" s="18"/>
      <c r="FUF33" s="18"/>
      <c r="FUG33" s="19"/>
      <c r="FUL33" s="18"/>
      <c r="FUM33" s="18"/>
      <c r="FUN33" s="19"/>
      <c r="FUS33" s="18"/>
      <c r="FUT33" s="18"/>
      <c r="FUU33" s="19"/>
      <c r="FUZ33" s="18"/>
      <c r="FVA33" s="18"/>
      <c r="FVB33" s="19"/>
      <c r="FVG33" s="18"/>
      <c r="FVH33" s="18"/>
      <c r="FVI33" s="19"/>
      <c r="FVN33" s="18"/>
      <c r="FVO33" s="18"/>
      <c r="FVP33" s="19"/>
      <c r="FVU33" s="18"/>
      <c r="FVV33" s="18"/>
      <c r="FVW33" s="19"/>
      <c r="FWB33" s="18"/>
      <c r="FWC33" s="18"/>
      <c r="FWD33" s="19"/>
      <c r="FWI33" s="18"/>
      <c r="FWJ33" s="18"/>
      <c r="FWK33" s="19"/>
      <c r="FWP33" s="18"/>
      <c r="FWQ33" s="18"/>
      <c r="FWR33" s="19"/>
      <c r="FWW33" s="18"/>
      <c r="FWX33" s="18"/>
      <c r="FWY33" s="19"/>
      <c r="FXD33" s="18"/>
      <c r="FXE33" s="18"/>
      <c r="FXF33" s="19"/>
      <c r="FXK33" s="18"/>
      <c r="FXL33" s="18"/>
      <c r="FXM33" s="19"/>
      <c r="FXR33" s="18"/>
      <c r="FXS33" s="18"/>
      <c r="FXT33" s="19"/>
      <c r="FXY33" s="18"/>
      <c r="FXZ33" s="18"/>
      <c r="FYA33" s="19"/>
      <c r="FYF33" s="18"/>
      <c r="FYG33" s="18"/>
      <c r="FYH33" s="19"/>
      <c r="FYM33" s="18"/>
      <c r="FYN33" s="18"/>
      <c r="FYO33" s="19"/>
      <c r="FYT33" s="18"/>
      <c r="FYU33" s="18"/>
      <c r="FYV33" s="19"/>
      <c r="FZA33" s="18"/>
      <c r="FZB33" s="18"/>
      <c r="FZC33" s="19"/>
      <c r="FZH33" s="18"/>
      <c r="FZI33" s="18"/>
      <c r="FZJ33" s="19"/>
      <c r="FZO33" s="18"/>
      <c r="FZP33" s="18"/>
      <c r="FZQ33" s="19"/>
      <c r="FZV33" s="18"/>
      <c r="FZW33" s="18"/>
      <c r="FZX33" s="19"/>
      <c r="GAC33" s="18"/>
      <c r="GAD33" s="18"/>
      <c r="GAE33" s="19"/>
      <c r="GAJ33" s="18"/>
      <c r="GAK33" s="18"/>
      <c r="GAL33" s="19"/>
      <c r="GAQ33" s="18"/>
      <c r="GAR33" s="18"/>
      <c r="GAS33" s="19"/>
      <c r="GAX33" s="18"/>
      <c r="GAY33" s="18"/>
      <c r="GAZ33" s="19"/>
      <c r="GBE33" s="18"/>
      <c r="GBF33" s="18"/>
      <c r="GBG33" s="19"/>
      <c r="GBL33" s="18"/>
      <c r="GBM33" s="18"/>
      <c r="GBN33" s="19"/>
      <c r="GBS33" s="18"/>
      <c r="GBT33" s="18"/>
      <c r="GBU33" s="19"/>
      <c r="GBZ33" s="18"/>
      <c r="GCA33" s="18"/>
      <c r="GCB33" s="19"/>
      <c r="GCG33" s="18"/>
      <c r="GCH33" s="18"/>
      <c r="GCI33" s="19"/>
      <c r="GCN33" s="18"/>
      <c r="GCO33" s="18"/>
      <c r="GCP33" s="19"/>
      <c r="GCU33" s="18"/>
      <c r="GCV33" s="18"/>
      <c r="GCW33" s="19"/>
      <c r="GDB33" s="18"/>
      <c r="GDC33" s="18"/>
      <c r="GDD33" s="19"/>
      <c r="GDI33" s="18"/>
      <c r="GDJ33" s="18"/>
      <c r="GDK33" s="19"/>
      <c r="GDP33" s="18"/>
      <c r="GDQ33" s="18"/>
      <c r="GDR33" s="19"/>
      <c r="GDW33" s="18"/>
      <c r="GDX33" s="18"/>
      <c r="GDY33" s="19"/>
      <c r="GED33" s="18"/>
      <c r="GEE33" s="18"/>
      <c r="GEF33" s="19"/>
      <c r="GEK33" s="18"/>
      <c r="GEL33" s="18"/>
      <c r="GEM33" s="19"/>
      <c r="GER33" s="18"/>
      <c r="GES33" s="18"/>
      <c r="GET33" s="19"/>
      <c r="GEY33" s="18"/>
      <c r="GEZ33" s="18"/>
      <c r="GFA33" s="19"/>
      <c r="GFF33" s="18"/>
      <c r="GFG33" s="18"/>
      <c r="GFH33" s="19"/>
      <c r="GFM33" s="18"/>
      <c r="GFN33" s="18"/>
      <c r="GFO33" s="19"/>
      <c r="GFT33" s="18"/>
      <c r="GFU33" s="18"/>
      <c r="GFV33" s="19"/>
      <c r="GGA33" s="18"/>
      <c r="GGB33" s="18"/>
      <c r="GGC33" s="19"/>
      <c r="GGH33" s="18"/>
      <c r="GGI33" s="18"/>
      <c r="GGJ33" s="19"/>
      <c r="GGO33" s="18"/>
      <c r="GGP33" s="18"/>
      <c r="GGQ33" s="19"/>
      <c r="GGV33" s="18"/>
      <c r="GGW33" s="18"/>
      <c r="GGX33" s="19"/>
      <c r="GHC33" s="18"/>
      <c r="GHD33" s="18"/>
      <c r="GHE33" s="19"/>
      <c r="GHJ33" s="18"/>
      <c r="GHK33" s="18"/>
      <c r="GHL33" s="19"/>
      <c r="GHQ33" s="18"/>
      <c r="GHR33" s="18"/>
      <c r="GHS33" s="19"/>
      <c r="GHX33" s="18"/>
      <c r="GHY33" s="18"/>
      <c r="GHZ33" s="19"/>
      <c r="GIE33" s="18"/>
      <c r="GIF33" s="18"/>
      <c r="GIG33" s="19"/>
      <c r="GIL33" s="18"/>
      <c r="GIM33" s="18"/>
      <c r="GIN33" s="19"/>
      <c r="GIS33" s="18"/>
      <c r="GIT33" s="18"/>
      <c r="GIU33" s="19"/>
      <c r="GIZ33" s="18"/>
      <c r="GJA33" s="18"/>
      <c r="GJB33" s="19"/>
      <c r="GJG33" s="18"/>
      <c r="GJH33" s="18"/>
      <c r="GJI33" s="19"/>
      <c r="GJN33" s="18"/>
      <c r="GJO33" s="18"/>
      <c r="GJP33" s="19"/>
      <c r="GJU33" s="18"/>
      <c r="GJV33" s="18"/>
      <c r="GJW33" s="19"/>
      <c r="GKB33" s="18"/>
      <c r="GKC33" s="18"/>
      <c r="GKD33" s="19"/>
      <c r="GKI33" s="18"/>
      <c r="GKJ33" s="18"/>
      <c r="GKK33" s="19"/>
      <c r="GKP33" s="18"/>
      <c r="GKQ33" s="18"/>
      <c r="GKR33" s="19"/>
      <c r="GKW33" s="18"/>
      <c r="GKX33" s="18"/>
      <c r="GKY33" s="19"/>
      <c r="GLD33" s="18"/>
      <c r="GLE33" s="18"/>
      <c r="GLF33" s="19"/>
      <c r="GLK33" s="18"/>
      <c r="GLL33" s="18"/>
      <c r="GLM33" s="19"/>
      <c r="GLR33" s="18"/>
      <c r="GLS33" s="18"/>
      <c r="GLT33" s="19"/>
      <c r="GLY33" s="18"/>
      <c r="GLZ33" s="18"/>
      <c r="GMA33" s="19"/>
      <c r="GMF33" s="18"/>
      <c r="GMG33" s="18"/>
      <c r="GMH33" s="19"/>
      <c r="GMM33" s="18"/>
      <c r="GMN33" s="18"/>
      <c r="GMO33" s="19"/>
      <c r="GMT33" s="18"/>
      <c r="GMU33" s="18"/>
      <c r="GMV33" s="19"/>
      <c r="GNA33" s="18"/>
      <c r="GNB33" s="18"/>
      <c r="GNC33" s="19"/>
      <c r="GNH33" s="18"/>
      <c r="GNI33" s="18"/>
      <c r="GNJ33" s="19"/>
      <c r="GNO33" s="18"/>
      <c r="GNP33" s="18"/>
      <c r="GNQ33" s="19"/>
      <c r="GNV33" s="18"/>
      <c r="GNW33" s="18"/>
      <c r="GNX33" s="19"/>
      <c r="GOC33" s="18"/>
      <c r="GOD33" s="18"/>
      <c r="GOE33" s="19"/>
      <c r="GOJ33" s="18"/>
      <c r="GOK33" s="18"/>
      <c r="GOL33" s="19"/>
      <c r="GOQ33" s="18"/>
      <c r="GOR33" s="18"/>
      <c r="GOS33" s="19"/>
      <c r="GOX33" s="18"/>
      <c r="GOY33" s="18"/>
      <c r="GOZ33" s="19"/>
      <c r="GPE33" s="18"/>
      <c r="GPF33" s="18"/>
      <c r="GPG33" s="19"/>
      <c r="GPL33" s="18"/>
      <c r="GPM33" s="18"/>
      <c r="GPN33" s="19"/>
      <c r="GPS33" s="18"/>
      <c r="GPT33" s="18"/>
      <c r="GPU33" s="19"/>
      <c r="GPZ33" s="18"/>
      <c r="GQA33" s="18"/>
      <c r="GQB33" s="19"/>
      <c r="GQG33" s="18"/>
      <c r="GQH33" s="18"/>
      <c r="GQI33" s="19"/>
      <c r="GQN33" s="18"/>
      <c r="GQO33" s="18"/>
      <c r="GQP33" s="19"/>
      <c r="GQU33" s="18"/>
      <c r="GQV33" s="18"/>
      <c r="GQW33" s="19"/>
      <c r="GRB33" s="18"/>
      <c r="GRC33" s="18"/>
      <c r="GRD33" s="19"/>
      <c r="GRI33" s="18"/>
      <c r="GRJ33" s="18"/>
      <c r="GRK33" s="19"/>
      <c r="GRP33" s="18"/>
      <c r="GRQ33" s="18"/>
      <c r="GRR33" s="19"/>
      <c r="GRW33" s="18"/>
      <c r="GRX33" s="18"/>
      <c r="GRY33" s="19"/>
      <c r="GSD33" s="18"/>
      <c r="GSE33" s="18"/>
      <c r="GSF33" s="19"/>
      <c r="GSK33" s="18"/>
      <c r="GSL33" s="18"/>
      <c r="GSM33" s="19"/>
      <c r="GSR33" s="18"/>
      <c r="GSS33" s="18"/>
      <c r="GST33" s="19"/>
      <c r="GSY33" s="18"/>
      <c r="GSZ33" s="18"/>
      <c r="GTA33" s="19"/>
      <c r="GTF33" s="18"/>
      <c r="GTG33" s="18"/>
      <c r="GTH33" s="19"/>
      <c r="GTM33" s="18"/>
      <c r="GTN33" s="18"/>
      <c r="GTO33" s="19"/>
      <c r="GTT33" s="18"/>
      <c r="GTU33" s="18"/>
      <c r="GTV33" s="19"/>
      <c r="GUA33" s="18"/>
      <c r="GUB33" s="18"/>
      <c r="GUC33" s="19"/>
      <c r="GUH33" s="18"/>
      <c r="GUI33" s="18"/>
      <c r="GUJ33" s="19"/>
      <c r="GUO33" s="18"/>
      <c r="GUP33" s="18"/>
      <c r="GUQ33" s="19"/>
      <c r="GUV33" s="18"/>
      <c r="GUW33" s="18"/>
      <c r="GUX33" s="19"/>
      <c r="GVC33" s="18"/>
      <c r="GVD33" s="18"/>
      <c r="GVE33" s="19"/>
      <c r="GVJ33" s="18"/>
      <c r="GVK33" s="18"/>
      <c r="GVL33" s="19"/>
      <c r="GVQ33" s="18"/>
      <c r="GVR33" s="18"/>
      <c r="GVS33" s="19"/>
      <c r="GVX33" s="18"/>
      <c r="GVY33" s="18"/>
      <c r="GVZ33" s="19"/>
      <c r="GWE33" s="18"/>
      <c r="GWF33" s="18"/>
      <c r="GWG33" s="19"/>
      <c r="GWL33" s="18"/>
      <c r="GWM33" s="18"/>
      <c r="GWN33" s="19"/>
      <c r="GWS33" s="18"/>
      <c r="GWT33" s="18"/>
      <c r="GWU33" s="19"/>
      <c r="GWZ33" s="18"/>
      <c r="GXA33" s="18"/>
      <c r="GXB33" s="19"/>
      <c r="GXG33" s="18"/>
      <c r="GXH33" s="18"/>
      <c r="GXI33" s="19"/>
      <c r="GXN33" s="18"/>
      <c r="GXO33" s="18"/>
      <c r="GXP33" s="19"/>
      <c r="GXU33" s="18"/>
      <c r="GXV33" s="18"/>
      <c r="GXW33" s="19"/>
      <c r="GYB33" s="18"/>
      <c r="GYC33" s="18"/>
      <c r="GYD33" s="19"/>
      <c r="GYI33" s="18"/>
      <c r="GYJ33" s="18"/>
      <c r="GYK33" s="19"/>
      <c r="GYP33" s="18"/>
      <c r="GYQ33" s="18"/>
      <c r="GYR33" s="19"/>
      <c r="GYW33" s="18"/>
      <c r="GYX33" s="18"/>
      <c r="GYY33" s="19"/>
      <c r="GZD33" s="18"/>
      <c r="GZE33" s="18"/>
      <c r="GZF33" s="19"/>
      <c r="GZK33" s="18"/>
      <c r="GZL33" s="18"/>
      <c r="GZM33" s="19"/>
      <c r="GZR33" s="18"/>
      <c r="GZS33" s="18"/>
      <c r="GZT33" s="19"/>
      <c r="GZY33" s="18"/>
      <c r="GZZ33" s="18"/>
      <c r="HAA33" s="19"/>
      <c r="HAF33" s="18"/>
      <c r="HAG33" s="18"/>
      <c r="HAH33" s="19"/>
      <c r="HAM33" s="18"/>
      <c r="HAN33" s="18"/>
      <c r="HAO33" s="19"/>
      <c r="HAT33" s="18"/>
      <c r="HAU33" s="18"/>
      <c r="HAV33" s="19"/>
      <c r="HBA33" s="18"/>
      <c r="HBB33" s="18"/>
      <c r="HBC33" s="19"/>
      <c r="HBH33" s="18"/>
      <c r="HBI33" s="18"/>
      <c r="HBJ33" s="19"/>
      <c r="HBO33" s="18"/>
      <c r="HBP33" s="18"/>
      <c r="HBQ33" s="19"/>
      <c r="HBV33" s="18"/>
      <c r="HBW33" s="18"/>
      <c r="HBX33" s="19"/>
      <c r="HCC33" s="18"/>
      <c r="HCD33" s="18"/>
      <c r="HCE33" s="19"/>
      <c r="HCJ33" s="18"/>
      <c r="HCK33" s="18"/>
      <c r="HCL33" s="19"/>
      <c r="HCQ33" s="18"/>
      <c r="HCR33" s="18"/>
      <c r="HCS33" s="19"/>
      <c r="HCX33" s="18"/>
      <c r="HCY33" s="18"/>
      <c r="HCZ33" s="19"/>
      <c r="HDE33" s="18"/>
      <c r="HDF33" s="18"/>
      <c r="HDG33" s="19"/>
      <c r="HDL33" s="18"/>
      <c r="HDM33" s="18"/>
      <c r="HDN33" s="19"/>
      <c r="HDS33" s="18"/>
      <c r="HDT33" s="18"/>
      <c r="HDU33" s="19"/>
      <c r="HDZ33" s="18"/>
      <c r="HEA33" s="18"/>
      <c r="HEB33" s="19"/>
      <c r="HEG33" s="18"/>
      <c r="HEH33" s="18"/>
      <c r="HEI33" s="19"/>
      <c r="HEN33" s="18"/>
      <c r="HEO33" s="18"/>
      <c r="HEP33" s="19"/>
      <c r="HEU33" s="18"/>
      <c r="HEV33" s="18"/>
      <c r="HEW33" s="19"/>
      <c r="HFB33" s="18"/>
      <c r="HFC33" s="18"/>
      <c r="HFD33" s="19"/>
      <c r="HFI33" s="18"/>
      <c r="HFJ33" s="18"/>
      <c r="HFK33" s="19"/>
      <c r="HFP33" s="18"/>
      <c r="HFQ33" s="18"/>
      <c r="HFR33" s="19"/>
      <c r="HFW33" s="18"/>
      <c r="HFX33" s="18"/>
      <c r="HFY33" s="19"/>
      <c r="HGD33" s="18"/>
      <c r="HGE33" s="18"/>
      <c r="HGF33" s="19"/>
      <c r="HGK33" s="18"/>
      <c r="HGL33" s="18"/>
      <c r="HGM33" s="19"/>
      <c r="HGR33" s="18"/>
      <c r="HGS33" s="18"/>
      <c r="HGT33" s="19"/>
      <c r="HGY33" s="18"/>
      <c r="HGZ33" s="18"/>
      <c r="HHA33" s="19"/>
      <c r="HHF33" s="18"/>
      <c r="HHG33" s="18"/>
      <c r="HHH33" s="19"/>
      <c r="HHM33" s="18"/>
      <c r="HHN33" s="18"/>
      <c r="HHO33" s="19"/>
      <c r="HHT33" s="18"/>
      <c r="HHU33" s="18"/>
      <c r="HHV33" s="19"/>
      <c r="HIA33" s="18"/>
      <c r="HIB33" s="18"/>
      <c r="HIC33" s="19"/>
      <c r="HIH33" s="18"/>
      <c r="HII33" s="18"/>
      <c r="HIJ33" s="19"/>
      <c r="HIO33" s="18"/>
      <c r="HIP33" s="18"/>
      <c r="HIQ33" s="19"/>
      <c r="HIV33" s="18"/>
      <c r="HIW33" s="18"/>
      <c r="HIX33" s="19"/>
      <c r="HJC33" s="18"/>
      <c r="HJD33" s="18"/>
      <c r="HJE33" s="19"/>
      <c r="HJJ33" s="18"/>
      <c r="HJK33" s="18"/>
      <c r="HJL33" s="19"/>
      <c r="HJQ33" s="18"/>
      <c r="HJR33" s="18"/>
      <c r="HJS33" s="19"/>
      <c r="HJX33" s="18"/>
      <c r="HJY33" s="18"/>
      <c r="HJZ33" s="19"/>
      <c r="HKE33" s="18"/>
      <c r="HKF33" s="18"/>
      <c r="HKG33" s="19"/>
      <c r="HKL33" s="18"/>
      <c r="HKM33" s="18"/>
      <c r="HKN33" s="19"/>
      <c r="HKS33" s="18"/>
      <c r="HKT33" s="18"/>
      <c r="HKU33" s="19"/>
      <c r="HKZ33" s="18"/>
      <c r="HLA33" s="18"/>
      <c r="HLB33" s="19"/>
      <c r="HLG33" s="18"/>
      <c r="HLH33" s="18"/>
      <c r="HLI33" s="19"/>
      <c r="HLN33" s="18"/>
      <c r="HLO33" s="18"/>
      <c r="HLP33" s="19"/>
      <c r="HLU33" s="18"/>
      <c r="HLV33" s="18"/>
      <c r="HLW33" s="19"/>
      <c r="HMB33" s="18"/>
      <c r="HMC33" s="18"/>
      <c r="HMD33" s="19"/>
      <c r="HMI33" s="18"/>
      <c r="HMJ33" s="18"/>
      <c r="HMK33" s="19"/>
      <c r="HMP33" s="18"/>
      <c r="HMQ33" s="18"/>
      <c r="HMR33" s="19"/>
      <c r="HMW33" s="18"/>
      <c r="HMX33" s="18"/>
      <c r="HMY33" s="19"/>
      <c r="HND33" s="18"/>
      <c r="HNE33" s="18"/>
      <c r="HNF33" s="19"/>
      <c r="HNK33" s="18"/>
      <c r="HNL33" s="18"/>
      <c r="HNM33" s="19"/>
      <c r="HNR33" s="18"/>
      <c r="HNS33" s="18"/>
      <c r="HNT33" s="19"/>
      <c r="HNY33" s="18"/>
      <c r="HNZ33" s="18"/>
      <c r="HOA33" s="19"/>
      <c r="HOF33" s="18"/>
      <c r="HOG33" s="18"/>
      <c r="HOH33" s="19"/>
      <c r="HOM33" s="18"/>
      <c r="HON33" s="18"/>
      <c r="HOO33" s="19"/>
      <c r="HOT33" s="18"/>
      <c r="HOU33" s="18"/>
      <c r="HOV33" s="19"/>
      <c r="HPA33" s="18"/>
      <c r="HPB33" s="18"/>
      <c r="HPC33" s="19"/>
      <c r="HPH33" s="18"/>
      <c r="HPI33" s="18"/>
      <c r="HPJ33" s="19"/>
      <c r="HPO33" s="18"/>
      <c r="HPP33" s="18"/>
      <c r="HPQ33" s="19"/>
      <c r="HPV33" s="18"/>
      <c r="HPW33" s="18"/>
      <c r="HPX33" s="19"/>
      <c r="HQC33" s="18"/>
      <c r="HQD33" s="18"/>
      <c r="HQE33" s="19"/>
      <c r="HQJ33" s="18"/>
      <c r="HQK33" s="18"/>
      <c r="HQL33" s="19"/>
      <c r="HQQ33" s="18"/>
      <c r="HQR33" s="18"/>
      <c r="HQS33" s="19"/>
      <c r="HQX33" s="18"/>
      <c r="HQY33" s="18"/>
      <c r="HQZ33" s="19"/>
      <c r="HRE33" s="18"/>
      <c r="HRF33" s="18"/>
      <c r="HRG33" s="19"/>
      <c r="HRL33" s="18"/>
      <c r="HRM33" s="18"/>
      <c r="HRN33" s="19"/>
      <c r="HRS33" s="18"/>
      <c r="HRT33" s="18"/>
      <c r="HRU33" s="19"/>
      <c r="HRZ33" s="18"/>
      <c r="HSA33" s="18"/>
      <c r="HSB33" s="19"/>
      <c r="HSG33" s="18"/>
      <c r="HSH33" s="18"/>
      <c r="HSI33" s="19"/>
      <c r="HSN33" s="18"/>
      <c r="HSO33" s="18"/>
      <c r="HSP33" s="19"/>
      <c r="HSU33" s="18"/>
      <c r="HSV33" s="18"/>
      <c r="HSW33" s="19"/>
      <c r="HTB33" s="18"/>
      <c r="HTC33" s="18"/>
      <c r="HTD33" s="19"/>
      <c r="HTI33" s="18"/>
      <c r="HTJ33" s="18"/>
      <c r="HTK33" s="19"/>
      <c r="HTP33" s="18"/>
      <c r="HTQ33" s="18"/>
      <c r="HTR33" s="19"/>
      <c r="HTW33" s="18"/>
      <c r="HTX33" s="18"/>
      <c r="HTY33" s="19"/>
      <c r="HUD33" s="18"/>
      <c r="HUE33" s="18"/>
      <c r="HUF33" s="19"/>
      <c r="HUK33" s="18"/>
      <c r="HUL33" s="18"/>
      <c r="HUM33" s="19"/>
      <c r="HUR33" s="18"/>
      <c r="HUS33" s="18"/>
      <c r="HUT33" s="19"/>
      <c r="HUY33" s="18"/>
      <c r="HUZ33" s="18"/>
      <c r="HVA33" s="19"/>
      <c r="HVF33" s="18"/>
      <c r="HVG33" s="18"/>
      <c r="HVH33" s="19"/>
      <c r="HVM33" s="18"/>
      <c r="HVN33" s="18"/>
      <c r="HVO33" s="19"/>
      <c r="HVT33" s="18"/>
      <c r="HVU33" s="18"/>
      <c r="HVV33" s="19"/>
      <c r="HWA33" s="18"/>
      <c r="HWB33" s="18"/>
      <c r="HWC33" s="19"/>
      <c r="HWH33" s="18"/>
      <c r="HWI33" s="18"/>
      <c r="HWJ33" s="19"/>
      <c r="HWO33" s="18"/>
      <c r="HWP33" s="18"/>
      <c r="HWQ33" s="19"/>
      <c r="HWV33" s="18"/>
      <c r="HWW33" s="18"/>
      <c r="HWX33" s="19"/>
      <c r="HXC33" s="18"/>
      <c r="HXD33" s="18"/>
      <c r="HXE33" s="19"/>
      <c r="HXJ33" s="18"/>
      <c r="HXK33" s="18"/>
      <c r="HXL33" s="19"/>
      <c r="HXQ33" s="18"/>
      <c r="HXR33" s="18"/>
      <c r="HXS33" s="19"/>
      <c r="HXX33" s="18"/>
      <c r="HXY33" s="18"/>
      <c r="HXZ33" s="19"/>
      <c r="HYE33" s="18"/>
      <c r="HYF33" s="18"/>
      <c r="HYG33" s="19"/>
      <c r="HYL33" s="18"/>
      <c r="HYM33" s="18"/>
      <c r="HYN33" s="19"/>
      <c r="HYS33" s="18"/>
      <c r="HYT33" s="18"/>
      <c r="HYU33" s="19"/>
      <c r="HYZ33" s="18"/>
      <c r="HZA33" s="18"/>
      <c r="HZB33" s="19"/>
      <c r="HZG33" s="18"/>
      <c r="HZH33" s="18"/>
      <c r="HZI33" s="19"/>
      <c r="HZN33" s="18"/>
      <c r="HZO33" s="18"/>
      <c r="HZP33" s="19"/>
      <c r="HZU33" s="18"/>
      <c r="HZV33" s="18"/>
      <c r="HZW33" s="19"/>
      <c r="IAB33" s="18"/>
      <c r="IAC33" s="18"/>
      <c r="IAD33" s="19"/>
      <c r="IAI33" s="18"/>
      <c r="IAJ33" s="18"/>
      <c r="IAK33" s="19"/>
      <c r="IAP33" s="18"/>
      <c r="IAQ33" s="18"/>
      <c r="IAR33" s="19"/>
      <c r="IAW33" s="18"/>
      <c r="IAX33" s="18"/>
      <c r="IAY33" s="19"/>
      <c r="IBD33" s="18"/>
      <c r="IBE33" s="18"/>
      <c r="IBF33" s="19"/>
      <c r="IBK33" s="18"/>
      <c r="IBL33" s="18"/>
      <c r="IBM33" s="19"/>
      <c r="IBR33" s="18"/>
      <c r="IBS33" s="18"/>
      <c r="IBT33" s="19"/>
      <c r="IBY33" s="18"/>
      <c r="IBZ33" s="18"/>
      <c r="ICA33" s="19"/>
      <c r="ICF33" s="18"/>
      <c r="ICG33" s="18"/>
      <c r="ICH33" s="19"/>
      <c r="ICM33" s="18"/>
      <c r="ICN33" s="18"/>
      <c r="ICO33" s="19"/>
      <c r="ICT33" s="18"/>
      <c r="ICU33" s="18"/>
      <c r="ICV33" s="19"/>
      <c r="IDA33" s="18"/>
      <c r="IDB33" s="18"/>
      <c r="IDC33" s="19"/>
      <c r="IDH33" s="18"/>
      <c r="IDI33" s="18"/>
      <c r="IDJ33" s="19"/>
      <c r="IDO33" s="18"/>
      <c r="IDP33" s="18"/>
      <c r="IDQ33" s="19"/>
      <c r="IDV33" s="18"/>
      <c r="IDW33" s="18"/>
      <c r="IDX33" s="19"/>
      <c r="IEC33" s="18"/>
      <c r="IED33" s="18"/>
      <c r="IEE33" s="19"/>
      <c r="IEJ33" s="18"/>
      <c r="IEK33" s="18"/>
      <c r="IEL33" s="19"/>
      <c r="IEQ33" s="18"/>
      <c r="IER33" s="18"/>
      <c r="IES33" s="19"/>
      <c r="IEX33" s="18"/>
      <c r="IEY33" s="18"/>
      <c r="IEZ33" s="19"/>
      <c r="IFE33" s="18"/>
      <c r="IFF33" s="18"/>
      <c r="IFG33" s="19"/>
      <c r="IFL33" s="18"/>
      <c r="IFM33" s="18"/>
      <c r="IFN33" s="19"/>
      <c r="IFS33" s="18"/>
      <c r="IFT33" s="18"/>
      <c r="IFU33" s="19"/>
      <c r="IFZ33" s="18"/>
      <c r="IGA33" s="18"/>
      <c r="IGB33" s="19"/>
      <c r="IGG33" s="18"/>
      <c r="IGH33" s="18"/>
      <c r="IGI33" s="19"/>
      <c r="IGN33" s="18"/>
      <c r="IGO33" s="18"/>
      <c r="IGP33" s="19"/>
      <c r="IGU33" s="18"/>
      <c r="IGV33" s="18"/>
      <c r="IGW33" s="19"/>
      <c r="IHB33" s="18"/>
      <c r="IHC33" s="18"/>
      <c r="IHD33" s="19"/>
      <c r="IHI33" s="18"/>
      <c r="IHJ33" s="18"/>
      <c r="IHK33" s="19"/>
      <c r="IHP33" s="18"/>
      <c r="IHQ33" s="18"/>
      <c r="IHR33" s="19"/>
      <c r="IHW33" s="18"/>
      <c r="IHX33" s="18"/>
      <c r="IHY33" s="19"/>
      <c r="IID33" s="18"/>
      <c r="IIE33" s="18"/>
      <c r="IIF33" s="19"/>
      <c r="IIK33" s="18"/>
      <c r="IIL33" s="18"/>
      <c r="IIM33" s="19"/>
      <c r="IIR33" s="18"/>
      <c r="IIS33" s="18"/>
      <c r="IIT33" s="19"/>
      <c r="IIY33" s="18"/>
      <c r="IIZ33" s="18"/>
      <c r="IJA33" s="19"/>
      <c r="IJF33" s="18"/>
      <c r="IJG33" s="18"/>
      <c r="IJH33" s="19"/>
      <c r="IJM33" s="18"/>
      <c r="IJN33" s="18"/>
      <c r="IJO33" s="19"/>
      <c r="IJT33" s="18"/>
      <c r="IJU33" s="18"/>
      <c r="IJV33" s="19"/>
      <c r="IKA33" s="18"/>
      <c r="IKB33" s="18"/>
      <c r="IKC33" s="19"/>
      <c r="IKH33" s="18"/>
      <c r="IKI33" s="18"/>
      <c r="IKJ33" s="19"/>
      <c r="IKO33" s="18"/>
      <c r="IKP33" s="18"/>
      <c r="IKQ33" s="19"/>
      <c r="IKV33" s="18"/>
      <c r="IKW33" s="18"/>
      <c r="IKX33" s="19"/>
      <c r="ILC33" s="18"/>
      <c r="ILD33" s="18"/>
      <c r="ILE33" s="19"/>
      <c r="ILJ33" s="18"/>
      <c r="ILK33" s="18"/>
      <c r="ILL33" s="19"/>
      <c r="ILQ33" s="18"/>
      <c r="ILR33" s="18"/>
      <c r="ILS33" s="19"/>
      <c r="ILX33" s="18"/>
      <c r="ILY33" s="18"/>
      <c r="ILZ33" s="19"/>
      <c r="IME33" s="18"/>
      <c r="IMF33" s="18"/>
      <c r="IMG33" s="19"/>
      <c r="IML33" s="18"/>
      <c r="IMM33" s="18"/>
      <c r="IMN33" s="19"/>
      <c r="IMS33" s="18"/>
      <c r="IMT33" s="18"/>
      <c r="IMU33" s="19"/>
      <c r="IMZ33" s="18"/>
      <c r="INA33" s="18"/>
      <c r="INB33" s="19"/>
      <c r="ING33" s="18"/>
      <c r="INH33" s="18"/>
      <c r="INI33" s="19"/>
      <c r="INN33" s="18"/>
      <c r="INO33" s="18"/>
      <c r="INP33" s="19"/>
      <c r="INU33" s="18"/>
      <c r="INV33" s="18"/>
      <c r="INW33" s="19"/>
      <c r="IOB33" s="18"/>
      <c r="IOC33" s="18"/>
      <c r="IOD33" s="19"/>
      <c r="IOI33" s="18"/>
      <c r="IOJ33" s="18"/>
      <c r="IOK33" s="19"/>
      <c r="IOP33" s="18"/>
      <c r="IOQ33" s="18"/>
      <c r="IOR33" s="19"/>
      <c r="IOW33" s="18"/>
      <c r="IOX33" s="18"/>
      <c r="IOY33" s="19"/>
      <c r="IPD33" s="18"/>
      <c r="IPE33" s="18"/>
      <c r="IPF33" s="19"/>
      <c r="IPK33" s="18"/>
      <c r="IPL33" s="18"/>
      <c r="IPM33" s="19"/>
      <c r="IPR33" s="18"/>
      <c r="IPS33" s="18"/>
      <c r="IPT33" s="19"/>
      <c r="IPY33" s="18"/>
      <c r="IPZ33" s="18"/>
      <c r="IQA33" s="19"/>
      <c r="IQF33" s="18"/>
      <c r="IQG33" s="18"/>
      <c r="IQH33" s="19"/>
      <c r="IQM33" s="18"/>
      <c r="IQN33" s="18"/>
      <c r="IQO33" s="19"/>
      <c r="IQT33" s="18"/>
      <c r="IQU33" s="18"/>
      <c r="IQV33" s="19"/>
      <c r="IRA33" s="18"/>
      <c r="IRB33" s="18"/>
      <c r="IRC33" s="19"/>
      <c r="IRH33" s="18"/>
      <c r="IRI33" s="18"/>
      <c r="IRJ33" s="19"/>
      <c r="IRO33" s="18"/>
      <c r="IRP33" s="18"/>
      <c r="IRQ33" s="19"/>
      <c r="IRV33" s="18"/>
      <c r="IRW33" s="18"/>
      <c r="IRX33" s="19"/>
      <c r="ISC33" s="18"/>
      <c r="ISD33" s="18"/>
      <c r="ISE33" s="19"/>
      <c r="ISJ33" s="18"/>
      <c r="ISK33" s="18"/>
      <c r="ISL33" s="19"/>
      <c r="ISQ33" s="18"/>
      <c r="ISR33" s="18"/>
      <c r="ISS33" s="19"/>
      <c r="ISX33" s="18"/>
      <c r="ISY33" s="18"/>
      <c r="ISZ33" s="19"/>
      <c r="ITE33" s="18"/>
      <c r="ITF33" s="18"/>
      <c r="ITG33" s="19"/>
      <c r="ITL33" s="18"/>
      <c r="ITM33" s="18"/>
      <c r="ITN33" s="19"/>
      <c r="ITS33" s="18"/>
      <c r="ITT33" s="18"/>
      <c r="ITU33" s="19"/>
      <c r="ITZ33" s="18"/>
      <c r="IUA33" s="18"/>
      <c r="IUB33" s="19"/>
      <c r="IUG33" s="18"/>
      <c r="IUH33" s="18"/>
      <c r="IUI33" s="19"/>
      <c r="IUN33" s="18"/>
      <c r="IUO33" s="18"/>
      <c r="IUP33" s="19"/>
      <c r="IUU33" s="18"/>
      <c r="IUV33" s="18"/>
      <c r="IUW33" s="19"/>
      <c r="IVB33" s="18"/>
      <c r="IVC33" s="18"/>
      <c r="IVD33" s="19"/>
      <c r="IVI33" s="18"/>
      <c r="IVJ33" s="18"/>
      <c r="IVK33" s="19"/>
      <c r="IVP33" s="18"/>
      <c r="IVQ33" s="18"/>
      <c r="IVR33" s="19"/>
      <c r="IVW33" s="18"/>
      <c r="IVX33" s="18"/>
      <c r="IVY33" s="19"/>
      <c r="IWD33" s="18"/>
      <c r="IWE33" s="18"/>
      <c r="IWF33" s="19"/>
      <c r="IWK33" s="18"/>
      <c r="IWL33" s="18"/>
      <c r="IWM33" s="19"/>
      <c r="IWR33" s="18"/>
      <c r="IWS33" s="18"/>
      <c r="IWT33" s="19"/>
      <c r="IWY33" s="18"/>
      <c r="IWZ33" s="18"/>
      <c r="IXA33" s="19"/>
      <c r="IXF33" s="18"/>
      <c r="IXG33" s="18"/>
      <c r="IXH33" s="19"/>
      <c r="IXM33" s="18"/>
      <c r="IXN33" s="18"/>
      <c r="IXO33" s="19"/>
      <c r="IXT33" s="18"/>
      <c r="IXU33" s="18"/>
      <c r="IXV33" s="19"/>
      <c r="IYA33" s="18"/>
      <c r="IYB33" s="18"/>
      <c r="IYC33" s="19"/>
      <c r="IYH33" s="18"/>
      <c r="IYI33" s="18"/>
      <c r="IYJ33" s="19"/>
      <c r="IYO33" s="18"/>
      <c r="IYP33" s="18"/>
      <c r="IYQ33" s="19"/>
      <c r="IYV33" s="18"/>
      <c r="IYW33" s="18"/>
      <c r="IYX33" s="19"/>
      <c r="IZC33" s="18"/>
      <c r="IZD33" s="18"/>
      <c r="IZE33" s="19"/>
      <c r="IZJ33" s="18"/>
      <c r="IZK33" s="18"/>
      <c r="IZL33" s="19"/>
      <c r="IZQ33" s="18"/>
      <c r="IZR33" s="18"/>
      <c r="IZS33" s="19"/>
      <c r="IZX33" s="18"/>
      <c r="IZY33" s="18"/>
      <c r="IZZ33" s="19"/>
      <c r="JAE33" s="18"/>
      <c r="JAF33" s="18"/>
      <c r="JAG33" s="19"/>
      <c r="JAL33" s="18"/>
      <c r="JAM33" s="18"/>
      <c r="JAN33" s="19"/>
      <c r="JAS33" s="18"/>
      <c r="JAT33" s="18"/>
      <c r="JAU33" s="19"/>
      <c r="JAZ33" s="18"/>
      <c r="JBA33" s="18"/>
      <c r="JBB33" s="19"/>
      <c r="JBG33" s="18"/>
      <c r="JBH33" s="18"/>
      <c r="JBI33" s="19"/>
      <c r="JBN33" s="18"/>
      <c r="JBO33" s="18"/>
      <c r="JBP33" s="19"/>
      <c r="JBU33" s="18"/>
      <c r="JBV33" s="18"/>
      <c r="JBW33" s="19"/>
      <c r="JCB33" s="18"/>
      <c r="JCC33" s="18"/>
      <c r="JCD33" s="19"/>
      <c r="JCI33" s="18"/>
      <c r="JCJ33" s="18"/>
      <c r="JCK33" s="19"/>
      <c r="JCP33" s="18"/>
      <c r="JCQ33" s="18"/>
      <c r="JCR33" s="19"/>
      <c r="JCW33" s="18"/>
      <c r="JCX33" s="18"/>
      <c r="JCY33" s="19"/>
      <c r="JDD33" s="18"/>
      <c r="JDE33" s="18"/>
      <c r="JDF33" s="19"/>
      <c r="JDK33" s="18"/>
      <c r="JDL33" s="18"/>
      <c r="JDM33" s="19"/>
      <c r="JDR33" s="18"/>
      <c r="JDS33" s="18"/>
      <c r="JDT33" s="19"/>
      <c r="JDY33" s="18"/>
      <c r="JDZ33" s="18"/>
      <c r="JEA33" s="19"/>
      <c r="JEF33" s="18"/>
      <c r="JEG33" s="18"/>
      <c r="JEH33" s="19"/>
      <c r="JEM33" s="18"/>
      <c r="JEN33" s="18"/>
      <c r="JEO33" s="19"/>
      <c r="JET33" s="18"/>
      <c r="JEU33" s="18"/>
      <c r="JEV33" s="19"/>
      <c r="JFA33" s="18"/>
      <c r="JFB33" s="18"/>
      <c r="JFC33" s="19"/>
      <c r="JFH33" s="18"/>
      <c r="JFI33" s="18"/>
      <c r="JFJ33" s="19"/>
      <c r="JFO33" s="18"/>
      <c r="JFP33" s="18"/>
      <c r="JFQ33" s="19"/>
      <c r="JFV33" s="18"/>
      <c r="JFW33" s="18"/>
      <c r="JFX33" s="19"/>
      <c r="JGC33" s="18"/>
      <c r="JGD33" s="18"/>
      <c r="JGE33" s="19"/>
      <c r="JGJ33" s="18"/>
      <c r="JGK33" s="18"/>
      <c r="JGL33" s="19"/>
      <c r="JGQ33" s="18"/>
      <c r="JGR33" s="18"/>
      <c r="JGS33" s="19"/>
      <c r="JGX33" s="18"/>
      <c r="JGY33" s="18"/>
      <c r="JGZ33" s="19"/>
      <c r="JHE33" s="18"/>
      <c r="JHF33" s="18"/>
      <c r="JHG33" s="19"/>
      <c r="JHL33" s="18"/>
      <c r="JHM33" s="18"/>
      <c r="JHN33" s="19"/>
      <c r="JHS33" s="18"/>
      <c r="JHT33" s="18"/>
      <c r="JHU33" s="19"/>
      <c r="JHZ33" s="18"/>
      <c r="JIA33" s="18"/>
      <c r="JIB33" s="19"/>
      <c r="JIG33" s="18"/>
      <c r="JIH33" s="18"/>
      <c r="JII33" s="19"/>
      <c r="JIN33" s="18"/>
      <c r="JIO33" s="18"/>
      <c r="JIP33" s="19"/>
      <c r="JIU33" s="18"/>
      <c r="JIV33" s="18"/>
      <c r="JIW33" s="19"/>
      <c r="JJB33" s="18"/>
      <c r="JJC33" s="18"/>
      <c r="JJD33" s="19"/>
      <c r="JJI33" s="18"/>
      <c r="JJJ33" s="18"/>
      <c r="JJK33" s="19"/>
      <c r="JJP33" s="18"/>
      <c r="JJQ33" s="18"/>
      <c r="JJR33" s="19"/>
      <c r="JJW33" s="18"/>
      <c r="JJX33" s="18"/>
      <c r="JJY33" s="19"/>
      <c r="JKD33" s="18"/>
      <c r="JKE33" s="18"/>
      <c r="JKF33" s="19"/>
      <c r="JKK33" s="18"/>
      <c r="JKL33" s="18"/>
      <c r="JKM33" s="19"/>
      <c r="JKR33" s="18"/>
      <c r="JKS33" s="18"/>
      <c r="JKT33" s="19"/>
      <c r="JKY33" s="18"/>
      <c r="JKZ33" s="18"/>
      <c r="JLA33" s="19"/>
      <c r="JLF33" s="18"/>
      <c r="JLG33" s="18"/>
      <c r="JLH33" s="19"/>
      <c r="JLM33" s="18"/>
      <c r="JLN33" s="18"/>
      <c r="JLO33" s="19"/>
      <c r="JLT33" s="18"/>
      <c r="JLU33" s="18"/>
      <c r="JLV33" s="19"/>
      <c r="JMA33" s="18"/>
      <c r="JMB33" s="18"/>
      <c r="JMC33" s="19"/>
      <c r="JMH33" s="18"/>
      <c r="JMI33" s="18"/>
      <c r="JMJ33" s="19"/>
      <c r="JMO33" s="18"/>
      <c r="JMP33" s="18"/>
      <c r="JMQ33" s="19"/>
      <c r="JMV33" s="18"/>
      <c r="JMW33" s="18"/>
      <c r="JMX33" s="19"/>
      <c r="JNC33" s="18"/>
      <c r="JND33" s="18"/>
      <c r="JNE33" s="19"/>
      <c r="JNJ33" s="18"/>
      <c r="JNK33" s="18"/>
      <c r="JNL33" s="19"/>
      <c r="JNQ33" s="18"/>
      <c r="JNR33" s="18"/>
      <c r="JNS33" s="19"/>
      <c r="JNX33" s="18"/>
      <c r="JNY33" s="18"/>
      <c r="JNZ33" s="19"/>
      <c r="JOE33" s="18"/>
      <c r="JOF33" s="18"/>
      <c r="JOG33" s="19"/>
      <c r="JOL33" s="18"/>
      <c r="JOM33" s="18"/>
      <c r="JON33" s="19"/>
      <c r="JOS33" s="18"/>
      <c r="JOT33" s="18"/>
      <c r="JOU33" s="19"/>
      <c r="JOZ33" s="18"/>
      <c r="JPA33" s="18"/>
      <c r="JPB33" s="19"/>
      <c r="JPG33" s="18"/>
      <c r="JPH33" s="18"/>
      <c r="JPI33" s="19"/>
      <c r="JPN33" s="18"/>
      <c r="JPO33" s="18"/>
      <c r="JPP33" s="19"/>
      <c r="JPU33" s="18"/>
      <c r="JPV33" s="18"/>
      <c r="JPW33" s="19"/>
      <c r="JQB33" s="18"/>
      <c r="JQC33" s="18"/>
      <c r="JQD33" s="19"/>
      <c r="JQI33" s="18"/>
      <c r="JQJ33" s="18"/>
      <c r="JQK33" s="19"/>
      <c r="JQP33" s="18"/>
      <c r="JQQ33" s="18"/>
      <c r="JQR33" s="19"/>
      <c r="JQW33" s="18"/>
      <c r="JQX33" s="18"/>
      <c r="JQY33" s="19"/>
      <c r="JRD33" s="18"/>
      <c r="JRE33" s="18"/>
      <c r="JRF33" s="19"/>
      <c r="JRK33" s="18"/>
      <c r="JRL33" s="18"/>
      <c r="JRM33" s="19"/>
      <c r="JRR33" s="18"/>
      <c r="JRS33" s="18"/>
      <c r="JRT33" s="19"/>
      <c r="JRY33" s="18"/>
      <c r="JRZ33" s="18"/>
      <c r="JSA33" s="19"/>
      <c r="JSF33" s="18"/>
      <c r="JSG33" s="18"/>
      <c r="JSH33" s="19"/>
      <c r="JSM33" s="18"/>
      <c r="JSN33" s="18"/>
      <c r="JSO33" s="19"/>
      <c r="JST33" s="18"/>
      <c r="JSU33" s="18"/>
      <c r="JSV33" s="19"/>
      <c r="JTA33" s="18"/>
      <c r="JTB33" s="18"/>
      <c r="JTC33" s="19"/>
      <c r="JTH33" s="18"/>
      <c r="JTI33" s="18"/>
      <c r="JTJ33" s="19"/>
      <c r="JTO33" s="18"/>
      <c r="JTP33" s="18"/>
      <c r="JTQ33" s="19"/>
      <c r="JTV33" s="18"/>
      <c r="JTW33" s="18"/>
      <c r="JTX33" s="19"/>
      <c r="JUC33" s="18"/>
      <c r="JUD33" s="18"/>
      <c r="JUE33" s="19"/>
      <c r="JUJ33" s="18"/>
      <c r="JUK33" s="18"/>
      <c r="JUL33" s="19"/>
      <c r="JUQ33" s="18"/>
      <c r="JUR33" s="18"/>
      <c r="JUS33" s="19"/>
      <c r="JUX33" s="18"/>
      <c r="JUY33" s="18"/>
      <c r="JUZ33" s="19"/>
      <c r="JVE33" s="18"/>
      <c r="JVF33" s="18"/>
      <c r="JVG33" s="19"/>
      <c r="JVL33" s="18"/>
      <c r="JVM33" s="18"/>
      <c r="JVN33" s="19"/>
      <c r="JVS33" s="18"/>
      <c r="JVT33" s="18"/>
      <c r="JVU33" s="19"/>
      <c r="JVZ33" s="18"/>
      <c r="JWA33" s="18"/>
      <c r="JWB33" s="19"/>
      <c r="JWG33" s="18"/>
      <c r="JWH33" s="18"/>
      <c r="JWI33" s="19"/>
      <c r="JWN33" s="18"/>
      <c r="JWO33" s="18"/>
      <c r="JWP33" s="19"/>
      <c r="JWU33" s="18"/>
      <c r="JWV33" s="18"/>
      <c r="JWW33" s="19"/>
      <c r="JXB33" s="18"/>
      <c r="JXC33" s="18"/>
      <c r="JXD33" s="19"/>
      <c r="JXI33" s="18"/>
      <c r="JXJ33" s="18"/>
      <c r="JXK33" s="19"/>
      <c r="JXP33" s="18"/>
      <c r="JXQ33" s="18"/>
      <c r="JXR33" s="19"/>
      <c r="JXW33" s="18"/>
      <c r="JXX33" s="18"/>
      <c r="JXY33" s="19"/>
      <c r="JYD33" s="18"/>
      <c r="JYE33" s="18"/>
      <c r="JYF33" s="19"/>
      <c r="JYK33" s="18"/>
      <c r="JYL33" s="18"/>
      <c r="JYM33" s="19"/>
      <c r="JYR33" s="18"/>
      <c r="JYS33" s="18"/>
      <c r="JYT33" s="19"/>
      <c r="JYY33" s="18"/>
      <c r="JYZ33" s="18"/>
      <c r="JZA33" s="19"/>
      <c r="JZF33" s="18"/>
      <c r="JZG33" s="18"/>
      <c r="JZH33" s="19"/>
      <c r="JZM33" s="18"/>
      <c r="JZN33" s="18"/>
      <c r="JZO33" s="19"/>
      <c r="JZT33" s="18"/>
      <c r="JZU33" s="18"/>
      <c r="JZV33" s="19"/>
      <c r="KAA33" s="18"/>
      <c r="KAB33" s="18"/>
      <c r="KAC33" s="19"/>
      <c r="KAH33" s="18"/>
      <c r="KAI33" s="18"/>
      <c r="KAJ33" s="19"/>
      <c r="KAO33" s="18"/>
      <c r="KAP33" s="18"/>
      <c r="KAQ33" s="19"/>
      <c r="KAV33" s="18"/>
      <c r="KAW33" s="18"/>
      <c r="KAX33" s="19"/>
      <c r="KBC33" s="18"/>
      <c r="KBD33" s="18"/>
      <c r="KBE33" s="19"/>
      <c r="KBJ33" s="18"/>
      <c r="KBK33" s="18"/>
      <c r="KBL33" s="19"/>
      <c r="KBQ33" s="18"/>
      <c r="KBR33" s="18"/>
      <c r="KBS33" s="19"/>
      <c r="KBX33" s="18"/>
      <c r="KBY33" s="18"/>
      <c r="KBZ33" s="19"/>
      <c r="KCE33" s="18"/>
      <c r="KCF33" s="18"/>
      <c r="KCG33" s="19"/>
      <c r="KCL33" s="18"/>
      <c r="KCM33" s="18"/>
      <c r="KCN33" s="19"/>
      <c r="KCS33" s="18"/>
      <c r="KCT33" s="18"/>
      <c r="KCU33" s="19"/>
      <c r="KCZ33" s="18"/>
      <c r="KDA33" s="18"/>
      <c r="KDB33" s="19"/>
      <c r="KDG33" s="18"/>
      <c r="KDH33" s="18"/>
      <c r="KDI33" s="19"/>
      <c r="KDN33" s="18"/>
      <c r="KDO33" s="18"/>
      <c r="KDP33" s="19"/>
      <c r="KDU33" s="18"/>
      <c r="KDV33" s="18"/>
      <c r="KDW33" s="19"/>
      <c r="KEB33" s="18"/>
      <c r="KEC33" s="18"/>
      <c r="KED33" s="19"/>
      <c r="KEI33" s="18"/>
      <c r="KEJ33" s="18"/>
      <c r="KEK33" s="19"/>
      <c r="KEP33" s="18"/>
      <c r="KEQ33" s="18"/>
      <c r="KER33" s="19"/>
      <c r="KEW33" s="18"/>
      <c r="KEX33" s="18"/>
      <c r="KEY33" s="19"/>
      <c r="KFD33" s="18"/>
      <c r="KFE33" s="18"/>
      <c r="KFF33" s="19"/>
      <c r="KFK33" s="18"/>
      <c r="KFL33" s="18"/>
      <c r="KFM33" s="19"/>
      <c r="KFR33" s="18"/>
      <c r="KFS33" s="18"/>
      <c r="KFT33" s="19"/>
      <c r="KFY33" s="18"/>
      <c r="KFZ33" s="18"/>
      <c r="KGA33" s="19"/>
      <c r="KGF33" s="18"/>
      <c r="KGG33" s="18"/>
      <c r="KGH33" s="19"/>
      <c r="KGM33" s="18"/>
      <c r="KGN33" s="18"/>
      <c r="KGO33" s="19"/>
      <c r="KGT33" s="18"/>
      <c r="KGU33" s="18"/>
      <c r="KGV33" s="19"/>
      <c r="KHA33" s="18"/>
      <c r="KHB33" s="18"/>
      <c r="KHC33" s="19"/>
      <c r="KHH33" s="18"/>
      <c r="KHI33" s="18"/>
      <c r="KHJ33" s="19"/>
      <c r="KHO33" s="18"/>
      <c r="KHP33" s="18"/>
      <c r="KHQ33" s="19"/>
      <c r="KHV33" s="18"/>
      <c r="KHW33" s="18"/>
      <c r="KHX33" s="19"/>
      <c r="KIC33" s="18"/>
      <c r="KID33" s="18"/>
      <c r="KIE33" s="19"/>
      <c r="KIJ33" s="18"/>
      <c r="KIK33" s="18"/>
      <c r="KIL33" s="19"/>
      <c r="KIQ33" s="18"/>
      <c r="KIR33" s="18"/>
      <c r="KIS33" s="19"/>
      <c r="KIX33" s="18"/>
      <c r="KIY33" s="18"/>
      <c r="KIZ33" s="19"/>
      <c r="KJE33" s="18"/>
      <c r="KJF33" s="18"/>
      <c r="KJG33" s="19"/>
      <c r="KJL33" s="18"/>
      <c r="KJM33" s="18"/>
      <c r="KJN33" s="19"/>
      <c r="KJS33" s="18"/>
      <c r="KJT33" s="18"/>
      <c r="KJU33" s="19"/>
      <c r="KJZ33" s="18"/>
      <c r="KKA33" s="18"/>
      <c r="KKB33" s="19"/>
      <c r="KKG33" s="18"/>
      <c r="KKH33" s="18"/>
      <c r="KKI33" s="19"/>
      <c r="KKN33" s="18"/>
      <c r="KKO33" s="18"/>
      <c r="KKP33" s="19"/>
      <c r="KKU33" s="18"/>
      <c r="KKV33" s="18"/>
      <c r="KKW33" s="19"/>
      <c r="KLB33" s="18"/>
      <c r="KLC33" s="18"/>
      <c r="KLD33" s="19"/>
      <c r="KLI33" s="18"/>
      <c r="KLJ33" s="18"/>
      <c r="KLK33" s="19"/>
      <c r="KLP33" s="18"/>
      <c r="KLQ33" s="18"/>
      <c r="KLR33" s="19"/>
      <c r="KLW33" s="18"/>
      <c r="KLX33" s="18"/>
      <c r="KLY33" s="19"/>
      <c r="KMD33" s="18"/>
      <c r="KME33" s="18"/>
      <c r="KMF33" s="19"/>
      <c r="KMK33" s="18"/>
      <c r="KML33" s="18"/>
      <c r="KMM33" s="19"/>
      <c r="KMR33" s="18"/>
      <c r="KMS33" s="18"/>
      <c r="KMT33" s="19"/>
      <c r="KMY33" s="18"/>
      <c r="KMZ33" s="18"/>
      <c r="KNA33" s="19"/>
      <c r="KNF33" s="18"/>
      <c r="KNG33" s="18"/>
      <c r="KNH33" s="19"/>
      <c r="KNM33" s="18"/>
      <c r="KNN33" s="18"/>
      <c r="KNO33" s="19"/>
      <c r="KNT33" s="18"/>
      <c r="KNU33" s="18"/>
      <c r="KNV33" s="19"/>
      <c r="KOA33" s="18"/>
      <c r="KOB33" s="18"/>
      <c r="KOC33" s="19"/>
      <c r="KOH33" s="18"/>
      <c r="KOI33" s="18"/>
      <c r="KOJ33" s="19"/>
      <c r="KOO33" s="18"/>
      <c r="KOP33" s="18"/>
      <c r="KOQ33" s="19"/>
      <c r="KOV33" s="18"/>
      <c r="KOW33" s="18"/>
      <c r="KOX33" s="19"/>
      <c r="KPC33" s="18"/>
      <c r="KPD33" s="18"/>
      <c r="KPE33" s="19"/>
      <c r="KPJ33" s="18"/>
      <c r="KPK33" s="18"/>
      <c r="KPL33" s="19"/>
      <c r="KPQ33" s="18"/>
      <c r="KPR33" s="18"/>
      <c r="KPS33" s="19"/>
      <c r="KPX33" s="18"/>
      <c r="KPY33" s="18"/>
      <c r="KPZ33" s="19"/>
      <c r="KQE33" s="18"/>
      <c r="KQF33" s="18"/>
      <c r="KQG33" s="19"/>
      <c r="KQL33" s="18"/>
      <c r="KQM33" s="18"/>
      <c r="KQN33" s="19"/>
      <c r="KQS33" s="18"/>
      <c r="KQT33" s="18"/>
      <c r="KQU33" s="19"/>
      <c r="KQZ33" s="18"/>
      <c r="KRA33" s="18"/>
      <c r="KRB33" s="19"/>
      <c r="KRG33" s="18"/>
      <c r="KRH33" s="18"/>
      <c r="KRI33" s="19"/>
      <c r="KRN33" s="18"/>
      <c r="KRO33" s="18"/>
      <c r="KRP33" s="19"/>
      <c r="KRU33" s="18"/>
      <c r="KRV33" s="18"/>
      <c r="KRW33" s="19"/>
      <c r="KSB33" s="18"/>
      <c r="KSC33" s="18"/>
      <c r="KSD33" s="19"/>
      <c r="KSI33" s="18"/>
      <c r="KSJ33" s="18"/>
      <c r="KSK33" s="19"/>
      <c r="KSP33" s="18"/>
      <c r="KSQ33" s="18"/>
      <c r="KSR33" s="19"/>
      <c r="KSW33" s="18"/>
      <c r="KSX33" s="18"/>
      <c r="KSY33" s="19"/>
      <c r="KTD33" s="18"/>
      <c r="KTE33" s="18"/>
      <c r="KTF33" s="19"/>
      <c r="KTK33" s="18"/>
      <c r="KTL33" s="18"/>
      <c r="KTM33" s="19"/>
      <c r="KTR33" s="18"/>
      <c r="KTS33" s="18"/>
      <c r="KTT33" s="19"/>
      <c r="KTY33" s="18"/>
      <c r="KTZ33" s="18"/>
      <c r="KUA33" s="19"/>
      <c r="KUF33" s="18"/>
      <c r="KUG33" s="18"/>
      <c r="KUH33" s="19"/>
      <c r="KUM33" s="18"/>
      <c r="KUN33" s="18"/>
      <c r="KUO33" s="19"/>
      <c r="KUT33" s="18"/>
      <c r="KUU33" s="18"/>
      <c r="KUV33" s="19"/>
      <c r="KVA33" s="18"/>
      <c r="KVB33" s="18"/>
      <c r="KVC33" s="19"/>
      <c r="KVH33" s="18"/>
      <c r="KVI33" s="18"/>
      <c r="KVJ33" s="19"/>
      <c r="KVO33" s="18"/>
      <c r="KVP33" s="18"/>
      <c r="KVQ33" s="19"/>
      <c r="KVV33" s="18"/>
      <c r="KVW33" s="18"/>
      <c r="KVX33" s="19"/>
      <c r="KWC33" s="18"/>
      <c r="KWD33" s="18"/>
      <c r="KWE33" s="19"/>
      <c r="KWJ33" s="18"/>
      <c r="KWK33" s="18"/>
      <c r="KWL33" s="19"/>
      <c r="KWQ33" s="18"/>
      <c r="KWR33" s="18"/>
      <c r="KWS33" s="19"/>
      <c r="KWX33" s="18"/>
      <c r="KWY33" s="18"/>
      <c r="KWZ33" s="19"/>
      <c r="KXE33" s="18"/>
      <c r="KXF33" s="18"/>
      <c r="KXG33" s="19"/>
      <c r="KXL33" s="18"/>
      <c r="KXM33" s="18"/>
      <c r="KXN33" s="19"/>
      <c r="KXS33" s="18"/>
      <c r="KXT33" s="18"/>
      <c r="KXU33" s="19"/>
      <c r="KXZ33" s="18"/>
      <c r="KYA33" s="18"/>
      <c r="KYB33" s="19"/>
      <c r="KYG33" s="18"/>
      <c r="KYH33" s="18"/>
      <c r="KYI33" s="19"/>
      <c r="KYN33" s="18"/>
      <c r="KYO33" s="18"/>
      <c r="KYP33" s="19"/>
      <c r="KYU33" s="18"/>
      <c r="KYV33" s="18"/>
      <c r="KYW33" s="19"/>
      <c r="KZB33" s="18"/>
      <c r="KZC33" s="18"/>
      <c r="KZD33" s="19"/>
      <c r="KZI33" s="18"/>
      <c r="KZJ33" s="18"/>
      <c r="KZK33" s="19"/>
      <c r="KZP33" s="18"/>
      <c r="KZQ33" s="18"/>
      <c r="KZR33" s="19"/>
      <c r="KZW33" s="18"/>
      <c r="KZX33" s="18"/>
      <c r="KZY33" s="19"/>
      <c r="LAD33" s="18"/>
      <c r="LAE33" s="18"/>
      <c r="LAF33" s="19"/>
      <c r="LAK33" s="18"/>
      <c r="LAL33" s="18"/>
      <c r="LAM33" s="19"/>
      <c r="LAR33" s="18"/>
      <c r="LAS33" s="18"/>
      <c r="LAT33" s="19"/>
      <c r="LAY33" s="18"/>
      <c r="LAZ33" s="18"/>
      <c r="LBA33" s="19"/>
      <c r="LBF33" s="18"/>
      <c r="LBG33" s="18"/>
      <c r="LBH33" s="19"/>
      <c r="LBM33" s="18"/>
      <c r="LBN33" s="18"/>
      <c r="LBO33" s="19"/>
      <c r="LBT33" s="18"/>
      <c r="LBU33" s="18"/>
      <c r="LBV33" s="19"/>
      <c r="LCA33" s="18"/>
      <c r="LCB33" s="18"/>
      <c r="LCC33" s="19"/>
      <c r="LCH33" s="18"/>
      <c r="LCI33" s="18"/>
      <c r="LCJ33" s="19"/>
      <c r="LCO33" s="18"/>
      <c r="LCP33" s="18"/>
      <c r="LCQ33" s="19"/>
      <c r="LCV33" s="18"/>
      <c r="LCW33" s="18"/>
      <c r="LCX33" s="19"/>
      <c r="LDC33" s="18"/>
      <c r="LDD33" s="18"/>
      <c r="LDE33" s="19"/>
      <c r="LDJ33" s="18"/>
      <c r="LDK33" s="18"/>
      <c r="LDL33" s="19"/>
      <c r="LDQ33" s="18"/>
      <c r="LDR33" s="18"/>
      <c r="LDS33" s="19"/>
      <c r="LDX33" s="18"/>
      <c r="LDY33" s="18"/>
      <c r="LDZ33" s="19"/>
      <c r="LEE33" s="18"/>
      <c r="LEF33" s="18"/>
      <c r="LEG33" s="19"/>
      <c r="LEL33" s="18"/>
      <c r="LEM33" s="18"/>
      <c r="LEN33" s="19"/>
      <c r="LES33" s="18"/>
      <c r="LET33" s="18"/>
      <c r="LEU33" s="19"/>
      <c r="LEZ33" s="18"/>
      <c r="LFA33" s="18"/>
      <c r="LFB33" s="19"/>
      <c r="LFG33" s="18"/>
      <c r="LFH33" s="18"/>
      <c r="LFI33" s="19"/>
      <c r="LFN33" s="18"/>
      <c r="LFO33" s="18"/>
      <c r="LFP33" s="19"/>
      <c r="LFU33" s="18"/>
      <c r="LFV33" s="18"/>
      <c r="LFW33" s="19"/>
      <c r="LGB33" s="18"/>
      <c r="LGC33" s="18"/>
      <c r="LGD33" s="19"/>
      <c r="LGI33" s="18"/>
      <c r="LGJ33" s="18"/>
      <c r="LGK33" s="19"/>
      <c r="LGP33" s="18"/>
      <c r="LGQ33" s="18"/>
      <c r="LGR33" s="19"/>
      <c r="LGW33" s="18"/>
      <c r="LGX33" s="18"/>
      <c r="LGY33" s="19"/>
      <c r="LHD33" s="18"/>
      <c r="LHE33" s="18"/>
      <c r="LHF33" s="19"/>
      <c r="LHK33" s="18"/>
      <c r="LHL33" s="18"/>
      <c r="LHM33" s="19"/>
      <c r="LHR33" s="18"/>
      <c r="LHS33" s="18"/>
      <c r="LHT33" s="19"/>
      <c r="LHY33" s="18"/>
      <c r="LHZ33" s="18"/>
      <c r="LIA33" s="19"/>
      <c r="LIF33" s="18"/>
      <c r="LIG33" s="18"/>
      <c r="LIH33" s="19"/>
      <c r="LIM33" s="18"/>
      <c r="LIN33" s="18"/>
      <c r="LIO33" s="19"/>
      <c r="LIT33" s="18"/>
      <c r="LIU33" s="18"/>
      <c r="LIV33" s="19"/>
      <c r="LJA33" s="18"/>
      <c r="LJB33" s="18"/>
      <c r="LJC33" s="19"/>
      <c r="LJH33" s="18"/>
      <c r="LJI33" s="18"/>
      <c r="LJJ33" s="19"/>
      <c r="LJO33" s="18"/>
      <c r="LJP33" s="18"/>
      <c r="LJQ33" s="19"/>
      <c r="LJV33" s="18"/>
      <c r="LJW33" s="18"/>
      <c r="LJX33" s="19"/>
      <c r="LKC33" s="18"/>
      <c r="LKD33" s="18"/>
      <c r="LKE33" s="19"/>
      <c r="LKJ33" s="18"/>
      <c r="LKK33" s="18"/>
      <c r="LKL33" s="19"/>
      <c r="LKQ33" s="18"/>
      <c r="LKR33" s="18"/>
      <c r="LKS33" s="19"/>
      <c r="LKX33" s="18"/>
      <c r="LKY33" s="18"/>
      <c r="LKZ33" s="19"/>
      <c r="LLE33" s="18"/>
      <c r="LLF33" s="18"/>
      <c r="LLG33" s="19"/>
      <c r="LLL33" s="18"/>
      <c r="LLM33" s="18"/>
      <c r="LLN33" s="19"/>
      <c r="LLS33" s="18"/>
      <c r="LLT33" s="18"/>
      <c r="LLU33" s="19"/>
      <c r="LLZ33" s="18"/>
      <c r="LMA33" s="18"/>
      <c r="LMB33" s="19"/>
      <c r="LMG33" s="18"/>
      <c r="LMH33" s="18"/>
      <c r="LMI33" s="19"/>
      <c r="LMN33" s="18"/>
      <c r="LMO33" s="18"/>
      <c r="LMP33" s="19"/>
      <c r="LMU33" s="18"/>
      <c r="LMV33" s="18"/>
      <c r="LMW33" s="19"/>
      <c r="LNB33" s="18"/>
      <c r="LNC33" s="18"/>
      <c r="LND33" s="19"/>
      <c r="LNI33" s="18"/>
      <c r="LNJ33" s="18"/>
      <c r="LNK33" s="19"/>
      <c r="LNP33" s="18"/>
      <c r="LNQ33" s="18"/>
      <c r="LNR33" s="19"/>
      <c r="LNW33" s="18"/>
      <c r="LNX33" s="18"/>
      <c r="LNY33" s="19"/>
      <c r="LOD33" s="18"/>
      <c r="LOE33" s="18"/>
      <c r="LOF33" s="19"/>
      <c r="LOK33" s="18"/>
      <c r="LOL33" s="18"/>
      <c r="LOM33" s="19"/>
      <c r="LOR33" s="18"/>
      <c r="LOS33" s="18"/>
      <c r="LOT33" s="19"/>
      <c r="LOY33" s="18"/>
      <c r="LOZ33" s="18"/>
      <c r="LPA33" s="19"/>
      <c r="LPF33" s="18"/>
      <c r="LPG33" s="18"/>
      <c r="LPH33" s="19"/>
      <c r="LPM33" s="18"/>
      <c r="LPN33" s="18"/>
      <c r="LPO33" s="19"/>
      <c r="LPT33" s="18"/>
      <c r="LPU33" s="18"/>
      <c r="LPV33" s="19"/>
      <c r="LQA33" s="18"/>
      <c r="LQB33" s="18"/>
      <c r="LQC33" s="19"/>
      <c r="LQH33" s="18"/>
      <c r="LQI33" s="18"/>
      <c r="LQJ33" s="19"/>
      <c r="LQO33" s="18"/>
      <c r="LQP33" s="18"/>
      <c r="LQQ33" s="19"/>
      <c r="LQV33" s="18"/>
      <c r="LQW33" s="18"/>
      <c r="LQX33" s="19"/>
      <c r="LRC33" s="18"/>
      <c r="LRD33" s="18"/>
      <c r="LRE33" s="19"/>
      <c r="LRJ33" s="18"/>
      <c r="LRK33" s="18"/>
      <c r="LRL33" s="19"/>
      <c r="LRQ33" s="18"/>
      <c r="LRR33" s="18"/>
      <c r="LRS33" s="19"/>
      <c r="LRX33" s="18"/>
      <c r="LRY33" s="18"/>
      <c r="LRZ33" s="19"/>
      <c r="LSE33" s="18"/>
      <c r="LSF33" s="18"/>
      <c r="LSG33" s="19"/>
      <c r="LSL33" s="18"/>
      <c r="LSM33" s="18"/>
      <c r="LSN33" s="19"/>
      <c r="LSS33" s="18"/>
      <c r="LST33" s="18"/>
      <c r="LSU33" s="19"/>
      <c r="LSZ33" s="18"/>
      <c r="LTA33" s="18"/>
      <c r="LTB33" s="19"/>
      <c r="LTG33" s="18"/>
      <c r="LTH33" s="18"/>
      <c r="LTI33" s="19"/>
      <c r="LTN33" s="18"/>
      <c r="LTO33" s="18"/>
      <c r="LTP33" s="19"/>
      <c r="LTU33" s="18"/>
      <c r="LTV33" s="18"/>
      <c r="LTW33" s="19"/>
      <c r="LUB33" s="18"/>
      <c r="LUC33" s="18"/>
      <c r="LUD33" s="19"/>
      <c r="LUI33" s="18"/>
      <c r="LUJ33" s="18"/>
      <c r="LUK33" s="19"/>
      <c r="LUP33" s="18"/>
      <c r="LUQ33" s="18"/>
      <c r="LUR33" s="19"/>
      <c r="LUW33" s="18"/>
      <c r="LUX33" s="18"/>
      <c r="LUY33" s="19"/>
      <c r="LVD33" s="18"/>
      <c r="LVE33" s="18"/>
      <c r="LVF33" s="19"/>
      <c r="LVK33" s="18"/>
      <c r="LVL33" s="18"/>
      <c r="LVM33" s="19"/>
      <c r="LVR33" s="18"/>
      <c r="LVS33" s="18"/>
      <c r="LVT33" s="19"/>
      <c r="LVY33" s="18"/>
      <c r="LVZ33" s="18"/>
      <c r="LWA33" s="19"/>
      <c r="LWF33" s="18"/>
      <c r="LWG33" s="18"/>
      <c r="LWH33" s="19"/>
      <c r="LWM33" s="18"/>
      <c r="LWN33" s="18"/>
      <c r="LWO33" s="19"/>
      <c r="LWT33" s="18"/>
      <c r="LWU33" s="18"/>
      <c r="LWV33" s="19"/>
      <c r="LXA33" s="18"/>
      <c r="LXB33" s="18"/>
      <c r="LXC33" s="19"/>
      <c r="LXH33" s="18"/>
      <c r="LXI33" s="18"/>
      <c r="LXJ33" s="19"/>
      <c r="LXO33" s="18"/>
      <c r="LXP33" s="18"/>
      <c r="LXQ33" s="19"/>
      <c r="LXV33" s="18"/>
      <c r="LXW33" s="18"/>
      <c r="LXX33" s="19"/>
      <c r="LYC33" s="18"/>
      <c r="LYD33" s="18"/>
      <c r="LYE33" s="19"/>
      <c r="LYJ33" s="18"/>
      <c r="LYK33" s="18"/>
      <c r="LYL33" s="19"/>
      <c r="LYQ33" s="18"/>
      <c r="LYR33" s="18"/>
      <c r="LYS33" s="19"/>
      <c r="LYX33" s="18"/>
      <c r="LYY33" s="18"/>
      <c r="LYZ33" s="19"/>
      <c r="LZE33" s="18"/>
      <c r="LZF33" s="18"/>
      <c r="LZG33" s="19"/>
      <c r="LZL33" s="18"/>
      <c r="LZM33" s="18"/>
      <c r="LZN33" s="19"/>
      <c r="LZS33" s="18"/>
      <c r="LZT33" s="18"/>
      <c r="LZU33" s="19"/>
      <c r="LZZ33" s="18"/>
      <c r="MAA33" s="18"/>
      <c r="MAB33" s="19"/>
      <c r="MAG33" s="18"/>
      <c r="MAH33" s="18"/>
      <c r="MAI33" s="19"/>
      <c r="MAN33" s="18"/>
      <c r="MAO33" s="18"/>
      <c r="MAP33" s="19"/>
      <c r="MAU33" s="18"/>
      <c r="MAV33" s="18"/>
      <c r="MAW33" s="19"/>
      <c r="MBB33" s="18"/>
      <c r="MBC33" s="18"/>
      <c r="MBD33" s="19"/>
      <c r="MBI33" s="18"/>
      <c r="MBJ33" s="18"/>
      <c r="MBK33" s="19"/>
      <c r="MBP33" s="18"/>
      <c r="MBQ33" s="18"/>
      <c r="MBR33" s="19"/>
      <c r="MBW33" s="18"/>
      <c r="MBX33" s="18"/>
      <c r="MBY33" s="19"/>
      <c r="MCD33" s="18"/>
      <c r="MCE33" s="18"/>
      <c r="MCF33" s="19"/>
      <c r="MCK33" s="18"/>
      <c r="MCL33" s="18"/>
      <c r="MCM33" s="19"/>
      <c r="MCR33" s="18"/>
      <c r="MCS33" s="18"/>
      <c r="MCT33" s="19"/>
      <c r="MCY33" s="18"/>
      <c r="MCZ33" s="18"/>
      <c r="MDA33" s="19"/>
      <c r="MDF33" s="18"/>
      <c r="MDG33" s="18"/>
      <c r="MDH33" s="19"/>
      <c r="MDM33" s="18"/>
      <c r="MDN33" s="18"/>
      <c r="MDO33" s="19"/>
      <c r="MDT33" s="18"/>
      <c r="MDU33" s="18"/>
      <c r="MDV33" s="19"/>
      <c r="MEA33" s="18"/>
      <c r="MEB33" s="18"/>
      <c r="MEC33" s="19"/>
      <c r="MEH33" s="18"/>
      <c r="MEI33" s="18"/>
      <c r="MEJ33" s="19"/>
      <c r="MEO33" s="18"/>
      <c r="MEP33" s="18"/>
      <c r="MEQ33" s="19"/>
      <c r="MEV33" s="18"/>
      <c r="MEW33" s="18"/>
      <c r="MEX33" s="19"/>
      <c r="MFC33" s="18"/>
      <c r="MFD33" s="18"/>
      <c r="MFE33" s="19"/>
      <c r="MFJ33" s="18"/>
      <c r="MFK33" s="18"/>
      <c r="MFL33" s="19"/>
      <c r="MFQ33" s="18"/>
      <c r="MFR33" s="18"/>
      <c r="MFS33" s="19"/>
      <c r="MFX33" s="18"/>
      <c r="MFY33" s="18"/>
      <c r="MFZ33" s="19"/>
      <c r="MGE33" s="18"/>
      <c r="MGF33" s="18"/>
      <c r="MGG33" s="19"/>
      <c r="MGL33" s="18"/>
      <c r="MGM33" s="18"/>
      <c r="MGN33" s="19"/>
      <c r="MGS33" s="18"/>
      <c r="MGT33" s="18"/>
      <c r="MGU33" s="19"/>
      <c r="MGZ33" s="18"/>
      <c r="MHA33" s="18"/>
      <c r="MHB33" s="19"/>
      <c r="MHG33" s="18"/>
      <c r="MHH33" s="18"/>
      <c r="MHI33" s="19"/>
      <c r="MHN33" s="18"/>
      <c r="MHO33" s="18"/>
      <c r="MHP33" s="19"/>
      <c r="MHU33" s="18"/>
      <c r="MHV33" s="18"/>
      <c r="MHW33" s="19"/>
      <c r="MIB33" s="18"/>
      <c r="MIC33" s="18"/>
      <c r="MID33" s="19"/>
      <c r="MII33" s="18"/>
      <c r="MIJ33" s="18"/>
      <c r="MIK33" s="19"/>
      <c r="MIP33" s="18"/>
      <c r="MIQ33" s="18"/>
      <c r="MIR33" s="19"/>
      <c r="MIW33" s="18"/>
      <c r="MIX33" s="18"/>
      <c r="MIY33" s="19"/>
      <c r="MJD33" s="18"/>
      <c r="MJE33" s="18"/>
      <c r="MJF33" s="19"/>
      <c r="MJK33" s="18"/>
      <c r="MJL33" s="18"/>
      <c r="MJM33" s="19"/>
      <c r="MJR33" s="18"/>
      <c r="MJS33" s="18"/>
      <c r="MJT33" s="19"/>
      <c r="MJY33" s="18"/>
      <c r="MJZ33" s="18"/>
      <c r="MKA33" s="19"/>
      <c r="MKF33" s="18"/>
      <c r="MKG33" s="18"/>
      <c r="MKH33" s="19"/>
      <c r="MKM33" s="18"/>
      <c r="MKN33" s="18"/>
      <c r="MKO33" s="19"/>
      <c r="MKT33" s="18"/>
      <c r="MKU33" s="18"/>
      <c r="MKV33" s="19"/>
      <c r="MLA33" s="18"/>
      <c r="MLB33" s="18"/>
      <c r="MLC33" s="19"/>
      <c r="MLH33" s="18"/>
      <c r="MLI33" s="18"/>
      <c r="MLJ33" s="19"/>
      <c r="MLO33" s="18"/>
      <c r="MLP33" s="18"/>
      <c r="MLQ33" s="19"/>
      <c r="MLV33" s="18"/>
      <c r="MLW33" s="18"/>
      <c r="MLX33" s="19"/>
      <c r="MMC33" s="18"/>
      <c r="MMD33" s="18"/>
      <c r="MME33" s="19"/>
      <c r="MMJ33" s="18"/>
      <c r="MMK33" s="18"/>
      <c r="MML33" s="19"/>
      <c r="MMQ33" s="18"/>
      <c r="MMR33" s="18"/>
      <c r="MMS33" s="19"/>
      <c r="MMX33" s="18"/>
      <c r="MMY33" s="18"/>
      <c r="MMZ33" s="19"/>
      <c r="MNE33" s="18"/>
      <c r="MNF33" s="18"/>
      <c r="MNG33" s="19"/>
      <c r="MNL33" s="18"/>
      <c r="MNM33" s="18"/>
      <c r="MNN33" s="19"/>
      <c r="MNS33" s="18"/>
      <c r="MNT33" s="18"/>
      <c r="MNU33" s="19"/>
      <c r="MNZ33" s="18"/>
      <c r="MOA33" s="18"/>
      <c r="MOB33" s="19"/>
      <c r="MOG33" s="18"/>
      <c r="MOH33" s="18"/>
      <c r="MOI33" s="19"/>
      <c r="MON33" s="18"/>
      <c r="MOO33" s="18"/>
      <c r="MOP33" s="19"/>
      <c r="MOU33" s="18"/>
      <c r="MOV33" s="18"/>
      <c r="MOW33" s="19"/>
      <c r="MPB33" s="18"/>
      <c r="MPC33" s="18"/>
      <c r="MPD33" s="19"/>
      <c r="MPI33" s="18"/>
      <c r="MPJ33" s="18"/>
      <c r="MPK33" s="19"/>
      <c r="MPP33" s="18"/>
      <c r="MPQ33" s="18"/>
      <c r="MPR33" s="19"/>
      <c r="MPW33" s="18"/>
      <c r="MPX33" s="18"/>
      <c r="MPY33" s="19"/>
      <c r="MQD33" s="18"/>
      <c r="MQE33" s="18"/>
      <c r="MQF33" s="19"/>
      <c r="MQK33" s="18"/>
      <c r="MQL33" s="18"/>
      <c r="MQM33" s="19"/>
      <c r="MQR33" s="18"/>
      <c r="MQS33" s="18"/>
      <c r="MQT33" s="19"/>
      <c r="MQY33" s="18"/>
      <c r="MQZ33" s="18"/>
      <c r="MRA33" s="19"/>
      <c r="MRF33" s="18"/>
      <c r="MRG33" s="18"/>
      <c r="MRH33" s="19"/>
      <c r="MRM33" s="18"/>
      <c r="MRN33" s="18"/>
      <c r="MRO33" s="19"/>
      <c r="MRT33" s="18"/>
      <c r="MRU33" s="18"/>
      <c r="MRV33" s="19"/>
      <c r="MSA33" s="18"/>
      <c r="MSB33" s="18"/>
      <c r="MSC33" s="19"/>
      <c r="MSH33" s="18"/>
      <c r="MSI33" s="18"/>
      <c r="MSJ33" s="19"/>
      <c r="MSO33" s="18"/>
      <c r="MSP33" s="18"/>
      <c r="MSQ33" s="19"/>
      <c r="MSV33" s="18"/>
      <c r="MSW33" s="18"/>
      <c r="MSX33" s="19"/>
      <c r="MTC33" s="18"/>
      <c r="MTD33" s="18"/>
      <c r="MTE33" s="19"/>
      <c r="MTJ33" s="18"/>
      <c r="MTK33" s="18"/>
      <c r="MTL33" s="19"/>
      <c r="MTQ33" s="18"/>
      <c r="MTR33" s="18"/>
      <c r="MTS33" s="19"/>
      <c r="MTX33" s="18"/>
      <c r="MTY33" s="18"/>
      <c r="MTZ33" s="19"/>
      <c r="MUE33" s="18"/>
      <c r="MUF33" s="18"/>
      <c r="MUG33" s="19"/>
      <c r="MUL33" s="18"/>
      <c r="MUM33" s="18"/>
      <c r="MUN33" s="19"/>
      <c r="MUS33" s="18"/>
      <c r="MUT33" s="18"/>
      <c r="MUU33" s="19"/>
      <c r="MUZ33" s="18"/>
      <c r="MVA33" s="18"/>
      <c r="MVB33" s="19"/>
      <c r="MVG33" s="18"/>
      <c r="MVH33" s="18"/>
      <c r="MVI33" s="19"/>
      <c r="MVN33" s="18"/>
      <c r="MVO33" s="18"/>
      <c r="MVP33" s="19"/>
      <c r="MVU33" s="18"/>
      <c r="MVV33" s="18"/>
      <c r="MVW33" s="19"/>
      <c r="MWB33" s="18"/>
      <c r="MWC33" s="18"/>
      <c r="MWD33" s="19"/>
      <c r="MWI33" s="18"/>
      <c r="MWJ33" s="18"/>
      <c r="MWK33" s="19"/>
      <c r="MWP33" s="18"/>
      <c r="MWQ33" s="18"/>
      <c r="MWR33" s="19"/>
      <c r="MWW33" s="18"/>
      <c r="MWX33" s="18"/>
      <c r="MWY33" s="19"/>
      <c r="MXD33" s="18"/>
      <c r="MXE33" s="18"/>
      <c r="MXF33" s="19"/>
      <c r="MXK33" s="18"/>
      <c r="MXL33" s="18"/>
      <c r="MXM33" s="19"/>
      <c r="MXR33" s="18"/>
      <c r="MXS33" s="18"/>
      <c r="MXT33" s="19"/>
      <c r="MXY33" s="18"/>
      <c r="MXZ33" s="18"/>
      <c r="MYA33" s="19"/>
      <c r="MYF33" s="18"/>
      <c r="MYG33" s="18"/>
      <c r="MYH33" s="19"/>
      <c r="MYM33" s="18"/>
      <c r="MYN33" s="18"/>
      <c r="MYO33" s="19"/>
      <c r="MYT33" s="18"/>
      <c r="MYU33" s="18"/>
      <c r="MYV33" s="19"/>
      <c r="MZA33" s="18"/>
      <c r="MZB33" s="18"/>
      <c r="MZC33" s="19"/>
      <c r="MZH33" s="18"/>
      <c r="MZI33" s="18"/>
      <c r="MZJ33" s="19"/>
      <c r="MZO33" s="18"/>
      <c r="MZP33" s="18"/>
      <c r="MZQ33" s="19"/>
      <c r="MZV33" s="18"/>
      <c r="MZW33" s="18"/>
      <c r="MZX33" s="19"/>
      <c r="NAC33" s="18"/>
      <c r="NAD33" s="18"/>
      <c r="NAE33" s="19"/>
      <c r="NAJ33" s="18"/>
      <c r="NAK33" s="18"/>
      <c r="NAL33" s="19"/>
      <c r="NAQ33" s="18"/>
      <c r="NAR33" s="18"/>
      <c r="NAS33" s="19"/>
      <c r="NAX33" s="18"/>
      <c r="NAY33" s="18"/>
      <c r="NAZ33" s="19"/>
      <c r="NBE33" s="18"/>
      <c r="NBF33" s="18"/>
      <c r="NBG33" s="19"/>
      <c r="NBL33" s="18"/>
      <c r="NBM33" s="18"/>
      <c r="NBN33" s="19"/>
      <c r="NBS33" s="18"/>
      <c r="NBT33" s="18"/>
      <c r="NBU33" s="19"/>
      <c r="NBZ33" s="18"/>
      <c r="NCA33" s="18"/>
      <c r="NCB33" s="19"/>
      <c r="NCG33" s="18"/>
      <c r="NCH33" s="18"/>
      <c r="NCI33" s="19"/>
      <c r="NCN33" s="18"/>
      <c r="NCO33" s="18"/>
      <c r="NCP33" s="19"/>
      <c r="NCU33" s="18"/>
      <c r="NCV33" s="18"/>
      <c r="NCW33" s="19"/>
      <c r="NDB33" s="18"/>
      <c r="NDC33" s="18"/>
      <c r="NDD33" s="19"/>
      <c r="NDI33" s="18"/>
      <c r="NDJ33" s="18"/>
      <c r="NDK33" s="19"/>
      <c r="NDP33" s="18"/>
      <c r="NDQ33" s="18"/>
      <c r="NDR33" s="19"/>
      <c r="NDW33" s="18"/>
      <c r="NDX33" s="18"/>
      <c r="NDY33" s="19"/>
      <c r="NED33" s="18"/>
      <c r="NEE33" s="18"/>
      <c r="NEF33" s="19"/>
      <c r="NEK33" s="18"/>
      <c r="NEL33" s="18"/>
      <c r="NEM33" s="19"/>
      <c r="NER33" s="18"/>
      <c r="NES33" s="18"/>
      <c r="NET33" s="19"/>
      <c r="NEY33" s="18"/>
      <c r="NEZ33" s="18"/>
      <c r="NFA33" s="19"/>
      <c r="NFF33" s="18"/>
      <c r="NFG33" s="18"/>
      <c r="NFH33" s="19"/>
      <c r="NFM33" s="18"/>
      <c r="NFN33" s="18"/>
      <c r="NFO33" s="19"/>
      <c r="NFT33" s="18"/>
      <c r="NFU33" s="18"/>
      <c r="NFV33" s="19"/>
      <c r="NGA33" s="18"/>
      <c r="NGB33" s="18"/>
      <c r="NGC33" s="19"/>
      <c r="NGH33" s="18"/>
      <c r="NGI33" s="18"/>
      <c r="NGJ33" s="19"/>
      <c r="NGO33" s="18"/>
      <c r="NGP33" s="18"/>
      <c r="NGQ33" s="19"/>
      <c r="NGV33" s="18"/>
      <c r="NGW33" s="18"/>
      <c r="NGX33" s="19"/>
      <c r="NHC33" s="18"/>
      <c r="NHD33" s="18"/>
      <c r="NHE33" s="19"/>
      <c r="NHJ33" s="18"/>
      <c r="NHK33" s="18"/>
      <c r="NHL33" s="19"/>
      <c r="NHQ33" s="18"/>
      <c r="NHR33" s="18"/>
      <c r="NHS33" s="19"/>
      <c r="NHX33" s="18"/>
      <c r="NHY33" s="18"/>
      <c r="NHZ33" s="19"/>
      <c r="NIE33" s="18"/>
      <c r="NIF33" s="18"/>
      <c r="NIG33" s="19"/>
      <c r="NIL33" s="18"/>
      <c r="NIM33" s="18"/>
      <c r="NIN33" s="19"/>
      <c r="NIS33" s="18"/>
      <c r="NIT33" s="18"/>
      <c r="NIU33" s="19"/>
      <c r="NIZ33" s="18"/>
      <c r="NJA33" s="18"/>
      <c r="NJB33" s="19"/>
      <c r="NJG33" s="18"/>
      <c r="NJH33" s="18"/>
      <c r="NJI33" s="19"/>
      <c r="NJN33" s="18"/>
      <c r="NJO33" s="18"/>
      <c r="NJP33" s="19"/>
      <c r="NJU33" s="18"/>
      <c r="NJV33" s="18"/>
      <c r="NJW33" s="19"/>
      <c r="NKB33" s="18"/>
      <c r="NKC33" s="18"/>
      <c r="NKD33" s="19"/>
      <c r="NKI33" s="18"/>
      <c r="NKJ33" s="18"/>
      <c r="NKK33" s="19"/>
      <c r="NKP33" s="18"/>
      <c r="NKQ33" s="18"/>
      <c r="NKR33" s="19"/>
      <c r="NKW33" s="18"/>
      <c r="NKX33" s="18"/>
      <c r="NKY33" s="19"/>
      <c r="NLD33" s="18"/>
      <c r="NLE33" s="18"/>
      <c r="NLF33" s="19"/>
      <c r="NLK33" s="18"/>
      <c r="NLL33" s="18"/>
      <c r="NLM33" s="19"/>
      <c r="NLR33" s="18"/>
      <c r="NLS33" s="18"/>
      <c r="NLT33" s="19"/>
      <c r="NLY33" s="18"/>
      <c r="NLZ33" s="18"/>
      <c r="NMA33" s="19"/>
      <c r="NMF33" s="18"/>
      <c r="NMG33" s="18"/>
      <c r="NMH33" s="19"/>
      <c r="NMM33" s="18"/>
      <c r="NMN33" s="18"/>
      <c r="NMO33" s="19"/>
      <c r="NMT33" s="18"/>
      <c r="NMU33" s="18"/>
      <c r="NMV33" s="19"/>
      <c r="NNA33" s="18"/>
      <c r="NNB33" s="18"/>
      <c r="NNC33" s="19"/>
      <c r="NNH33" s="18"/>
      <c r="NNI33" s="18"/>
      <c r="NNJ33" s="19"/>
      <c r="NNO33" s="18"/>
      <c r="NNP33" s="18"/>
      <c r="NNQ33" s="19"/>
      <c r="NNV33" s="18"/>
      <c r="NNW33" s="18"/>
      <c r="NNX33" s="19"/>
      <c r="NOC33" s="18"/>
      <c r="NOD33" s="18"/>
      <c r="NOE33" s="19"/>
      <c r="NOJ33" s="18"/>
      <c r="NOK33" s="18"/>
      <c r="NOL33" s="19"/>
      <c r="NOQ33" s="18"/>
      <c r="NOR33" s="18"/>
      <c r="NOS33" s="19"/>
      <c r="NOX33" s="18"/>
      <c r="NOY33" s="18"/>
      <c r="NOZ33" s="19"/>
      <c r="NPE33" s="18"/>
      <c r="NPF33" s="18"/>
      <c r="NPG33" s="19"/>
      <c r="NPL33" s="18"/>
      <c r="NPM33" s="18"/>
      <c r="NPN33" s="19"/>
      <c r="NPS33" s="18"/>
      <c r="NPT33" s="18"/>
      <c r="NPU33" s="19"/>
      <c r="NPZ33" s="18"/>
      <c r="NQA33" s="18"/>
      <c r="NQB33" s="19"/>
      <c r="NQG33" s="18"/>
      <c r="NQH33" s="18"/>
      <c r="NQI33" s="19"/>
      <c r="NQN33" s="18"/>
      <c r="NQO33" s="18"/>
      <c r="NQP33" s="19"/>
      <c r="NQU33" s="18"/>
      <c r="NQV33" s="18"/>
      <c r="NQW33" s="19"/>
      <c r="NRB33" s="18"/>
      <c r="NRC33" s="18"/>
      <c r="NRD33" s="19"/>
      <c r="NRI33" s="18"/>
      <c r="NRJ33" s="18"/>
      <c r="NRK33" s="19"/>
      <c r="NRP33" s="18"/>
      <c r="NRQ33" s="18"/>
      <c r="NRR33" s="19"/>
      <c r="NRW33" s="18"/>
      <c r="NRX33" s="18"/>
      <c r="NRY33" s="19"/>
      <c r="NSD33" s="18"/>
      <c r="NSE33" s="18"/>
      <c r="NSF33" s="19"/>
      <c r="NSK33" s="18"/>
      <c r="NSL33" s="18"/>
      <c r="NSM33" s="19"/>
      <c r="NSR33" s="18"/>
      <c r="NSS33" s="18"/>
      <c r="NST33" s="19"/>
      <c r="NSY33" s="18"/>
      <c r="NSZ33" s="18"/>
      <c r="NTA33" s="19"/>
      <c r="NTF33" s="18"/>
      <c r="NTG33" s="18"/>
      <c r="NTH33" s="19"/>
      <c r="NTM33" s="18"/>
      <c r="NTN33" s="18"/>
      <c r="NTO33" s="19"/>
      <c r="NTT33" s="18"/>
      <c r="NTU33" s="18"/>
      <c r="NTV33" s="19"/>
      <c r="NUA33" s="18"/>
      <c r="NUB33" s="18"/>
      <c r="NUC33" s="19"/>
      <c r="NUH33" s="18"/>
      <c r="NUI33" s="18"/>
      <c r="NUJ33" s="19"/>
      <c r="NUO33" s="18"/>
      <c r="NUP33" s="18"/>
      <c r="NUQ33" s="19"/>
      <c r="NUV33" s="18"/>
      <c r="NUW33" s="18"/>
      <c r="NUX33" s="19"/>
      <c r="NVC33" s="18"/>
      <c r="NVD33" s="18"/>
      <c r="NVE33" s="19"/>
      <c r="NVJ33" s="18"/>
      <c r="NVK33" s="18"/>
      <c r="NVL33" s="19"/>
      <c r="NVQ33" s="18"/>
      <c r="NVR33" s="18"/>
      <c r="NVS33" s="19"/>
      <c r="NVX33" s="18"/>
      <c r="NVY33" s="18"/>
      <c r="NVZ33" s="19"/>
      <c r="NWE33" s="18"/>
      <c r="NWF33" s="18"/>
      <c r="NWG33" s="19"/>
      <c r="NWL33" s="18"/>
      <c r="NWM33" s="18"/>
      <c r="NWN33" s="19"/>
      <c r="NWS33" s="18"/>
      <c r="NWT33" s="18"/>
      <c r="NWU33" s="19"/>
      <c r="NWZ33" s="18"/>
      <c r="NXA33" s="18"/>
      <c r="NXB33" s="19"/>
      <c r="NXG33" s="18"/>
      <c r="NXH33" s="18"/>
      <c r="NXI33" s="19"/>
      <c r="NXN33" s="18"/>
      <c r="NXO33" s="18"/>
      <c r="NXP33" s="19"/>
      <c r="NXU33" s="18"/>
      <c r="NXV33" s="18"/>
      <c r="NXW33" s="19"/>
      <c r="NYB33" s="18"/>
      <c r="NYC33" s="18"/>
      <c r="NYD33" s="19"/>
      <c r="NYI33" s="18"/>
      <c r="NYJ33" s="18"/>
      <c r="NYK33" s="19"/>
      <c r="NYP33" s="18"/>
      <c r="NYQ33" s="18"/>
      <c r="NYR33" s="19"/>
      <c r="NYW33" s="18"/>
      <c r="NYX33" s="18"/>
      <c r="NYY33" s="19"/>
      <c r="NZD33" s="18"/>
      <c r="NZE33" s="18"/>
      <c r="NZF33" s="19"/>
      <c r="NZK33" s="18"/>
      <c r="NZL33" s="18"/>
      <c r="NZM33" s="19"/>
      <c r="NZR33" s="18"/>
      <c r="NZS33" s="18"/>
      <c r="NZT33" s="19"/>
      <c r="NZY33" s="18"/>
      <c r="NZZ33" s="18"/>
      <c r="OAA33" s="19"/>
      <c r="OAF33" s="18"/>
      <c r="OAG33" s="18"/>
      <c r="OAH33" s="19"/>
      <c r="OAM33" s="18"/>
      <c r="OAN33" s="18"/>
      <c r="OAO33" s="19"/>
      <c r="OAT33" s="18"/>
      <c r="OAU33" s="18"/>
      <c r="OAV33" s="19"/>
      <c r="OBA33" s="18"/>
      <c r="OBB33" s="18"/>
      <c r="OBC33" s="19"/>
      <c r="OBH33" s="18"/>
      <c r="OBI33" s="18"/>
      <c r="OBJ33" s="19"/>
      <c r="OBO33" s="18"/>
      <c r="OBP33" s="18"/>
      <c r="OBQ33" s="19"/>
      <c r="OBV33" s="18"/>
      <c r="OBW33" s="18"/>
      <c r="OBX33" s="19"/>
      <c r="OCC33" s="18"/>
      <c r="OCD33" s="18"/>
      <c r="OCE33" s="19"/>
      <c r="OCJ33" s="18"/>
      <c r="OCK33" s="18"/>
      <c r="OCL33" s="19"/>
      <c r="OCQ33" s="18"/>
      <c r="OCR33" s="18"/>
      <c r="OCS33" s="19"/>
      <c r="OCX33" s="18"/>
      <c r="OCY33" s="18"/>
      <c r="OCZ33" s="19"/>
      <c r="ODE33" s="18"/>
      <c r="ODF33" s="18"/>
      <c r="ODG33" s="19"/>
      <c r="ODL33" s="18"/>
      <c r="ODM33" s="18"/>
      <c r="ODN33" s="19"/>
      <c r="ODS33" s="18"/>
      <c r="ODT33" s="18"/>
      <c r="ODU33" s="19"/>
      <c r="ODZ33" s="18"/>
      <c r="OEA33" s="18"/>
      <c r="OEB33" s="19"/>
      <c r="OEG33" s="18"/>
      <c r="OEH33" s="18"/>
      <c r="OEI33" s="19"/>
      <c r="OEN33" s="18"/>
      <c r="OEO33" s="18"/>
      <c r="OEP33" s="19"/>
      <c r="OEU33" s="18"/>
      <c r="OEV33" s="18"/>
      <c r="OEW33" s="19"/>
      <c r="OFB33" s="18"/>
      <c r="OFC33" s="18"/>
      <c r="OFD33" s="19"/>
      <c r="OFI33" s="18"/>
      <c r="OFJ33" s="18"/>
      <c r="OFK33" s="19"/>
      <c r="OFP33" s="18"/>
      <c r="OFQ33" s="18"/>
      <c r="OFR33" s="19"/>
      <c r="OFW33" s="18"/>
      <c r="OFX33" s="18"/>
      <c r="OFY33" s="19"/>
      <c r="OGD33" s="18"/>
      <c r="OGE33" s="18"/>
      <c r="OGF33" s="19"/>
      <c r="OGK33" s="18"/>
      <c r="OGL33" s="18"/>
      <c r="OGM33" s="19"/>
      <c r="OGR33" s="18"/>
      <c r="OGS33" s="18"/>
      <c r="OGT33" s="19"/>
      <c r="OGY33" s="18"/>
      <c r="OGZ33" s="18"/>
      <c r="OHA33" s="19"/>
      <c r="OHF33" s="18"/>
      <c r="OHG33" s="18"/>
      <c r="OHH33" s="19"/>
      <c r="OHM33" s="18"/>
      <c r="OHN33" s="18"/>
      <c r="OHO33" s="19"/>
      <c r="OHT33" s="18"/>
      <c r="OHU33" s="18"/>
      <c r="OHV33" s="19"/>
      <c r="OIA33" s="18"/>
      <c r="OIB33" s="18"/>
      <c r="OIC33" s="19"/>
      <c r="OIH33" s="18"/>
      <c r="OII33" s="18"/>
      <c r="OIJ33" s="19"/>
      <c r="OIO33" s="18"/>
      <c r="OIP33" s="18"/>
      <c r="OIQ33" s="19"/>
      <c r="OIV33" s="18"/>
      <c r="OIW33" s="18"/>
      <c r="OIX33" s="19"/>
      <c r="OJC33" s="18"/>
      <c r="OJD33" s="18"/>
      <c r="OJE33" s="19"/>
      <c r="OJJ33" s="18"/>
      <c r="OJK33" s="18"/>
      <c r="OJL33" s="19"/>
      <c r="OJQ33" s="18"/>
      <c r="OJR33" s="18"/>
      <c r="OJS33" s="19"/>
      <c r="OJX33" s="18"/>
      <c r="OJY33" s="18"/>
      <c r="OJZ33" s="19"/>
      <c r="OKE33" s="18"/>
      <c r="OKF33" s="18"/>
      <c r="OKG33" s="19"/>
      <c r="OKL33" s="18"/>
      <c r="OKM33" s="18"/>
      <c r="OKN33" s="19"/>
      <c r="OKS33" s="18"/>
      <c r="OKT33" s="18"/>
      <c r="OKU33" s="19"/>
      <c r="OKZ33" s="18"/>
      <c r="OLA33" s="18"/>
      <c r="OLB33" s="19"/>
      <c r="OLG33" s="18"/>
      <c r="OLH33" s="18"/>
      <c r="OLI33" s="19"/>
      <c r="OLN33" s="18"/>
      <c r="OLO33" s="18"/>
      <c r="OLP33" s="19"/>
      <c r="OLU33" s="18"/>
      <c r="OLV33" s="18"/>
      <c r="OLW33" s="19"/>
      <c r="OMB33" s="18"/>
      <c r="OMC33" s="18"/>
      <c r="OMD33" s="19"/>
      <c r="OMI33" s="18"/>
      <c r="OMJ33" s="18"/>
      <c r="OMK33" s="19"/>
      <c r="OMP33" s="18"/>
      <c r="OMQ33" s="18"/>
      <c r="OMR33" s="19"/>
      <c r="OMW33" s="18"/>
      <c r="OMX33" s="18"/>
      <c r="OMY33" s="19"/>
      <c r="OND33" s="18"/>
      <c r="ONE33" s="18"/>
      <c r="ONF33" s="19"/>
      <c r="ONK33" s="18"/>
      <c r="ONL33" s="18"/>
      <c r="ONM33" s="19"/>
      <c r="ONR33" s="18"/>
      <c r="ONS33" s="18"/>
      <c r="ONT33" s="19"/>
      <c r="ONY33" s="18"/>
      <c r="ONZ33" s="18"/>
      <c r="OOA33" s="19"/>
      <c r="OOF33" s="18"/>
      <c r="OOG33" s="18"/>
      <c r="OOH33" s="19"/>
      <c r="OOM33" s="18"/>
      <c r="OON33" s="18"/>
      <c r="OOO33" s="19"/>
      <c r="OOT33" s="18"/>
      <c r="OOU33" s="18"/>
      <c r="OOV33" s="19"/>
      <c r="OPA33" s="18"/>
      <c r="OPB33" s="18"/>
      <c r="OPC33" s="19"/>
      <c r="OPH33" s="18"/>
      <c r="OPI33" s="18"/>
      <c r="OPJ33" s="19"/>
      <c r="OPO33" s="18"/>
      <c r="OPP33" s="18"/>
      <c r="OPQ33" s="19"/>
      <c r="OPV33" s="18"/>
      <c r="OPW33" s="18"/>
      <c r="OPX33" s="19"/>
      <c r="OQC33" s="18"/>
      <c r="OQD33" s="18"/>
      <c r="OQE33" s="19"/>
      <c r="OQJ33" s="18"/>
      <c r="OQK33" s="18"/>
      <c r="OQL33" s="19"/>
      <c r="OQQ33" s="18"/>
      <c r="OQR33" s="18"/>
      <c r="OQS33" s="19"/>
      <c r="OQX33" s="18"/>
      <c r="OQY33" s="18"/>
      <c r="OQZ33" s="19"/>
      <c r="ORE33" s="18"/>
      <c r="ORF33" s="18"/>
      <c r="ORG33" s="19"/>
      <c r="ORL33" s="18"/>
      <c r="ORM33" s="18"/>
      <c r="ORN33" s="19"/>
      <c r="ORS33" s="18"/>
      <c r="ORT33" s="18"/>
      <c r="ORU33" s="19"/>
      <c r="ORZ33" s="18"/>
      <c r="OSA33" s="18"/>
      <c r="OSB33" s="19"/>
      <c r="OSG33" s="18"/>
      <c r="OSH33" s="18"/>
      <c r="OSI33" s="19"/>
      <c r="OSN33" s="18"/>
      <c r="OSO33" s="18"/>
      <c r="OSP33" s="19"/>
      <c r="OSU33" s="18"/>
      <c r="OSV33" s="18"/>
      <c r="OSW33" s="19"/>
      <c r="OTB33" s="18"/>
      <c r="OTC33" s="18"/>
      <c r="OTD33" s="19"/>
      <c r="OTI33" s="18"/>
      <c r="OTJ33" s="18"/>
      <c r="OTK33" s="19"/>
      <c r="OTP33" s="18"/>
      <c r="OTQ33" s="18"/>
      <c r="OTR33" s="19"/>
      <c r="OTW33" s="18"/>
      <c r="OTX33" s="18"/>
      <c r="OTY33" s="19"/>
      <c r="OUD33" s="18"/>
      <c r="OUE33" s="18"/>
      <c r="OUF33" s="19"/>
      <c r="OUK33" s="18"/>
      <c r="OUL33" s="18"/>
      <c r="OUM33" s="19"/>
      <c r="OUR33" s="18"/>
      <c r="OUS33" s="18"/>
      <c r="OUT33" s="19"/>
      <c r="OUY33" s="18"/>
      <c r="OUZ33" s="18"/>
      <c r="OVA33" s="19"/>
      <c r="OVF33" s="18"/>
      <c r="OVG33" s="18"/>
      <c r="OVH33" s="19"/>
      <c r="OVM33" s="18"/>
      <c r="OVN33" s="18"/>
      <c r="OVO33" s="19"/>
      <c r="OVT33" s="18"/>
      <c r="OVU33" s="18"/>
      <c r="OVV33" s="19"/>
      <c r="OWA33" s="18"/>
      <c r="OWB33" s="18"/>
      <c r="OWC33" s="19"/>
      <c r="OWH33" s="18"/>
      <c r="OWI33" s="18"/>
      <c r="OWJ33" s="19"/>
      <c r="OWO33" s="18"/>
      <c r="OWP33" s="18"/>
      <c r="OWQ33" s="19"/>
      <c r="OWV33" s="18"/>
      <c r="OWW33" s="18"/>
      <c r="OWX33" s="19"/>
      <c r="OXC33" s="18"/>
      <c r="OXD33" s="18"/>
      <c r="OXE33" s="19"/>
      <c r="OXJ33" s="18"/>
      <c r="OXK33" s="18"/>
      <c r="OXL33" s="19"/>
      <c r="OXQ33" s="18"/>
      <c r="OXR33" s="18"/>
      <c r="OXS33" s="19"/>
      <c r="OXX33" s="18"/>
      <c r="OXY33" s="18"/>
      <c r="OXZ33" s="19"/>
      <c r="OYE33" s="18"/>
      <c r="OYF33" s="18"/>
      <c r="OYG33" s="19"/>
      <c r="OYL33" s="18"/>
      <c r="OYM33" s="18"/>
      <c r="OYN33" s="19"/>
      <c r="OYS33" s="18"/>
      <c r="OYT33" s="18"/>
      <c r="OYU33" s="19"/>
      <c r="OYZ33" s="18"/>
      <c r="OZA33" s="18"/>
      <c r="OZB33" s="19"/>
      <c r="OZG33" s="18"/>
      <c r="OZH33" s="18"/>
      <c r="OZI33" s="19"/>
      <c r="OZN33" s="18"/>
      <c r="OZO33" s="18"/>
      <c r="OZP33" s="19"/>
      <c r="OZU33" s="18"/>
      <c r="OZV33" s="18"/>
      <c r="OZW33" s="19"/>
      <c r="PAB33" s="18"/>
      <c r="PAC33" s="18"/>
      <c r="PAD33" s="19"/>
      <c r="PAI33" s="18"/>
      <c r="PAJ33" s="18"/>
      <c r="PAK33" s="19"/>
      <c r="PAP33" s="18"/>
      <c r="PAQ33" s="18"/>
      <c r="PAR33" s="19"/>
      <c r="PAW33" s="18"/>
      <c r="PAX33" s="18"/>
      <c r="PAY33" s="19"/>
      <c r="PBD33" s="18"/>
      <c r="PBE33" s="18"/>
      <c r="PBF33" s="19"/>
      <c r="PBK33" s="18"/>
      <c r="PBL33" s="18"/>
      <c r="PBM33" s="19"/>
      <c r="PBR33" s="18"/>
      <c r="PBS33" s="18"/>
      <c r="PBT33" s="19"/>
      <c r="PBY33" s="18"/>
      <c r="PBZ33" s="18"/>
      <c r="PCA33" s="19"/>
      <c r="PCF33" s="18"/>
      <c r="PCG33" s="18"/>
      <c r="PCH33" s="19"/>
      <c r="PCM33" s="18"/>
      <c r="PCN33" s="18"/>
      <c r="PCO33" s="19"/>
      <c r="PCT33" s="18"/>
      <c r="PCU33" s="18"/>
      <c r="PCV33" s="19"/>
      <c r="PDA33" s="18"/>
      <c r="PDB33" s="18"/>
      <c r="PDC33" s="19"/>
      <c r="PDH33" s="18"/>
      <c r="PDI33" s="18"/>
      <c r="PDJ33" s="19"/>
      <c r="PDO33" s="18"/>
      <c r="PDP33" s="18"/>
      <c r="PDQ33" s="19"/>
      <c r="PDV33" s="18"/>
      <c r="PDW33" s="18"/>
      <c r="PDX33" s="19"/>
      <c r="PEC33" s="18"/>
      <c r="PED33" s="18"/>
      <c r="PEE33" s="19"/>
      <c r="PEJ33" s="18"/>
      <c r="PEK33" s="18"/>
      <c r="PEL33" s="19"/>
      <c r="PEQ33" s="18"/>
      <c r="PER33" s="18"/>
      <c r="PES33" s="19"/>
      <c r="PEX33" s="18"/>
      <c r="PEY33" s="18"/>
      <c r="PEZ33" s="19"/>
      <c r="PFE33" s="18"/>
      <c r="PFF33" s="18"/>
      <c r="PFG33" s="19"/>
      <c r="PFL33" s="18"/>
      <c r="PFM33" s="18"/>
      <c r="PFN33" s="19"/>
      <c r="PFS33" s="18"/>
      <c r="PFT33" s="18"/>
      <c r="PFU33" s="19"/>
      <c r="PFZ33" s="18"/>
      <c r="PGA33" s="18"/>
      <c r="PGB33" s="19"/>
      <c r="PGG33" s="18"/>
      <c r="PGH33" s="18"/>
      <c r="PGI33" s="19"/>
      <c r="PGN33" s="18"/>
      <c r="PGO33" s="18"/>
      <c r="PGP33" s="19"/>
      <c r="PGU33" s="18"/>
      <c r="PGV33" s="18"/>
      <c r="PGW33" s="19"/>
      <c r="PHB33" s="18"/>
      <c r="PHC33" s="18"/>
      <c r="PHD33" s="19"/>
      <c r="PHI33" s="18"/>
      <c r="PHJ33" s="18"/>
      <c r="PHK33" s="19"/>
      <c r="PHP33" s="18"/>
      <c r="PHQ33" s="18"/>
      <c r="PHR33" s="19"/>
      <c r="PHW33" s="18"/>
      <c r="PHX33" s="18"/>
      <c r="PHY33" s="19"/>
      <c r="PID33" s="18"/>
      <c r="PIE33" s="18"/>
      <c r="PIF33" s="19"/>
      <c r="PIK33" s="18"/>
      <c r="PIL33" s="18"/>
      <c r="PIM33" s="19"/>
      <c r="PIR33" s="18"/>
      <c r="PIS33" s="18"/>
      <c r="PIT33" s="19"/>
      <c r="PIY33" s="18"/>
      <c r="PIZ33" s="18"/>
      <c r="PJA33" s="19"/>
      <c r="PJF33" s="18"/>
      <c r="PJG33" s="18"/>
      <c r="PJH33" s="19"/>
      <c r="PJM33" s="18"/>
      <c r="PJN33" s="18"/>
      <c r="PJO33" s="19"/>
      <c r="PJT33" s="18"/>
      <c r="PJU33" s="18"/>
      <c r="PJV33" s="19"/>
      <c r="PKA33" s="18"/>
      <c r="PKB33" s="18"/>
      <c r="PKC33" s="19"/>
      <c r="PKH33" s="18"/>
      <c r="PKI33" s="18"/>
      <c r="PKJ33" s="19"/>
      <c r="PKO33" s="18"/>
      <c r="PKP33" s="18"/>
      <c r="PKQ33" s="19"/>
      <c r="PKV33" s="18"/>
      <c r="PKW33" s="18"/>
      <c r="PKX33" s="19"/>
      <c r="PLC33" s="18"/>
      <c r="PLD33" s="18"/>
      <c r="PLE33" s="19"/>
      <c r="PLJ33" s="18"/>
      <c r="PLK33" s="18"/>
      <c r="PLL33" s="19"/>
      <c r="PLQ33" s="18"/>
      <c r="PLR33" s="18"/>
      <c r="PLS33" s="19"/>
      <c r="PLX33" s="18"/>
      <c r="PLY33" s="18"/>
      <c r="PLZ33" s="19"/>
      <c r="PME33" s="18"/>
      <c r="PMF33" s="18"/>
      <c r="PMG33" s="19"/>
      <c r="PML33" s="18"/>
      <c r="PMM33" s="18"/>
      <c r="PMN33" s="19"/>
      <c r="PMS33" s="18"/>
      <c r="PMT33" s="18"/>
      <c r="PMU33" s="19"/>
      <c r="PMZ33" s="18"/>
      <c r="PNA33" s="18"/>
      <c r="PNB33" s="19"/>
      <c r="PNG33" s="18"/>
      <c r="PNH33" s="18"/>
      <c r="PNI33" s="19"/>
      <c r="PNN33" s="18"/>
      <c r="PNO33" s="18"/>
      <c r="PNP33" s="19"/>
      <c r="PNU33" s="18"/>
      <c r="PNV33" s="18"/>
      <c r="PNW33" s="19"/>
      <c r="POB33" s="18"/>
      <c r="POC33" s="18"/>
      <c r="POD33" s="19"/>
      <c r="POI33" s="18"/>
      <c r="POJ33" s="18"/>
      <c r="POK33" s="19"/>
      <c r="POP33" s="18"/>
      <c r="POQ33" s="18"/>
      <c r="POR33" s="19"/>
      <c r="POW33" s="18"/>
      <c r="POX33" s="18"/>
      <c r="POY33" s="19"/>
      <c r="PPD33" s="18"/>
      <c r="PPE33" s="18"/>
      <c r="PPF33" s="19"/>
      <c r="PPK33" s="18"/>
      <c r="PPL33" s="18"/>
      <c r="PPM33" s="19"/>
      <c r="PPR33" s="18"/>
      <c r="PPS33" s="18"/>
      <c r="PPT33" s="19"/>
      <c r="PPY33" s="18"/>
      <c r="PPZ33" s="18"/>
      <c r="PQA33" s="19"/>
      <c r="PQF33" s="18"/>
      <c r="PQG33" s="18"/>
      <c r="PQH33" s="19"/>
      <c r="PQM33" s="18"/>
      <c r="PQN33" s="18"/>
      <c r="PQO33" s="19"/>
      <c r="PQT33" s="18"/>
      <c r="PQU33" s="18"/>
      <c r="PQV33" s="19"/>
      <c r="PRA33" s="18"/>
      <c r="PRB33" s="18"/>
      <c r="PRC33" s="19"/>
      <c r="PRH33" s="18"/>
      <c r="PRI33" s="18"/>
      <c r="PRJ33" s="19"/>
      <c r="PRO33" s="18"/>
      <c r="PRP33" s="18"/>
      <c r="PRQ33" s="19"/>
      <c r="PRV33" s="18"/>
      <c r="PRW33" s="18"/>
      <c r="PRX33" s="19"/>
      <c r="PSC33" s="18"/>
      <c r="PSD33" s="18"/>
      <c r="PSE33" s="19"/>
      <c r="PSJ33" s="18"/>
      <c r="PSK33" s="18"/>
      <c r="PSL33" s="19"/>
      <c r="PSQ33" s="18"/>
      <c r="PSR33" s="18"/>
      <c r="PSS33" s="19"/>
      <c r="PSX33" s="18"/>
      <c r="PSY33" s="18"/>
      <c r="PSZ33" s="19"/>
      <c r="PTE33" s="18"/>
      <c r="PTF33" s="18"/>
      <c r="PTG33" s="19"/>
      <c r="PTL33" s="18"/>
      <c r="PTM33" s="18"/>
      <c r="PTN33" s="19"/>
      <c r="PTS33" s="18"/>
      <c r="PTT33" s="18"/>
      <c r="PTU33" s="19"/>
      <c r="PTZ33" s="18"/>
      <c r="PUA33" s="18"/>
      <c r="PUB33" s="19"/>
      <c r="PUG33" s="18"/>
      <c r="PUH33" s="18"/>
      <c r="PUI33" s="19"/>
      <c r="PUN33" s="18"/>
      <c r="PUO33" s="18"/>
      <c r="PUP33" s="19"/>
      <c r="PUU33" s="18"/>
      <c r="PUV33" s="18"/>
      <c r="PUW33" s="19"/>
      <c r="PVB33" s="18"/>
      <c r="PVC33" s="18"/>
      <c r="PVD33" s="19"/>
      <c r="PVI33" s="18"/>
      <c r="PVJ33" s="18"/>
      <c r="PVK33" s="19"/>
      <c r="PVP33" s="18"/>
      <c r="PVQ33" s="18"/>
      <c r="PVR33" s="19"/>
      <c r="PVW33" s="18"/>
      <c r="PVX33" s="18"/>
      <c r="PVY33" s="19"/>
      <c r="PWD33" s="18"/>
      <c r="PWE33" s="18"/>
      <c r="PWF33" s="19"/>
      <c r="PWK33" s="18"/>
      <c r="PWL33" s="18"/>
      <c r="PWM33" s="19"/>
      <c r="PWR33" s="18"/>
      <c r="PWS33" s="18"/>
      <c r="PWT33" s="19"/>
      <c r="PWY33" s="18"/>
      <c r="PWZ33" s="18"/>
      <c r="PXA33" s="19"/>
      <c r="PXF33" s="18"/>
      <c r="PXG33" s="18"/>
      <c r="PXH33" s="19"/>
      <c r="PXM33" s="18"/>
      <c r="PXN33" s="18"/>
      <c r="PXO33" s="19"/>
      <c r="PXT33" s="18"/>
      <c r="PXU33" s="18"/>
      <c r="PXV33" s="19"/>
      <c r="PYA33" s="18"/>
      <c r="PYB33" s="18"/>
      <c r="PYC33" s="19"/>
      <c r="PYH33" s="18"/>
      <c r="PYI33" s="18"/>
      <c r="PYJ33" s="19"/>
      <c r="PYO33" s="18"/>
      <c r="PYP33" s="18"/>
      <c r="PYQ33" s="19"/>
      <c r="PYV33" s="18"/>
      <c r="PYW33" s="18"/>
      <c r="PYX33" s="19"/>
      <c r="PZC33" s="18"/>
      <c r="PZD33" s="18"/>
      <c r="PZE33" s="19"/>
      <c r="PZJ33" s="18"/>
      <c r="PZK33" s="18"/>
      <c r="PZL33" s="19"/>
      <c r="PZQ33" s="18"/>
      <c r="PZR33" s="18"/>
      <c r="PZS33" s="19"/>
      <c r="PZX33" s="18"/>
      <c r="PZY33" s="18"/>
      <c r="PZZ33" s="19"/>
      <c r="QAE33" s="18"/>
      <c r="QAF33" s="18"/>
      <c r="QAG33" s="19"/>
      <c r="QAL33" s="18"/>
      <c r="QAM33" s="18"/>
      <c r="QAN33" s="19"/>
      <c r="QAS33" s="18"/>
      <c r="QAT33" s="18"/>
      <c r="QAU33" s="19"/>
      <c r="QAZ33" s="18"/>
      <c r="QBA33" s="18"/>
      <c r="QBB33" s="19"/>
      <c r="QBG33" s="18"/>
      <c r="QBH33" s="18"/>
      <c r="QBI33" s="19"/>
      <c r="QBN33" s="18"/>
      <c r="QBO33" s="18"/>
      <c r="QBP33" s="19"/>
      <c r="QBU33" s="18"/>
      <c r="QBV33" s="18"/>
      <c r="QBW33" s="19"/>
      <c r="QCB33" s="18"/>
      <c r="QCC33" s="18"/>
      <c r="QCD33" s="19"/>
      <c r="QCI33" s="18"/>
      <c r="QCJ33" s="18"/>
      <c r="QCK33" s="19"/>
      <c r="QCP33" s="18"/>
      <c r="QCQ33" s="18"/>
      <c r="QCR33" s="19"/>
      <c r="QCW33" s="18"/>
      <c r="QCX33" s="18"/>
      <c r="QCY33" s="19"/>
      <c r="QDD33" s="18"/>
      <c r="QDE33" s="18"/>
      <c r="QDF33" s="19"/>
      <c r="QDK33" s="18"/>
      <c r="QDL33" s="18"/>
      <c r="QDM33" s="19"/>
      <c r="QDR33" s="18"/>
      <c r="QDS33" s="18"/>
      <c r="QDT33" s="19"/>
      <c r="QDY33" s="18"/>
      <c r="QDZ33" s="18"/>
      <c r="QEA33" s="19"/>
      <c r="QEF33" s="18"/>
      <c r="QEG33" s="18"/>
      <c r="QEH33" s="19"/>
      <c r="QEM33" s="18"/>
      <c r="QEN33" s="18"/>
      <c r="QEO33" s="19"/>
      <c r="QET33" s="18"/>
      <c r="QEU33" s="18"/>
      <c r="QEV33" s="19"/>
      <c r="QFA33" s="18"/>
      <c r="QFB33" s="18"/>
      <c r="QFC33" s="19"/>
      <c r="QFH33" s="18"/>
      <c r="QFI33" s="18"/>
      <c r="QFJ33" s="19"/>
      <c r="QFO33" s="18"/>
      <c r="QFP33" s="18"/>
      <c r="QFQ33" s="19"/>
      <c r="QFV33" s="18"/>
      <c r="QFW33" s="18"/>
      <c r="QFX33" s="19"/>
      <c r="QGC33" s="18"/>
      <c r="QGD33" s="18"/>
      <c r="QGE33" s="19"/>
      <c r="QGJ33" s="18"/>
      <c r="QGK33" s="18"/>
      <c r="QGL33" s="19"/>
      <c r="QGQ33" s="18"/>
      <c r="QGR33" s="18"/>
      <c r="QGS33" s="19"/>
      <c r="QGX33" s="18"/>
      <c r="QGY33" s="18"/>
      <c r="QGZ33" s="19"/>
      <c r="QHE33" s="18"/>
      <c r="QHF33" s="18"/>
      <c r="QHG33" s="19"/>
      <c r="QHL33" s="18"/>
      <c r="QHM33" s="18"/>
      <c r="QHN33" s="19"/>
      <c r="QHS33" s="18"/>
      <c r="QHT33" s="18"/>
      <c r="QHU33" s="19"/>
      <c r="QHZ33" s="18"/>
      <c r="QIA33" s="18"/>
      <c r="QIB33" s="19"/>
      <c r="QIG33" s="18"/>
      <c r="QIH33" s="18"/>
      <c r="QII33" s="19"/>
      <c r="QIN33" s="18"/>
      <c r="QIO33" s="18"/>
      <c r="QIP33" s="19"/>
      <c r="QIU33" s="18"/>
      <c r="QIV33" s="18"/>
      <c r="QIW33" s="19"/>
      <c r="QJB33" s="18"/>
      <c r="QJC33" s="18"/>
      <c r="QJD33" s="19"/>
      <c r="QJI33" s="18"/>
      <c r="QJJ33" s="18"/>
      <c r="QJK33" s="19"/>
      <c r="QJP33" s="18"/>
      <c r="QJQ33" s="18"/>
      <c r="QJR33" s="19"/>
      <c r="QJW33" s="18"/>
      <c r="QJX33" s="18"/>
      <c r="QJY33" s="19"/>
      <c r="QKD33" s="18"/>
      <c r="QKE33" s="18"/>
      <c r="QKF33" s="19"/>
      <c r="QKK33" s="18"/>
      <c r="QKL33" s="18"/>
      <c r="QKM33" s="19"/>
      <c r="QKR33" s="18"/>
      <c r="QKS33" s="18"/>
      <c r="QKT33" s="19"/>
      <c r="QKY33" s="18"/>
      <c r="QKZ33" s="18"/>
      <c r="QLA33" s="19"/>
      <c r="QLF33" s="18"/>
      <c r="QLG33" s="18"/>
      <c r="QLH33" s="19"/>
      <c r="QLM33" s="18"/>
      <c r="QLN33" s="18"/>
      <c r="QLO33" s="19"/>
      <c r="QLT33" s="18"/>
      <c r="QLU33" s="18"/>
      <c r="QLV33" s="19"/>
      <c r="QMA33" s="18"/>
      <c r="QMB33" s="18"/>
      <c r="QMC33" s="19"/>
      <c r="QMH33" s="18"/>
      <c r="QMI33" s="18"/>
      <c r="QMJ33" s="19"/>
      <c r="QMO33" s="18"/>
      <c r="QMP33" s="18"/>
      <c r="QMQ33" s="19"/>
      <c r="QMV33" s="18"/>
      <c r="QMW33" s="18"/>
      <c r="QMX33" s="19"/>
      <c r="QNC33" s="18"/>
      <c r="QND33" s="18"/>
      <c r="QNE33" s="19"/>
      <c r="QNJ33" s="18"/>
      <c r="QNK33" s="18"/>
      <c r="QNL33" s="19"/>
      <c r="QNQ33" s="18"/>
      <c r="QNR33" s="18"/>
      <c r="QNS33" s="19"/>
      <c r="QNX33" s="18"/>
      <c r="QNY33" s="18"/>
      <c r="QNZ33" s="19"/>
      <c r="QOE33" s="18"/>
      <c r="QOF33" s="18"/>
      <c r="QOG33" s="19"/>
      <c r="QOL33" s="18"/>
      <c r="QOM33" s="18"/>
      <c r="QON33" s="19"/>
      <c r="QOS33" s="18"/>
      <c r="QOT33" s="18"/>
      <c r="QOU33" s="19"/>
      <c r="QOZ33" s="18"/>
      <c r="QPA33" s="18"/>
      <c r="QPB33" s="19"/>
      <c r="QPG33" s="18"/>
      <c r="QPH33" s="18"/>
      <c r="QPI33" s="19"/>
      <c r="QPN33" s="18"/>
      <c r="QPO33" s="18"/>
      <c r="QPP33" s="19"/>
      <c r="QPU33" s="18"/>
      <c r="QPV33" s="18"/>
      <c r="QPW33" s="19"/>
      <c r="QQB33" s="18"/>
      <c r="QQC33" s="18"/>
      <c r="QQD33" s="19"/>
      <c r="QQI33" s="18"/>
      <c r="QQJ33" s="18"/>
      <c r="QQK33" s="19"/>
      <c r="QQP33" s="18"/>
      <c r="QQQ33" s="18"/>
      <c r="QQR33" s="19"/>
      <c r="QQW33" s="18"/>
      <c r="QQX33" s="18"/>
      <c r="QQY33" s="19"/>
      <c r="QRD33" s="18"/>
      <c r="QRE33" s="18"/>
      <c r="QRF33" s="19"/>
      <c r="QRK33" s="18"/>
      <c r="QRL33" s="18"/>
      <c r="QRM33" s="19"/>
      <c r="QRR33" s="18"/>
      <c r="QRS33" s="18"/>
      <c r="QRT33" s="19"/>
      <c r="QRY33" s="18"/>
      <c r="QRZ33" s="18"/>
      <c r="QSA33" s="19"/>
      <c r="QSF33" s="18"/>
      <c r="QSG33" s="18"/>
      <c r="QSH33" s="19"/>
      <c r="QSM33" s="18"/>
      <c r="QSN33" s="18"/>
      <c r="QSO33" s="19"/>
      <c r="QST33" s="18"/>
      <c r="QSU33" s="18"/>
      <c r="QSV33" s="19"/>
      <c r="QTA33" s="18"/>
      <c r="QTB33" s="18"/>
      <c r="QTC33" s="19"/>
      <c r="QTH33" s="18"/>
      <c r="QTI33" s="18"/>
      <c r="QTJ33" s="19"/>
      <c r="QTO33" s="18"/>
      <c r="QTP33" s="18"/>
      <c r="QTQ33" s="19"/>
      <c r="QTV33" s="18"/>
      <c r="QTW33" s="18"/>
      <c r="QTX33" s="19"/>
      <c r="QUC33" s="18"/>
      <c r="QUD33" s="18"/>
      <c r="QUE33" s="19"/>
      <c r="QUJ33" s="18"/>
      <c r="QUK33" s="18"/>
      <c r="QUL33" s="19"/>
      <c r="QUQ33" s="18"/>
      <c r="QUR33" s="18"/>
      <c r="QUS33" s="19"/>
      <c r="QUX33" s="18"/>
      <c r="QUY33" s="18"/>
      <c r="QUZ33" s="19"/>
      <c r="QVE33" s="18"/>
      <c r="QVF33" s="18"/>
      <c r="QVG33" s="19"/>
      <c r="QVL33" s="18"/>
      <c r="QVM33" s="18"/>
      <c r="QVN33" s="19"/>
      <c r="QVS33" s="18"/>
      <c r="QVT33" s="18"/>
      <c r="QVU33" s="19"/>
      <c r="QVZ33" s="18"/>
      <c r="QWA33" s="18"/>
      <c r="QWB33" s="19"/>
      <c r="QWG33" s="18"/>
      <c r="QWH33" s="18"/>
      <c r="QWI33" s="19"/>
      <c r="QWN33" s="18"/>
      <c r="QWO33" s="18"/>
      <c r="QWP33" s="19"/>
      <c r="QWU33" s="18"/>
      <c r="QWV33" s="18"/>
      <c r="QWW33" s="19"/>
      <c r="QXB33" s="18"/>
      <c r="QXC33" s="18"/>
      <c r="QXD33" s="19"/>
      <c r="QXI33" s="18"/>
      <c r="QXJ33" s="18"/>
      <c r="QXK33" s="19"/>
      <c r="QXP33" s="18"/>
      <c r="QXQ33" s="18"/>
      <c r="QXR33" s="19"/>
      <c r="QXW33" s="18"/>
      <c r="QXX33" s="18"/>
      <c r="QXY33" s="19"/>
      <c r="QYD33" s="18"/>
      <c r="QYE33" s="18"/>
      <c r="QYF33" s="19"/>
      <c r="QYK33" s="18"/>
      <c r="QYL33" s="18"/>
      <c r="QYM33" s="19"/>
      <c r="QYR33" s="18"/>
      <c r="QYS33" s="18"/>
      <c r="QYT33" s="19"/>
      <c r="QYY33" s="18"/>
      <c r="QYZ33" s="18"/>
      <c r="QZA33" s="19"/>
      <c r="QZF33" s="18"/>
      <c r="QZG33" s="18"/>
      <c r="QZH33" s="19"/>
      <c r="QZM33" s="18"/>
      <c r="QZN33" s="18"/>
      <c r="QZO33" s="19"/>
      <c r="QZT33" s="18"/>
      <c r="QZU33" s="18"/>
      <c r="QZV33" s="19"/>
      <c r="RAA33" s="18"/>
      <c r="RAB33" s="18"/>
      <c r="RAC33" s="19"/>
      <c r="RAH33" s="18"/>
      <c r="RAI33" s="18"/>
      <c r="RAJ33" s="19"/>
      <c r="RAO33" s="18"/>
      <c r="RAP33" s="18"/>
      <c r="RAQ33" s="19"/>
      <c r="RAV33" s="18"/>
      <c r="RAW33" s="18"/>
      <c r="RAX33" s="19"/>
      <c r="RBC33" s="18"/>
      <c r="RBD33" s="18"/>
      <c r="RBE33" s="19"/>
      <c r="RBJ33" s="18"/>
      <c r="RBK33" s="18"/>
      <c r="RBL33" s="19"/>
      <c r="RBQ33" s="18"/>
      <c r="RBR33" s="18"/>
      <c r="RBS33" s="19"/>
      <c r="RBX33" s="18"/>
      <c r="RBY33" s="18"/>
      <c r="RBZ33" s="19"/>
      <c r="RCE33" s="18"/>
      <c r="RCF33" s="18"/>
      <c r="RCG33" s="19"/>
      <c r="RCL33" s="18"/>
      <c r="RCM33" s="18"/>
      <c r="RCN33" s="19"/>
      <c r="RCS33" s="18"/>
      <c r="RCT33" s="18"/>
      <c r="RCU33" s="19"/>
      <c r="RCZ33" s="18"/>
      <c r="RDA33" s="18"/>
      <c r="RDB33" s="19"/>
      <c r="RDG33" s="18"/>
      <c r="RDH33" s="18"/>
      <c r="RDI33" s="19"/>
      <c r="RDN33" s="18"/>
      <c r="RDO33" s="18"/>
      <c r="RDP33" s="19"/>
      <c r="RDU33" s="18"/>
      <c r="RDV33" s="18"/>
      <c r="RDW33" s="19"/>
      <c r="REB33" s="18"/>
      <c r="REC33" s="18"/>
      <c r="RED33" s="19"/>
      <c r="REI33" s="18"/>
      <c r="REJ33" s="18"/>
      <c r="REK33" s="19"/>
      <c r="REP33" s="18"/>
      <c r="REQ33" s="18"/>
      <c r="RER33" s="19"/>
      <c r="REW33" s="18"/>
      <c r="REX33" s="18"/>
      <c r="REY33" s="19"/>
      <c r="RFD33" s="18"/>
      <c r="RFE33" s="18"/>
      <c r="RFF33" s="19"/>
      <c r="RFK33" s="18"/>
      <c r="RFL33" s="18"/>
      <c r="RFM33" s="19"/>
      <c r="RFR33" s="18"/>
      <c r="RFS33" s="18"/>
      <c r="RFT33" s="19"/>
      <c r="RFY33" s="18"/>
      <c r="RFZ33" s="18"/>
      <c r="RGA33" s="19"/>
      <c r="RGF33" s="18"/>
      <c r="RGG33" s="18"/>
      <c r="RGH33" s="19"/>
      <c r="RGM33" s="18"/>
      <c r="RGN33" s="18"/>
      <c r="RGO33" s="19"/>
      <c r="RGT33" s="18"/>
      <c r="RGU33" s="18"/>
      <c r="RGV33" s="19"/>
      <c r="RHA33" s="18"/>
      <c r="RHB33" s="18"/>
      <c r="RHC33" s="19"/>
      <c r="RHH33" s="18"/>
      <c r="RHI33" s="18"/>
      <c r="RHJ33" s="19"/>
      <c r="RHO33" s="18"/>
      <c r="RHP33" s="18"/>
      <c r="RHQ33" s="19"/>
      <c r="RHV33" s="18"/>
      <c r="RHW33" s="18"/>
      <c r="RHX33" s="19"/>
      <c r="RIC33" s="18"/>
      <c r="RID33" s="18"/>
      <c r="RIE33" s="19"/>
      <c r="RIJ33" s="18"/>
      <c r="RIK33" s="18"/>
      <c r="RIL33" s="19"/>
      <c r="RIQ33" s="18"/>
      <c r="RIR33" s="18"/>
      <c r="RIS33" s="19"/>
      <c r="RIX33" s="18"/>
      <c r="RIY33" s="18"/>
      <c r="RIZ33" s="19"/>
      <c r="RJE33" s="18"/>
      <c r="RJF33" s="18"/>
      <c r="RJG33" s="19"/>
      <c r="RJL33" s="18"/>
      <c r="RJM33" s="18"/>
      <c r="RJN33" s="19"/>
      <c r="RJS33" s="18"/>
      <c r="RJT33" s="18"/>
      <c r="RJU33" s="19"/>
      <c r="RJZ33" s="18"/>
      <c r="RKA33" s="18"/>
      <c r="RKB33" s="19"/>
      <c r="RKG33" s="18"/>
      <c r="RKH33" s="18"/>
      <c r="RKI33" s="19"/>
      <c r="RKN33" s="18"/>
      <c r="RKO33" s="18"/>
      <c r="RKP33" s="19"/>
      <c r="RKU33" s="18"/>
      <c r="RKV33" s="18"/>
      <c r="RKW33" s="19"/>
      <c r="RLB33" s="18"/>
      <c r="RLC33" s="18"/>
      <c r="RLD33" s="19"/>
      <c r="RLI33" s="18"/>
      <c r="RLJ33" s="18"/>
      <c r="RLK33" s="19"/>
      <c r="RLP33" s="18"/>
      <c r="RLQ33" s="18"/>
      <c r="RLR33" s="19"/>
      <c r="RLW33" s="18"/>
      <c r="RLX33" s="18"/>
      <c r="RLY33" s="19"/>
      <c r="RMD33" s="18"/>
      <c r="RME33" s="18"/>
      <c r="RMF33" s="19"/>
      <c r="RMK33" s="18"/>
      <c r="RML33" s="18"/>
      <c r="RMM33" s="19"/>
      <c r="RMR33" s="18"/>
      <c r="RMS33" s="18"/>
      <c r="RMT33" s="19"/>
      <c r="RMY33" s="18"/>
      <c r="RMZ33" s="18"/>
      <c r="RNA33" s="19"/>
      <c r="RNF33" s="18"/>
      <c r="RNG33" s="18"/>
      <c r="RNH33" s="19"/>
      <c r="RNM33" s="18"/>
      <c r="RNN33" s="18"/>
      <c r="RNO33" s="19"/>
      <c r="RNT33" s="18"/>
      <c r="RNU33" s="18"/>
      <c r="RNV33" s="19"/>
      <c r="ROA33" s="18"/>
      <c r="ROB33" s="18"/>
      <c r="ROC33" s="19"/>
      <c r="ROH33" s="18"/>
      <c r="ROI33" s="18"/>
      <c r="ROJ33" s="19"/>
      <c r="ROO33" s="18"/>
      <c r="ROP33" s="18"/>
      <c r="ROQ33" s="19"/>
      <c r="ROV33" s="18"/>
      <c r="ROW33" s="18"/>
      <c r="ROX33" s="19"/>
      <c r="RPC33" s="18"/>
      <c r="RPD33" s="18"/>
      <c r="RPE33" s="19"/>
      <c r="RPJ33" s="18"/>
      <c r="RPK33" s="18"/>
      <c r="RPL33" s="19"/>
      <c r="RPQ33" s="18"/>
      <c r="RPR33" s="18"/>
      <c r="RPS33" s="19"/>
      <c r="RPX33" s="18"/>
      <c r="RPY33" s="18"/>
      <c r="RPZ33" s="19"/>
      <c r="RQE33" s="18"/>
      <c r="RQF33" s="18"/>
      <c r="RQG33" s="19"/>
      <c r="RQL33" s="18"/>
      <c r="RQM33" s="18"/>
      <c r="RQN33" s="19"/>
      <c r="RQS33" s="18"/>
      <c r="RQT33" s="18"/>
      <c r="RQU33" s="19"/>
      <c r="RQZ33" s="18"/>
      <c r="RRA33" s="18"/>
      <c r="RRB33" s="19"/>
      <c r="RRG33" s="18"/>
      <c r="RRH33" s="18"/>
      <c r="RRI33" s="19"/>
      <c r="RRN33" s="18"/>
      <c r="RRO33" s="18"/>
      <c r="RRP33" s="19"/>
      <c r="RRU33" s="18"/>
      <c r="RRV33" s="18"/>
      <c r="RRW33" s="19"/>
      <c r="RSB33" s="18"/>
      <c r="RSC33" s="18"/>
      <c r="RSD33" s="19"/>
      <c r="RSI33" s="18"/>
      <c r="RSJ33" s="18"/>
      <c r="RSK33" s="19"/>
      <c r="RSP33" s="18"/>
      <c r="RSQ33" s="18"/>
      <c r="RSR33" s="19"/>
      <c r="RSW33" s="18"/>
      <c r="RSX33" s="18"/>
      <c r="RSY33" s="19"/>
      <c r="RTD33" s="18"/>
      <c r="RTE33" s="18"/>
      <c r="RTF33" s="19"/>
      <c r="RTK33" s="18"/>
      <c r="RTL33" s="18"/>
      <c r="RTM33" s="19"/>
      <c r="RTR33" s="18"/>
      <c r="RTS33" s="18"/>
      <c r="RTT33" s="19"/>
      <c r="RTY33" s="18"/>
      <c r="RTZ33" s="18"/>
      <c r="RUA33" s="19"/>
      <c r="RUF33" s="18"/>
      <c r="RUG33" s="18"/>
      <c r="RUH33" s="19"/>
      <c r="RUM33" s="18"/>
      <c r="RUN33" s="18"/>
      <c r="RUO33" s="19"/>
      <c r="RUT33" s="18"/>
      <c r="RUU33" s="18"/>
      <c r="RUV33" s="19"/>
      <c r="RVA33" s="18"/>
      <c r="RVB33" s="18"/>
      <c r="RVC33" s="19"/>
      <c r="RVH33" s="18"/>
      <c r="RVI33" s="18"/>
      <c r="RVJ33" s="19"/>
      <c r="RVO33" s="18"/>
      <c r="RVP33" s="18"/>
      <c r="RVQ33" s="19"/>
      <c r="RVV33" s="18"/>
      <c r="RVW33" s="18"/>
      <c r="RVX33" s="19"/>
      <c r="RWC33" s="18"/>
      <c r="RWD33" s="18"/>
      <c r="RWE33" s="19"/>
      <c r="RWJ33" s="18"/>
      <c r="RWK33" s="18"/>
      <c r="RWL33" s="19"/>
      <c r="RWQ33" s="18"/>
      <c r="RWR33" s="18"/>
      <c r="RWS33" s="19"/>
      <c r="RWX33" s="18"/>
      <c r="RWY33" s="18"/>
      <c r="RWZ33" s="19"/>
      <c r="RXE33" s="18"/>
      <c r="RXF33" s="18"/>
      <c r="RXG33" s="19"/>
      <c r="RXL33" s="18"/>
      <c r="RXM33" s="18"/>
      <c r="RXN33" s="19"/>
      <c r="RXS33" s="18"/>
      <c r="RXT33" s="18"/>
      <c r="RXU33" s="19"/>
      <c r="RXZ33" s="18"/>
      <c r="RYA33" s="18"/>
      <c r="RYB33" s="19"/>
      <c r="RYG33" s="18"/>
      <c r="RYH33" s="18"/>
      <c r="RYI33" s="19"/>
      <c r="RYN33" s="18"/>
      <c r="RYO33" s="18"/>
      <c r="RYP33" s="19"/>
      <c r="RYU33" s="18"/>
      <c r="RYV33" s="18"/>
      <c r="RYW33" s="19"/>
      <c r="RZB33" s="18"/>
      <c r="RZC33" s="18"/>
      <c r="RZD33" s="19"/>
      <c r="RZI33" s="18"/>
      <c r="RZJ33" s="18"/>
      <c r="RZK33" s="19"/>
      <c r="RZP33" s="18"/>
      <c r="RZQ33" s="18"/>
      <c r="RZR33" s="19"/>
      <c r="RZW33" s="18"/>
      <c r="RZX33" s="18"/>
      <c r="RZY33" s="19"/>
      <c r="SAD33" s="18"/>
      <c r="SAE33" s="18"/>
      <c r="SAF33" s="19"/>
      <c r="SAK33" s="18"/>
      <c r="SAL33" s="18"/>
      <c r="SAM33" s="19"/>
      <c r="SAR33" s="18"/>
      <c r="SAS33" s="18"/>
      <c r="SAT33" s="19"/>
      <c r="SAY33" s="18"/>
      <c r="SAZ33" s="18"/>
      <c r="SBA33" s="19"/>
      <c r="SBF33" s="18"/>
      <c r="SBG33" s="18"/>
      <c r="SBH33" s="19"/>
      <c r="SBM33" s="18"/>
      <c r="SBN33" s="18"/>
      <c r="SBO33" s="19"/>
      <c r="SBT33" s="18"/>
      <c r="SBU33" s="18"/>
      <c r="SBV33" s="19"/>
      <c r="SCA33" s="18"/>
      <c r="SCB33" s="18"/>
      <c r="SCC33" s="19"/>
      <c r="SCH33" s="18"/>
      <c r="SCI33" s="18"/>
      <c r="SCJ33" s="19"/>
      <c r="SCO33" s="18"/>
      <c r="SCP33" s="18"/>
      <c r="SCQ33" s="19"/>
      <c r="SCV33" s="18"/>
      <c r="SCW33" s="18"/>
      <c r="SCX33" s="19"/>
      <c r="SDC33" s="18"/>
      <c r="SDD33" s="18"/>
      <c r="SDE33" s="19"/>
      <c r="SDJ33" s="18"/>
      <c r="SDK33" s="18"/>
      <c r="SDL33" s="19"/>
      <c r="SDQ33" s="18"/>
      <c r="SDR33" s="18"/>
      <c r="SDS33" s="19"/>
      <c r="SDX33" s="18"/>
      <c r="SDY33" s="18"/>
      <c r="SDZ33" s="19"/>
      <c r="SEE33" s="18"/>
      <c r="SEF33" s="18"/>
      <c r="SEG33" s="19"/>
      <c r="SEL33" s="18"/>
      <c r="SEM33" s="18"/>
      <c r="SEN33" s="19"/>
      <c r="SES33" s="18"/>
      <c r="SET33" s="18"/>
      <c r="SEU33" s="19"/>
      <c r="SEZ33" s="18"/>
      <c r="SFA33" s="18"/>
      <c r="SFB33" s="19"/>
      <c r="SFG33" s="18"/>
      <c r="SFH33" s="18"/>
      <c r="SFI33" s="19"/>
      <c r="SFN33" s="18"/>
      <c r="SFO33" s="18"/>
      <c r="SFP33" s="19"/>
      <c r="SFU33" s="18"/>
      <c r="SFV33" s="18"/>
      <c r="SFW33" s="19"/>
      <c r="SGB33" s="18"/>
      <c r="SGC33" s="18"/>
      <c r="SGD33" s="19"/>
      <c r="SGI33" s="18"/>
      <c r="SGJ33" s="18"/>
      <c r="SGK33" s="19"/>
      <c r="SGP33" s="18"/>
      <c r="SGQ33" s="18"/>
      <c r="SGR33" s="19"/>
      <c r="SGW33" s="18"/>
      <c r="SGX33" s="18"/>
      <c r="SGY33" s="19"/>
      <c r="SHD33" s="18"/>
      <c r="SHE33" s="18"/>
      <c r="SHF33" s="19"/>
      <c r="SHK33" s="18"/>
      <c r="SHL33" s="18"/>
      <c r="SHM33" s="19"/>
      <c r="SHR33" s="18"/>
      <c r="SHS33" s="18"/>
      <c r="SHT33" s="19"/>
      <c r="SHY33" s="18"/>
      <c r="SHZ33" s="18"/>
      <c r="SIA33" s="19"/>
      <c r="SIF33" s="18"/>
      <c r="SIG33" s="18"/>
      <c r="SIH33" s="19"/>
      <c r="SIM33" s="18"/>
      <c r="SIN33" s="18"/>
      <c r="SIO33" s="19"/>
      <c r="SIT33" s="18"/>
      <c r="SIU33" s="18"/>
      <c r="SIV33" s="19"/>
      <c r="SJA33" s="18"/>
      <c r="SJB33" s="18"/>
      <c r="SJC33" s="19"/>
      <c r="SJH33" s="18"/>
      <c r="SJI33" s="18"/>
      <c r="SJJ33" s="19"/>
      <c r="SJO33" s="18"/>
      <c r="SJP33" s="18"/>
      <c r="SJQ33" s="19"/>
      <c r="SJV33" s="18"/>
      <c r="SJW33" s="18"/>
      <c r="SJX33" s="19"/>
      <c r="SKC33" s="18"/>
      <c r="SKD33" s="18"/>
      <c r="SKE33" s="19"/>
      <c r="SKJ33" s="18"/>
      <c r="SKK33" s="18"/>
      <c r="SKL33" s="19"/>
      <c r="SKQ33" s="18"/>
      <c r="SKR33" s="18"/>
      <c r="SKS33" s="19"/>
      <c r="SKX33" s="18"/>
      <c r="SKY33" s="18"/>
      <c r="SKZ33" s="19"/>
      <c r="SLE33" s="18"/>
      <c r="SLF33" s="18"/>
      <c r="SLG33" s="19"/>
      <c r="SLL33" s="18"/>
      <c r="SLM33" s="18"/>
      <c r="SLN33" s="19"/>
      <c r="SLS33" s="18"/>
      <c r="SLT33" s="18"/>
      <c r="SLU33" s="19"/>
      <c r="SLZ33" s="18"/>
      <c r="SMA33" s="18"/>
      <c r="SMB33" s="19"/>
      <c r="SMG33" s="18"/>
      <c r="SMH33" s="18"/>
      <c r="SMI33" s="19"/>
      <c r="SMN33" s="18"/>
      <c r="SMO33" s="18"/>
      <c r="SMP33" s="19"/>
      <c r="SMU33" s="18"/>
      <c r="SMV33" s="18"/>
      <c r="SMW33" s="19"/>
      <c r="SNB33" s="18"/>
      <c r="SNC33" s="18"/>
      <c r="SND33" s="19"/>
      <c r="SNI33" s="18"/>
      <c r="SNJ33" s="18"/>
      <c r="SNK33" s="19"/>
      <c r="SNP33" s="18"/>
      <c r="SNQ33" s="18"/>
      <c r="SNR33" s="19"/>
      <c r="SNW33" s="18"/>
      <c r="SNX33" s="18"/>
      <c r="SNY33" s="19"/>
      <c r="SOD33" s="18"/>
      <c r="SOE33" s="18"/>
      <c r="SOF33" s="19"/>
      <c r="SOK33" s="18"/>
      <c r="SOL33" s="18"/>
      <c r="SOM33" s="19"/>
      <c r="SOR33" s="18"/>
      <c r="SOS33" s="18"/>
      <c r="SOT33" s="19"/>
      <c r="SOY33" s="18"/>
      <c r="SOZ33" s="18"/>
      <c r="SPA33" s="19"/>
      <c r="SPF33" s="18"/>
      <c r="SPG33" s="18"/>
      <c r="SPH33" s="19"/>
      <c r="SPM33" s="18"/>
      <c r="SPN33" s="18"/>
      <c r="SPO33" s="19"/>
      <c r="SPT33" s="18"/>
      <c r="SPU33" s="18"/>
      <c r="SPV33" s="19"/>
      <c r="SQA33" s="18"/>
      <c r="SQB33" s="18"/>
      <c r="SQC33" s="19"/>
      <c r="SQH33" s="18"/>
      <c r="SQI33" s="18"/>
      <c r="SQJ33" s="19"/>
      <c r="SQO33" s="18"/>
      <c r="SQP33" s="18"/>
      <c r="SQQ33" s="19"/>
      <c r="SQV33" s="18"/>
      <c r="SQW33" s="18"/>
      <c r="SQX33" s="19"/>
      <c r="SRC33" s="18"/>
      <c r="SRD33" s="18"/>
      <c r="SRE33" s="19"/>
      <c r="SRJ33" s="18"/>
      <c r="SRK33" s="18"/>
      <c r="SRL33" s="19"/>
      <c r="SRQ33" s="18"/>
      <c r="SRR33" s="18"/>
      <c r="SRS33" s="19"/>
      <c r="SRX33" s="18"/>
      <c r="SRY33" s="18"/>
      <c r="SRZ33" s="19"/>
      <c r="SSE33" s="18"/>
      <c r="SSF33" s="18"/>
      <c r="SSG33" s="19"/>
      <c r="SSL33" s="18"/>
      <c r="SSM33" s="18"/>
      <c r="SSN33" s="19"/>
      <c r="SSS33" s="18"/>
      <c r="SST33" s="18"/>
      <c r="SSU33" s="19"/>
      <c r="SSZ33" s="18"/>
      <c r="STA33" s="18"/>
      <c r="STB33" s="19"/>
      <c r="STG33" s="18"/>
      <c r="STH33" s="18"/>
      <c r="STI33" s="19"/>
      <c r="STN33" s="18"/>
      <c r="STO33" s="18"/>
      <c r="STP33" s="19"/>
      <c r="STU33" s="18"/>
      <c r="STV33" s="18"/>
      <c r="STW33" s="19"/>
      <c r="SUB33" s="18"/>
      <c r="SUC33" s="18"/>
      <c r="SUD33" s="19"/>
      <c r="SUI33" s="18"/>
      <c r="SUJ33" s="18"/>
      <c r="SUK33" s="19"/>
      <c r="SUP33" s="18"/>
      <c r="SUQ33" s="18"/>
      <c r="SUR33" s="19"/>
      <c r="SUW33" s="18"/>
      <c r="SUX33" s="18"/>
      <c r="SUY33" s="19"/>
      <c r="SVD33" s="18"/>
      <c r="SVE33" s="18"/>
      <c r="SVF33" s="19"/>
      <c r="SVK33" s="18"/>
      <c r="SVL33" s="18"/>
      <c r="SVM33" s="19"/>
      <c r="SVR33" s="18"/>
      <c r="SVS33" s="18"/>
      <c r="SVT33" s="19"/>
      <c r="SVY33" s="18"/>
      <c r="SVZ33" s="18"/>
      <c r="SWA33" s="19"/>
      <c r="SWF33" s="18"/>
      <c r="SWG33" s="18"/>
      <c r="SWH33" s="19"/>
      <c r="SWM33" s="18"/>
      <c r="SWN33" s="18"/>
      <c r="SWO33" s="19"/>
      <c r="SWT33" s="18"/>
      <c r="SWU33" s="18"/>
      <c r="SWV33" s="19"/>
      <c r="SXA33" s="18"/>
      <c r="SXB33" s="18"/>
      <c r="SXC33" s="19"/>
      <c r="SXH33" s="18"/>
      <c r="SXI33" s="18"/>
      <c r="SXJ33" s="19"/>
      <c r="SXO33" s="18"/>
      <c r="SXP33" s="18"/>
      <c r="SXQ33" s="19"/>
      <c r="SXV33" s="18"/>
      <c r="SXW33" s="18"/>
      <c r="SXX33" s="19"/>
      <c r="SYC33" s="18"/>
      <c r="SYD33" s="18"/>
      <c r="SYE33" s="19"/>
      <c r="SYJ33" s="18"/>
      <c r="SYK33" s="18"/>
      <c r="SYL33" s="19"/>
      <c r="SYQ33" s="18"/>
      <c r="SYR33" s="18"/>
      <c r="SYS33" s="19"/>
      <c r="SYX33" s="18"/>
      <c r="SYY33" s="18"/>
      <c r="SYZ33" s="19"/>
      <c r="SZE33" s="18"/>
      <c r="SZF33" s="18"/>
      <c r="SZG33" s="19"/>
      <c r="SZL33" s="18"/>
      <c r="SZM33" s="18"/>
      <c r="SZN33" s="19"/>
      <c r="SZS33" s="18"/>
      <c r="SZT33" s="18"/>
      <c r="SZU33" s="19"/>
      <c r="SZZ33" s="18"/>
      <c r="TAA33" s="18"/>
      <c r="TAB33" s="19"/>
      <c r="TAG33" s="18"/>
      <c r="TAH33" s="18"/>
      <c r="TAI33" s="19"/>
      <c r="TAN33" s="18"/>
      <c r="TAO33" s="18"/>
      <c r="TAP33" s="19"/>
      <c r="TAU33" s="18"/>
      <c r="TAV33" s="18"/>
      <c r="TAW33" s="19"/>
      <c r="TBB33" s="18"/>
      <c r="TBC33" s="18"/>
      <c r="TBD33" s="19"/>
      <c r="TBI33" s="18"/>
      <c r="TBJ33" s="18"/>
      <c r="TBK33" s="19"/>
      <c r="TBP33" s="18"/>
      <c r="TBQ33" s="18"/>
      <c r="TBR33" s="19"/>
      <c r="TBW33" s="18"/>
      <c r="TBX33" s="18"/>
      <c r="TBY33" s="19"/>
      <c r="TCD33" s="18"/>
      <c r="TCE33" s="18"/>
      <c r="TCF33" s="19"/>
      <c r="TCK33" s="18"/>
      <c r="TCL33" s="18"/>
      <c r="TCM33" s="19"/>
      <c r="TCR33" s="18"/>
      <c r="TCS33" s="18"/>
      <c r="TCT33" s="19"/>
      <c r="TCY33" s="18"/>
      <c r="TCZ33" s="18"/>
      <c r="TDA33" s="19"/>
      <c r="TDF33" s="18"/>
      <c r="TDG33" s="18"/>
      <c r="TDH33" s="19"/>
      <c r="TDM33" s="18"/>
      <c r="TDN33" s="18"/>
      <c r="TDO33" s="19"/>
      <c r="TDT33" s="18"/>
      <c r="TDU33" s="18"/>
      <c r="TDV33" s="19"/>
      <c r="TEA33" s="18"/>
      <c r="TEB33" s="18"/>
      <c r="TEC33" s="19"/>
      <c r="TEH33" s="18"/>
      <c r="TEI33" s="18"/>
      <c r="TEJ33" s="19"/>
      <c r="TEO33" s="18"/>
      <c r="TEP33" s="18"/>
      <c r="TEQ33" s="19"/>
      <c r="TEV33" s="18"/>
      <c r="TEW33" s="18"/>
      <c r="TEX33" s="19"/>
      <c r="TFC33" s="18"/>
      <c r="TFD33" s="18"/>
      <c r="TFE33" s="19"/>
      <c r="TFJ33" s="18"/>
      <c r="TFK33" s="18"/>
      <c r="TFL33" s="19"/>
      <c r="TFQ33" s="18"/>
      <c r="TFR33" s="18"/>
      <c r="TFS33" s="19"/>
      <c r="TFX33" s="18"/>
      <c r="TFY33" s="18"/>
      <c r="TFZ33" s="19"/>
      <c r="TGE33" s="18"/>
      <c r="TGF33" s="18"/>
      <c r="TGG33" s="19"/>
      <c r="TGL33" s="18"/>
      <c r="TGM33" s="18"/>
      <c r="TGN33" s="19"/>
      <c r="TGS33" s="18"/>
      <c r="TGT33" s="18"/>
      <c r="TGU33" s="19"/>
      <c r="TGZ33" s="18"/>
      <c r="THA33" s="18"/>
      <c r="THB33" s="19"/>
      <c r="THG33" s="18"/>
      <c r="THH33" s="18"/>
      <c r="THI33" s="19"/>
      <c r="THN33" s="18"/>
      <c r="THO33" s="18"/>
      <c r="THP33" s="19"/>
      <c r="THU33" s="18"/>
      <c r="THV33" s="18"/>
      <c r="THW33" s="19"/>
      <c r="TIB33" s="18"/>
      <c r="TIC33" s="18"/>
      <c r="TID33" s="19"/>
      <c r="TII33" s="18"/>
      <c r="TIJ33" s="18"/>
      <c r="TIK33" s="19"/>
      <c r="TIP33" s="18"/>
      <c r="TIQ33" s="18"/>
      <c r="TIR33" s="19"/>
      <c r="TIW33" s="18"/>
      <c r="TIX33" s="18"/>
      <c r="TIY33" s="19"/>
      <c r="TJD33" s="18"/>
      <c r="TJE33" s="18"/>
      <c r="TJF33" s="19"/>
      <c r="TJK33" s="18"/>
      <c r="TJL33" s="18"/>
      <c r="TJM33" s="19"/>
      <c r="TJR33" s="18"/>
      <c r="TJS33" s="18"/>
      <c r="TJT33" s="19"/>
      <c r="TJY33" s="18"/>
      <c r="TJZ33" s="18"/>
      <c r="TKA33" s="19"/>
      <c r="TKF33" s="18"/>
      <c r="TKG33" s="18"/>
      <c r="TKH33" s="19"/>
      <c r="TKM33" s="18"/>
      <c r="TKN33" s="18"/>
      <c r="TKO33" s="19"/>
      <c r="TKT33" s="18"/>
      <c r="TKU33" s="18"/>
      <c r="TKV33" s="19"/>
      <c r="TLA33" s="18"/>
      <c r="TLB33" s="18"/>
      <c r="TLC33" s="19"/>
      <c r="TLH33" s="18"/>
      <c r="TLI33" s="18"/>
      <c r="TLJ33" s="19"/>
      <c r="TLO33" s="18"/>
      <c r="TLP33" s="18"/>
      <c r="TLQ33" s="19"/>
      <c r="TLV33" s="18"/>
      <c r="TLW33" s="18"/>
      <c r="TLX33" s="19"/>
      <c r="TMC33" s="18"/>
      <c r="TMD33" s="18"/>
      <c r="TME33" s="19"/>
      <c r="TMJ33" s="18"/>
      <c r="TMK33" s="18"/>
      <c r="TML33" s="19"/>
      <c r="TMQ33" s="18"/>
      <c r="TMR33" s="18"/>
      <c r="TMS33" s="19"/>
      <c r="TMX33" s="18"/>
      <c r="TMY33" s="18"/>
      <c r="TMZ33" s="19"/>
      <c r="TNE33" s="18"/>
      <c r="TNF33" s="18"/>
      <c r="TNG33" s="19"/>
      <c r="TNL33" s="18"/>
      <c r="TNM33" s="18"/>
      <c r="TNN33" s="19"/>
      <c r="TNS33" s="18"/>
      <c r="TNT33" s="18"/>
      <c r="TNU33" s="19"/>
      <c r="TNZ33" s="18"/>
      <c r="TOA33" s="18"/>
      <c r="TOB33" s="19"/>
      <c r="TOG33" s="18"/>
      <c r="TOH33" s="18"/>
      <c r="TOI33" s="19"/>
      <c r="TON33" s="18"/>
      <c r="TOO33" s="18"/>
      <c r="TOP33" s="19"/>
      <c r="TOU33" s="18"/>
      <c r="TOV33" s="18"/>
      <c r="TOW33" s="19"/>
      <c r="TPB33" s="18"/>
      <c r="TPC33" s="18"/>
      <c r="TPD33" s="19"/>
      <c r="TPI33" s="18"/>
      <c r="TPJ33" s="18"/>
      <c r="TPK33" s="19"/>
      <c r="TPP33" s="18"/>
      <c r="TPQ33" s="18"/>
      <c r="TPR33" s="19"/>
      <c r="TPW33" s="18"/>
      <c r="TPX33" s="18"/>
      <c r="TPY33" s="19"/>
      <c r="TQD33" s="18"/>
      <c r="TQE33" s="18"/>
      <c r="TQF33" s="19"/>
      <c r="TQK33" s="18"/>
      <c r="TQL33" s="18"/>
      <c r="TQM33" s="19"/>
      <c r="TQR33" s="18"/>
      <c r="TQS33" s="18"/>
      <c r="TQT33" s="19"/>
      <c r="TQY33" s="18"/>
      <c r="TQZ33" s="18"/>
      <c r="TRA33" s="19"/>
      <c r="TRF33" s="18"/>
      <c r="TRG33" s="18"/>
      <c r="TRH33" s="19"/>
      <c r="TRM33" s="18"/>
      <c r="TRN33" s="18"/>
      <c r="TRO33" s="19"/>
      <c r="TRT33" s="18"/>
      <c r="TRU33" s="18"/>
      <c r="TRV33" s="19"/>
      <c r="TSA33" s="18"/>
      <c r="TSB33" s="18"/>
      <c r="TSC33" s="19"/>
      <c r="TSH33" s="18"/>
      <c r="TSI33" s="18"/>
      <c r="TSJ33" s="19"/>
      <c r="TSO33" s="18"/>
      <c r="TSP33" s="18"/>
      <c r="TSQ33" s="19"/>
      <c r="TSV33" s="18"/>
      <c r="TSW33" s="18"/>
      <c r="TSX33" s="19"/>
      <c r="TTC33" s="18"/>
      <c r="TTD33" s="18"/>
      <c r="TTE33" s="19"/>
      <c r="TTJ33" s="18"/>
      <c r="TTK33" s="18"/>
      <c r="TTL33" s="19"/>
      <c r="TTQ33" s="18"/>
      <c r="TTR33" s="18"/>
      <c r="TTS33" s="19"/>
      <c r="TTX33" s="18"/>
      <c r="TTY33" s="18"/>
      <c r="TTZ33" s="19"/>
      <c r="TUE33" s="18"/>
      <c r="TUF33" s="18"/>
      <c r="TUG33" s="19"/>
      <c r="TUL33" s="18"/>
      <c r="TUM33" s="18"/>
      <c r="TUN33" s="19"/>
      <c r="TUS33" s="18"/>
      <c r="TUT33" s="18"/>
      <c r="TUU33" s="19"/>
      <c r="TUZ33" s="18"/>
      <c r="TVA33" s="18"/>
      <c r="TVB33" s="19"/>
      <c r="TVG33" s="18"/>
      <c r="TVH33" s="18"/>
      <c r="TVI33" s="19"/>
      <c r="TVN33" s="18"/>
      <c r="TVO33" s="18"/>
      <c r="TVP33" s="19"/>
      <c r="TVU33" s="18"/>
      <c r="TVV33" s="18"/>
      <c r="TVW33" s="19"/>
      <c r="TWB33" s="18"/>
      <c r="TWC33" s="18"/>
      <c r="TWD33" s="19"/>
      <c r="TWI33" s="18"/>
      <c r="TWJ33" s="18"/>
      <c r="TWK33" s="19"/>
      <c r="TWP33" s="18"/>
      <c r="TWQ33" s="18"/>
      <c r="TWR33" s="19"/>
      <c r="TWW33" s="18"/>
      <c r="TWX33" s="18"/>
      <c r="TWY33" s="19"/>
      <c r="TXD33" s="18"/>
      <c r="TXE33" s="18"/>
      <c r="TXF33" s="19"/>
      <c r="TXK33" s="18"/>
      <c r="TXL33" s="18"/>
      <c r="TXM33" s="19"/>
      <c r="TXR33" s="18"/>
      <c r="TXS33" s="18"/>
      <c r="TXT33" s="19"/>
      <c r="TXY33" s="18"/>
      <c r="TXZ33" s="18"/>
      <c r="TYA33" s="19"/>
      <c r="TYF33" s="18"/>
      <c r="TYG33" s="18"/>
      <c r="TYH33" s="19"/>
      <c r="TYM33" s="18"/>
      <c r="TYN33" s="18"/>
      <c r="TYO33" s="19"/>
      <c r="TYT33" s="18"/>
      <c r="TYU33" s="18"/>
      <c r="TYV33" s="19"/>
      <c r="TZA33" s="18"/>
      <c r="TZB33" s="18"/>
      <c r="TZC33" s="19"/>
      <c r="TZH33" s="18"/>
      <c r="TZI33" s="18"/>
      <c r="TZJ33" s="19"/>
      <c r="TZO33" s="18"/>
      <c r="TZP33" s="18"/>
      <c r="TZQ33" s="19"/>
      <c r="TZV33" s="18"/>
      <c r="TZW33" s="18"/>
      <c r="TZX33" s="19"/>
      <c r="UAC33" s="18"/>
      <c r="UAD33" s="18"/>
      <c r="UAE33" s="19"/>
      <c r="UAJ33" s="18"/>
      <c r="UAK33" s="18"/>
      <c r="UAL33" s="19"/>
      <c r="UAQ33" s="18"/>
      <c r="UAR33" s="18"/>
      <c r="UAS33" s="19"/>
      <c r="UAX33" s="18"/>
      <c r="UAY33" s="18"/>
      <c r="UAZ33" s="19"/>
      <c r="UBE33" s="18"/>
      <c r="UBF33" s="18"/>
      <c r="UBG33" s="19"/>
      <c r="UBL33" s="18"/>
      <c r="UBM33" s="18"/>
      <c r="UBN33" s="19"/>
      <c r="UBS33" s="18"/>
      <c r="UBT33" s="18"/>
      <c r="UBU33" s="19"/>
      <c r="UBZ33" s="18"/>
      <c r="UCA33" s="18"/>
      <c r="UCB33" s="19"/>
      <c r="UCG33" s="18"/>
      <c r="UCH33" s="18"/>
      <c r="UCI33" s="19"/>
      <c r="UCN33" s="18"/>
      <c r="UCO33" s="18"/>
      <c r="UCP33" s="19"/>
      <c r="UCU33" s="18"/>
      <c r="UCV33" s="18"/>
      <c r="UCW33" s="19"/>
      <c r="UDB33" s="18"/>
      <c r="UDC33" s="18"/>
      <c r="UDD33" s="19"/>
      <c r="UDI33" s="18"/>
      <c r="UDJ33" s="18"/>
      <c r="UDK33" s="19"/>
      <c r="UDP33" s="18"/>
      <c r="UDQ33" s="18"/>
      <c r="UDR33" s="19"/>
      <c r="UDW33" s="18"/>
      <c r="UDX33" s="18"/>
      <c r="UDY33" s="19"/>
      <c r="UED33" s="18"/>
      <c r="UEE33" s="18"/>
      <c r="UEF33" s="19"/>
      <c r="UEK33" s="18"/>
      <c r="UEL33" s="18"/>
      <c r="UEM33" s="19"/>
      <c r="UER33" s="18"/>
      <c r="UES33" s="18"/>
      <c r="UET33" s="19"/>
      <c r="UEY33" s="18"/>
      <c r="UEZ33" s="18"/>
      <c r="UFA33" s="19"/>
      <c r="UFF33" s="18"/>
      <c r="UFG33" s="18"/>
      <c r="UFH33" s="19"/>
      <c r="UFM33" s="18"/>
      <c r="UFN33" s="18"/>
      <c r="UFO33" s="19"/>
      <c r="UFT33" s="18"/>
      <c r="UFU33" s="18"/>
      <c r="UFV33" s="19"/>
      <c r="UGA33" s="18"/>
      <c r="UGB33" s="18"/>
      <c r="UGC33" s="19"/>
      <c r="UGH33" s="18"/>
      <c r="UGI33" s="18"/>
      <c r="UGJ33" s="19"/>
      <c r="UGO33" s="18"/>
      <c r="UGP33" s="18"/>
      <c r="UGQ33" s="19"/>
      <c r="UGV33" s="18"/>
      <c r="UGW33" s="18"/>
      <c r="UGX33" s="19"/>
      <c r="UHC33" s="18"/>
      <c r="UHD33" s="18"/>
      <c r="UHE33" s="19"/>
      <c r="UHJ33" s="18"/>
      <c r="UHK33" s="18"/>
      <c r="UHL33" s="19"/>
      <c r="UHQ33" s="18"/>
      <c r="UHR33" s="18"/>
      <c r="UHS33" s="19"/>
      <c r="UHX33" s="18"/>
      <c r="UHY33" s="18"/>
      <c r="UHZ33" s="19"/>
      <c r="UIE33" s="18"/>
      <c r="UIF33" s="18"/>
      <c r="UIG33" s="19"/>
      <c r="UIL33" s="18"/>
      <c r="UIM33" s="18"/>
      <c r="UIN33" s="19"/>
      <c r="UIS33" s="18"/>
      <c r="UIT33" s="18"/>
      <c r="UIU33" s="19"/>
      <c r="UIZ33" s="18"/>
      <c r="UJA33" s="18"/>
      <c r="UJB33" s="19"/>
      <c r="UJG33" s="18"/>
      <c r="UJH33" s="18"/>
      <c r="UJI33" s="19"/>
      <c r="UJN33" s="18"/>
      <c r="UJO33" s="18"/>
      <c r="UJP33" s="19"/>
      <c r="UJU33" s="18"/>
      <c r="UJV33" s="18"/>
      <c r="UJW33" s="19"/>
      <c r="UKB33" s="18"/>
      <c r="UKC33" s="18"/>
      <c r="UKD33" s="19"/>
      <c r="UKI33" s="18"/>
      <c r="UKJ33" s="18"/>
      <c r="UKK33" s="19"/>
      <c r="UKP33" s="18"/>
      <c r="UKQ33" s="18"/>
      <c r="UKR33" s="19"/>
      <c r="UKW33" s="18"/>
      <c r="UKX33" s="18"/>
      <c r="UKY33" s="19"/>
      <c r="ULD33" s="18"/>
      <c r="ULE33" s="18"/>
      <c r="ULF33" s="19"/>
      <c r="ULK33" s="18"/>
      <c r="ULL33" s="18"/>
      <c r="ULM33" s="19"/>
      <c r="ULR33" s="18"/>
      <c r="ULS33" s="18"/>
      <c r="ULT33" s="19"/>
      <c r="ULY33" s="18"/>
      <c r="ULZ33" s="18"/>
      <c r="UMA33" s="19"/>
      <c r="UMF33" s="18"/>
      <c r="UMG33" s="18"/>
      <c r="UMH33" s="19"/>
      <c r="UMM33" s="18"/>
      <c r="UMN33" s="18"/>
      <c r="UMO33" s="19"/>
      <c r="UMT33" s="18"/>
      <c r="UMU33" s="18"/>
      <c r="UMV33" s="19"/>
      <c r="UNA33" s="18"/>
      <c r="UNB33" s="18"/>
      <c r="UNC33" s="19"/>
      <c r="UNH33" s="18"/>
      <c r="UNI33" s="18"/>
      <c r="UNJ33" s="19"/>
      <c r="UNO33" s="18"/>
      <c r="UNP33" s="18"/>
      <c r="UNQ33" s="19"/>
      <c r="UNV33" s="18"/>
      <c r="UNW33" s="18"/>
      <c r="UNX33" s="19"/>
      <c r="UOC33" s="18"/>
      <c r="UOD33" s="18"/>
      <c r="UOE33" s="19"/>
      <c r="UOJ33" s="18"/>
      <c r="UOK33" s="18"/>
      <c r="UOL33" s="19"/>
      <c r="UOQ33" s="18"/>
      <c r="UOR33" s="18"/>
      <c r="UOS33" s="19"/>
      <c r="UOX33" s="18"/>
      <c r="UOY33" s="18"/>
      <c r="UOZ33" s="19"/>
      <c r="UPE33" s="18"/>
      <c r="UPF33" s="18"/>
      <c r="UPG33" s="19"/>
      <c r="UPL33" s="18"/>
      <c r="UPM33" s="18"/>
      <c r="UPN33" s="19"/>
      <c r="UPS33" s="18"/>
      <c r="UPT33" s="18"/>
      <c r="UPU33" s="19"/>
      <c r="UPZ33" s="18"/>
      <c r="UQA33" s="18"/>
      <c r="UQB33" s="19"/>
      <c r="UQG33" s="18"/>
      <c r="UQH33" s="18"/>
      <c r="UQI33" s="19"/>
      <c r="UQN33" s="18"/>
      <c r="UQO33" s="18"/>
      <c r="UQP33" s="19"/>
      <c r="UQU33" s="18"/>
      <c r="UQV33" s="18"/>
      <c r="UQW33" s="19"/>
      <c r="URB33" s="18"/>
      <c r="URC33" s="18"/>
      <c r="URD33" s="19"/>
      <c r="URI33" s="18"/>
      <c r="URJ33" s="18"/>
      <c r="URK33" s="19"/>
      <c r="URP33" s="18"/>
      <c r="URQ33" s="18"/>
      <c r="URR33" s="19"/>
      <c r="URW33" s="18"/>
      <c r="URX33" s="18"/>
      <c r="URY33" s="19"/>
      <c r="USD33" s="18"/>
      <c r="USE33" s="18"/>
      <c r="USF33" s="19"/>
      <c r="USK33" s="18"/>
      <c r="USL33" s="18"/>
      <c r="USM33" s="19"/>
      <c r="USR33" s="18"/>
      <c r="USS33" s="18"/>
      <c r="UST33" s="19"/>
      <c r="USY33" s="18"/>
      <c r="USZ33" s="18"/>
      <c r="UTA33" s="19"/>
      <c r="UTF33" s="18"/>
      <c r="UTG33" s="18"/>
      <c r="UTH33" s="19"/>
      <c r="UTM33" s="18"/>
      <c r="UTN33" s="18"/>
      <c r="UTO33" s="19"/>
      <c r="UTT33" s="18"/>
      <c r="UTU33" s="18"/>
      <c r="UTV33" s="19"/>
      <c r="UUA33" s="18"/>
      <c r="UUB33" s="18"/>
      <c r="UUC33" s="19"/>
      <c r="UUH33" s="18"/>
      <c r="UUI33" s="18"/>
      <c r="UUJ33" s="19"/>
      <c r="UUO33" s="18"/>
      <c r="UUP33" s="18"/>
      <c r="UUQ33" s="19"/>
      <c r="UUV33" s="18"/>
      <c r="UUW33" s="18"/>
      <c r="UUX33" s="19"/>
      <c r="UVC33" s="18"/>
      <c r="UVD33" s="18"/>
      <c r="UVE33" s="19"/>
      <c r="UVJ33" s="18"/>
      <c r="UVK33" s="18"/>
      <c r="UVL33" s="19"/>
      <c r="UVQ33" s="18"/>
      <c r="UVR33" s="18"/>
      <c r="UVS33" s="19"/>
      <c r="UVX33" s="18"/>
      <c r="UVY33" s="18"/>
      <c r="UVZ33" s="19"/>
      <c r="UWE33" s="18"/>
      <c r="UWF33" s="18"/>
      <c r="UWG33" s="19"/>
      <c r="UWL33" s="18"/>
      <c r="UWM33" s="18"/>
      <c r="UWN33" s="19"/>
      <c r="UWS33" s="18"/>
      <c r="UWT33" s="18"/>
      <c r="UWU33" s="19"/>
      <c r="UWZ33" s="18"/>
      <c r="UXA33" s="18"/>
      <c r="UXB33" s="19"/>
      <c r="UXG33" s="18"/>
      <c r="UXH33" s="18"/>
      <c r="UXI33" s="19"/>
      <c r="UXN33" s="18"/>
      <c r="UXO33" s="18"/>
      <c r="UXP33" s="19"/>
      <c r="UXU33" s="18"/>
      <c r="UXV33" s="18"/>
      <c r="UXW33" s="19"/>
      <c r="UYB33" s="18"/>
      <c r="UYC33" s="18"/>
      <c r="UYD33" s="19"/>
      <c r="UYI33" s="18"/>
      <c r="UYJ33" s="18"/>
      <c r="UYK33" s="19"/>
      <c r="UYP33" s="18"/>
      <c r="UYQ33" s="18"/>
      <c r="UYR33" s="19"/>
      <c r="UYW33" s="18"/>
      <c r="UYX33" s="18"/>
      <c r="UYY33" s="19"/>
      <c r="UZD33" s="18"/>
      <c r="UZE33" s="18"/>
      <c r="UZF33" s="19"/>
      <c r="UZK33" s="18"/>
      <c r="UZL33" s="18"/>
      <c r="UZM33" s="19"/>
      <c r="UZR33" s="18"/>
      <c r="UZS33" s="18"/>
      <c r="UZT33" s="19"/>
      <c r="UZY33" s="18"/>
      <c r="UZZ33" s="18"/>
      <c r="VAA33" s="19"/>
      <c r="VAF33" s="18"/>
      <c r="VAG33" s="18"/>
      <c r="VAH33" s="19"/>
      <c r="VAM33" s="18"/>
      <c r="VAN33" s="18"/>
      <c r="VAO33" s="19"/>
      <c r="VAT33" s="18"/>
      <c r="VAU33" s="18"/>
      <c r="VAV33" s="19"/>
      <c r="VBA33" s="18"/>
      <c r="VBB33" s="18"/>
      <c r="VBC33" s="19"/>
      <c r="VBH33" s="18"/>
      <c r="VBI33" s="18"/>
      <c r="VBJ33" s="19"/>
      <c r="VBO33" s="18"/>
      <c r="VBP33" s="18"/>
      <c r="VBQ33" s="19"/>
      <c r="VBV33" s="18"/>
      <c r="VBW33" s="18"/>
      <c r="VBX33" s="19"/>
      <c r="VCC33" s="18"/>
      <c r="VCD33" s="18"/>
      <c r="VCE33" s="19"/>
      <c r="VCJ33" s="18"/>
      <c r="VCK33" s="18"/>
      <c r="VCL33" s="19"/>
      <c r="VCQ33" s="18"/>
      <c r="VCR33" s="18"/>
      <c r="VCS33" s="19"/>
      <c r="VCX33" s="18"/>
      <c r="VCY33" s="18"/>
      <c r="VCZ33" s="19"/>
      <c r="VDE33" s="18"/>
      <c r="VDF33" s="18"/>
      <c r="VDG33" s="19"/>
      <c r="VDL33" s="18"/>
      <c r="VDM33" s="18"/>
      <c r="VDN33" s="19"/>
      <c r="VDS33" s="18"/>
      <c r="VDT33" s="18"/>
      <c r="VDU33" s="19"/>
      <c r="VDZ33" s="18"/>
      <c r="VEA33" s="18"/>
      <c r="VEB33" s="19"/>
      <c r="VEG33" s="18"/>
      <c r="VEH33" s="18"/>
      <c r="VEI33" s="19"/>
      <c r="VEN33" s="18"/>
      <c r="VEO33" s="18"/>
      <c r="VEP33" s="19"/>
      <c r="VEU33" s="18"/>
      <c r="VEV33" s="18"/>
      <c r="VEW33" s="19"/>
      <c r="VFB33" s="18"/>
      <c r="VFC33" s="18"/>
      <c r="VFD33" s="19"/>
      <c r="VFI33" s="18"/>
      <c r="VFJ33" s="18"/>
      <c r="VFK33" s="19"/>
      <c r="VFP33" s="18"/>
      <c r="VFQ33" s="18"/>
      <c r="VFR33" s="19"/>
      <c r="VFW33" s="18"/>
      <c r="VFX33" s="18"/>
      <c r="VFY33" s="19"/>
      <c r="VGD33" s="18"/>
      <c r="VGE33" s="18"/>
      <c r="VGF33" s="19"/>
      <c r="VGK33" s="18"/>
      <c r="VGL33" s="18"/>
      <c r="VGM33" s="19"/>
      <c r="VGR33" s="18"/>
      <c r="VGS33" s="18"/>
      <c r="VGT33" s="19"/>
      <c r="VGY33" s="18"/>
      <c r="VGZ33" s="18"/>
      <c r="VHA33" s="19"/>
      <c r="VHF33" s="18"/>
      <c r="VHG33" s="18"/>
      <c r="VHH33" s="19"/>
      <c r="VHM33" s="18"/>
      <c r="VHN33" s="18"/>
      <c r="VHO33" s="19"/>
      <c r="VHT33" s="18"/>
      <c r="VHU33" s="18"/>
      <c r="VHV33" s="19"/>
      <c r="VIA33" s="18"/>
      <c r="VIB33" s="18"/>
      <c r="VIC33" s="19"/>
      <c r="VIH33" s="18"/>
      <c r="VII33" s="18"/>
      <c r="VIJ33" s="19"/>
      <c r="VIO33" s="18"/>
      <c r="VIP33" s="18"/>
      <c r="VIQ33" s="19"/>
      <c r="VIV33" s="18"/>
      <c r="VIW33" s="18"/>
      <c r="VIX33" s="19"/>
      <c r="VJC33" s="18"/>
      <c r="VJD33" s="18"/>
      <c r="VJE33" s="19"/>
      <c r="VJJ33" s="18"/>
      <c r="VJK33" s="18"/>
      <c r="VJL33" s="19"/>
      <c r="VJQ33" s="18"/>
      <c r="VJR33" s="18"/>
      <c r="VJS33" s="19"/>
      <c r="VJX33" s="18"/>
      <c r="VJY33" s="18"/>
      <c r="VJZ33" s="19"/>
      <c r="VKE33" s="18"/>
      <c r="VKF33" s="18"/>
      <c r="VKG33" s="19"/>
      <c r="VKL33" s="18"/>
      <c r="VKM33" s="18"/>
      <c r="VKN33" s="19"/>
      <c r="VKS33" s="18"/>
      <c r="VKT33" s="18"/>
      <c r="VKU33" s="19"/>
      <c r="VKZ33" s="18"/>
      <c r="VLA33" s="18"/>
      <c r="VLB33" s="19"/>
      <c r="VLG33" s="18"/>
      <c r="VLH33" s="18"/>
      <c r="VLI33" s="19"/>
      <c r="VLN33" s="18"/>
      <c r="VLO33" s="18"/>
      <c r="VLP33" s="19"/>
      <c r="VLU33" s="18"/>
      <c r="VLV33" s="18"/>
      <c r="VLW33" s="19"/>
      <c r="VMB33" s="18"/>
      <c r="VMC33" s="18"/>
      <c r="VMD33" s="19"/>
      <c r="VMI33" s="18"/>
      <c r="VMJ33" s="18"/>
      <c r="VMK33" s="19"/>
      <c r="VMP33" s="18"/>
      <c r="VMQ33" s="18"/>
      <c r="VMR33" s="19"/>
      <c r="VMW33" s="18"/>
      <c r="VMX33" s="18"/>
      <c r="VMY33" s="19"/>
      <c r="VND33" s="18"/>
      <c r="VNE33" s="18"/>
      <c r="VNF33" s="19"/>
      <c r="VNK33" s="18"/>
      <c r="VNL33" s="18"/>
      <c r="VNM33" s="19"/>
      <c r="VNR33" s="18"/>
      <c r="VNS33" s="18"/>
      <c r="VNT33" s="19"/>
      <c r="VNY33" s="18"/>
      <c r="VNZ33" s="18"/>
      <c r="VOA33" s="19"/>
      <c r="VOF33" s="18"/>
      <c r="VOG33" s="18"/>
      <c r="VOH33" s="19"/>
      <c r="VOM33" s="18"/>
      <c r="VON33" s="18"/>
      <c r="VOO33" s="19"/>
      <c r="VOT33" s="18"/>
      <c r="VOU33" s="18"/>
      <c r="VOV33" s="19"/>
      <c r="VPA33" s="18"/>
      <c r="VPB33" s="18"/>
      <c r="VPC33" s="19"/>
      <c r="VPH33" s="18"/>
      <c r="VPI33" s="18"/>
      <c r="VPJ33" s="19"/>
      <c r="VPO33" s="18"/>
      <c r="VPP33" s="18"/>
      <c r="VPQ33" s="19"/>
      <c r="VPV33" s="18"/>
      <c r="VPW33" s="18"/>
      <c r="VPX33" s="19"/>
      <c r="VQC33" s="18"/>
      <c r="VQD33" s="18"/>
      <c r="VQE33" s="19"/>
      <c r="VQJ33" s="18"/>
      <c r="VQK33" s="18"/>
      <c r="VQL33" s="19"/>
      <c r="VQQ33" s="18"/>
      <c r="VQR33" s="18"/>
      <c r="VQS33" s="19"/>
      <c r="VQX33" s="18"/>
      <c r="VQY33" s="18"/>
      <c r="VQZ33" s="19"/>
      <c r="VRE33" s="18"/>
      <c r="VRF33" s="18"/>
      <c r="VRG33" s="19"/>
      <c r="VRL33" s="18"/>
      <c r="VRM33" s="18"/>
      <c r="VRN33" s="19"/>
      <c r="VRS33" s="18"/>
      <c r="VRT33" s="18"/>
      <c r="VRU33" s="19"/>
      <c r="VRZ33" s="18"/>
      <c r="VSA33" s="18"/>
      <c r="VSB33" s="19"/>
      <c r="VSG33" s="18"/>
      <c r="VSH33" s="18"/>
      <c r="VSI33" s="19"/>
      <c r="VSN33" s="18"/>
      <c r="VSO33" s="18"/>
      <c r="VSP33" s="19"/>
      <c r="VSU33" s="18"/>
      <c r="VSV33" s="18"/>
      <c r="VSW33" s="19"/>
      <c r="VTB33" s="18"/>
      <c r="VTC33" s="18"/>
      <c r="VTD33" s="19"/>
      <c r="VTI33" s="18"/>
      <c r="VTJ33" s="18"/>
      <c r="VTK33" s="19"/>
      <c r="VTP33" s="18"/>
      <c r="VTQ33" s="18"/>
      <c r="VTR33" s="19"/>
      <c r="VTW33" s="18"/>
      <c r="VTX33" s="18"/>
      <c r="VTY33" s="19"/>
      <c r="VUD33" s="18"/>
      <c r="VUE33" s="18"/>
      <c r="VUF33" s="19"/>
      <c r="VUK33" s="18"/>
      <c r="VUL33" s="18"/>
      <c r="VUM33" s="19"/>
      <c r="VUR33" s="18"/>
      <c r="VUS33" s="18"/>
      <c r="VUT33" s="19"/>
      <c r="VUY33" s="18"/>
      <c r="VUZ33" s="18"/>
      <c r="VVA33" s="19"/>
      <c r="VVF33" s="18"/>
      <c r="VVG33" s="18"/>
      <c r="VVH33" s="19"/>
      <c r="VVM33" s="18"/>
      <c r="VVN33" s="18"/>
      <c r="VVO33" s="19"/>
      <c r="VVT33" s="18"/>
      <c r="VVU33" s="18"/>
      <c r="VVV33" s="19"/>
      <c r="VWA33" s="18"/>
      <c r="VWB33" s="18"/>
      <c r="VWC33" s="19"/>
      <c r="VWH33" s="18"/>
      <c r="VWI33" s="18"/>
      <c r="VWJ33" s="19"/>
      <c r="VWO33" s="18"/>
      <c r="VWP33" s="18"/>
      <c r="VWQ33" s="19"/>
      <c r="VWV33" s="18"/>
      <c r="VWW33" s="18"/>
      <c r="VWX33" s="19"/>
      <c r="VXC33" s="18"/>
      <c r="VXD33" s="18"/>
      <c r="VXE33" s="19"/>
      <c r="VXJ33" s="18"/>
      <c r="VXK33" s="18"/>
      <c r="VXL33" s="19"/>
      <c r="VXQ33" s="18"/>
      <c r="VXR33" s="18"/>
      <c r="VXS33" s="19"/>
      <c r="VXX33" s="18"/>
      <c r="VXY33" s="18"/>
      <c r="VXZ33" s="19"/>
      <c r="VYE33" s="18"/>
      <c r="VYF33" s="18"/>
      <c r="VYG33" s="19"/>
      <c r="VYL33" s="18"/>
      <c r="VYM33" s="18"/>
      <c r="VYN33" s="19"/>
      <c r="VYS33" s="18"/>
      <c r="VYT33" s="18"/>
      <c r="VYU33" s="19"/>
      <c r="VYZ33" s="18"/>
      <c r="VZA33" s="18"/>
      <c r="VZB33" s="19"/>
      <c r="VZG33" s="18"/>
      <c r="VZH33" s="18"/>
      <c r="VZI33" s="19"/>
      <c r="VZN33" s="18"/>
      <c r="VZO33" s="18"/>
      <c r="VZP33" s="19"/>
      <c r="VZU33" s="18"/>
      <c r="VZV33" s="18"/>
      <c r="VZW33" s="19"/>
      <c r="WAB33" s="18"/>
      <c r="WAC33" s="18"/>
      <c r="WAD33" s="19"/>
      <c r="WAI33" s="18"/>
      <c r="WAJ33" s="18"/>
      <c r="WAK33" s="19"/>
      <c r="WAP33" s="18"/>
      <c r="WAQ33" s="18"/>
      <c r="WAR33" s="19"/>
      <c r="WAW33" s="18"/>
      <c r="WAX33" s="18"/>
      <c r="WAY33" s="19"/>
      <c r="WBD33" s="18"/>
      <c r="WBE33" s="18"/>
      <c r="WBF33" s="19"/>
      <c r="WBK33" s="18"/>
      <c r="WBL33" s="18"/>
      <c r="WBM33" s="19"/>
      <c r="WBR33" s="18"/>
      <c r="WBS33" s="18"/>
      <c r="WBT33" s="19"/>
      <c r="WBY33" s="18"/>
      <c r="WBZ33" s="18"/>
      <c r="WCA33" s="19"/>
      <c r="WCF33" s="18"/>
      <c r="WCG33" s="18"/>
      <c r="WCH33" s="19"/>
      <c r="WCM33" s="18"/>
      <c r="WCN33" s="18"/>
      <c r="WCO33" s="19"/>
      <c r="WCT33" s="18"/>
      <c r="WCU33" s="18"/>
      <c r="WCV33" s="19"/>
      <c r="WDA33" s="18"/>
      <c r="WDB33" s="18"/>
      <c r="WDC33" s="19"/>
      <c r="WDH33" s="18"/>
      <c r="WDI33" s="18"/>
      <c r="WDJ33" s="19"/>
      <c r="WDO33" s="18"/>
      <c r="WDP33" s="18"/>
      <c r="WDQ33" s="19"/>
      <c r="WDV33" s="18"/>
      <c r="WDW33" s="18"/>
      <c r="WDX33" s="19"/>
      <c r="WEC33" s="18"/>
      <c r="WED33" s="18"/>
      <c r="WEE33" s="19"/>
      <c r="WEJ33" s="18"/>
      <c r="WEK33" s="18"/>
      <c r="WEL33" s="19"/>
      <c r="WEQ33" s="18"/>
      <c r="WER33" s="18"/>
      <c r="WES33" s="19"/>
      <c r="WEX33" s="18"/>
      <c r="WEY33" s="18"/>
      <c r="WEZ33" s="19"/>
      <c r="WFE33" s="18"/>
      <c r="WFF33" s="18"/>
      <c r="WFG33" s="19"/>
      <c r="WFL33" s="18"/>
      <c r="WFM33" s="18"/>
      <c r="WFN33" s="19"/>
      <c r="WFS33" s="18"/>
      <c r="WFT33" s="18"/>
      <c r="WFU33" s="19"/>
      <c r="WFZ33" s="18"/>
      <c r="WGA33" s="18"/>
      <c r="WGB33" s="19"/>
      <c r="WGG33" s="18"/>
      <c r="WGH33" s="18"/>
      <c r="WGI33" s="19"/>
      <c r="WGN33" s="18"/>
      <c r="WGO33" s="18"/>
      <c r="WGP33" s="19"/>
      <c r="WGU33" s="18"/>
      <c r="WGV33" s="18"/>
      <c r="WGW33" s="19"/>
      <c r="WHB33" s="18"/>
      <c r="WHC33" s="18"/>
      <c r="WHD33" s="19"/>
      <c r="WHI33" s="18"/>
      <c r="WHJ33" s="18"/>
      <c r="WHK33" s="19"/>
      <c r="WHP33" s="18"/>
      <c r="WHQ33" s="18"/>
      <c r="WHR33" s="19"/>
      <c r="WHW33" s="18"/>
      <c r="WHX33" s="18"/>
      <c r="WHY33" s="19"/>
      <c r="WID33" s="18"/>
      <c r="WIE33" s="18"/>
      <c r="WIF33" s="19"/>
      <c r="WIK33" s="18"/>
      <c r="WIL33" s="18"/>
      <c r="WIM33" s="19"/>
      <c r="WIR33" s="18"/>
      <c r="WIS33" s="18"/>
      <c r="WIT33" s="19"/>
      <c r="WIY33" s="18"/>
      <c r="WIZ33" s="18"/>
      <c r="WJA33" s="19"/>
      <c r="WJF33" s="18"/>
      <c r="WJG33" s="18"/>
      <c r="WJH33" s="19"/>
      <c r="WJM33" s="18"/>
      <c r="WJN33" s="18"/>
      <c r="WJO33" s="19"/>
      <c r="WJT33" s="18"/>
      <c r="WJU33" s="18"/>
      <c r="WJV33" s="19"/>
      <c r="WKA33" s="18"/>
      <c r="WKB33" s="18"/>
      <c r="WKC33" s="19"/>
      <c r="WKH33" s="18"/>
      <c r="WKI33" s="18"/>
      <c r="WKJ33" s="19"/>
      <c r="WKO33" s="18"/>
      <c r="WKP33" s="18"/>
      <c r="WKQ33" s="19"/>
      <c r="WKV33" s="18"/>
      <c r="WKW33" s="18"/>
      <c r="WKX33" s="19"/>
      <c r="WLC33" s="18"/>
      <c r="WLD33" s="18"/>
      <c r="WLE33" s="19"/>
      <c r="WLJ33" s="18"/>
      <c r="WLK33" s="18"/>
      <c r="WLL33" s="19"/>
      <c r="WLQ33" s="18"/>
      <c r="WLR33" s="18"/>
      <c r="WLS33" s="19"/>
      <c r="WLX33" s="18"/>
      <c r="WLY33" s="18"/>
      <c r="WLZ33" s="19"/>
      <c r="WME33" s="18"/>
      <c r="WMF33" s="18"/>
      <c r="WMG33" s="19"/>
      <c r="WML33" s="18"/>
      <c r="WMM33" s="18"/>
      <c r="WMN33" s="19"/>
      <c r="WMS33" s="18"/>
      <c r="WMT33" s="18"/>
      <c r="WMU33" s="19"/>
      <c r="WMZ33" s="18"/>
      <c r="WNA33" s="18"/>
      <c r="WNB33" s="19"/>
      <c r="WNG33" s="18"/>
      <c r="WNH33" s="18"/>
      <c r="WNI33" s="19"/>
      <c r="WNN33" s="18"/>
      <c r="WNO33" s="18"/>
      <c r="WNP33" s="19"/>
      <c r="WNU33" s="18"/>
      <c r="WNV33" s="18"/>
      <c r="WNW33" s="19"/>
      <c r="WOB33" s="18"/>
      <c r="WOC33" s="18"/>
      <c r="WOD33" s="19"/>
      <c r="WOI33" s="18"/>
      <c r="WOJ33" s="18"/>
      <c r="WOK33" s="19"/>
      <c r="WOP33" s="18"/>
      <c r="WOQ33" s="18"/>
      <c r="WOR33" s="19"/>
      <c r="WOW33" s="18"/>
      <c r="WOX33" s="18"/>
      <c r="WOY33" s="19"/>
      <c r="WPD33" s="18"/>
      <c r="WPE33" s="18"/>
      <c r="WPF33" s="19"/>
      <c r="WPK33" s="18"/>
      <c r="WPL33" s="18"/>
      <c r="WPM33" s="19"/>
      <c r="WPR33" s="18"/>
      <c r="WPS33" s="18"/>
      <c r="WPT33" s="19"/>
      <c r="WPY33" s="18"/>
      <c r="WPZ33" s="18"/>
      <c r="WQA33" s="19"/>
      <c r="WQF33" s="18"/>
      <c r="WQG33" s="18"/>
      <c r="WQH33" s="19"/>
      <c r="WQM33" s="18"/>
      <c r="WQN33" s="18"/>
      <c r="WQO33" s="19"/>
      <c r="WQT33" s="18"/>
      <c r="WQU33" s="18"/>
      <c r="WQV33" s="19"/>
      <c r="WRA33" s="18"/>
      <c r="WRB33" s="18"/>
      <c r="WRC33" s="19"/>
      <c r="WRH33" s="18"/>
      <c r="WRI33" s="18"/>
      <c r="WRJ33" s="19"/>
      <c r="WRO33" s="18"/>
      <c r="WRP33" s="18"/>
      <c r="WRQ33" s="19"/>
      <c r="WRV33" s="18"/>
      <c r="WRW33" s="18"/>
      <c r="WRX33" s="19"/>
      <c r="WSC33" s="18"/>
      <c r="WSD33" s="18"/>
      <c r="WSE33" s="19"/>
      <c r="WSJ33" s="18"/>
      <c r="WSK33" s="18"/>
      <c r="WSL33" s="19"/>
      <c r="WSQ33" s="18"/>
      <c r="WSR33" s="18"/>
      <c r="WSS33" s="19"/>
      <c r="WSX33" s="18"/>
      <c r="WSY33" s="18"/>
      <c r="WSZ33" s="19"/>
      <c r="WTE33" s="18"/>
      <c r="WTF33" s="18"/>
      <c r="WTG33" s="19"/>
      <c r="WTL33" s="18"/>
      <c r="WTM33" s="18"/>
      <c r="WTN33" s="19"/>
      <c r="WTS33" s="18"/>
      <c r="WTT33" s="18"/>
      <c r="WTU33" s="19"/>
      <c r="WTZ33" s="18"/>
      <c r="WUA33" s="18"/>
      <c r="WUB33" s="19"/>
      <c r="WUG33" s="18"/>
      <c r="WUH33" s="18"/>
      <c r="WUI33" s="19"/>
      <c r="WUN33" s="18"/>
      <c r="WUO33" s="18"/>
      <c r="WUP33" s="19"/>
      <c r="WUU33" s="18"/>
      <c r="WUV33" s="18"/>
      <c r="WUW33" s="19"/>
      <c r="WVB33" s="18"/>
      <c r="WVC33" s="18"/>
      <c r="WVD33" s="19"/>
      <c r="WVI33" s="18"/>
      <c r="WVJ33" s="18"/>
      <c r="WVK33" s="19"/>
      <c r="WVP33" s="18"/>
      <c r="WVQ33" s="18"/>
      <c r="WVR33" s="19"/>
      <c r="WVW33" s="18"/>
      <c r="WVX33" s="18"/>
      <c r="WVY33" s="19"/>
      <c r="WWD33" s="18"/>
      <c r="WWE33" s="18"/>
      <c r="WWF33" s="19"/>
      <c r="WWK33" s="18"/>
      <c r="WWL33" s="18"/>
      <c r="WWM33" s="19"/>
      <c r="WWR33" s="18"/>
      <c r="WWS33" s="18"/>
      <c r="WWT33" s="19"/>
      <c r="WWY33" s="18"/>
      <c r="WWZ33" s="18"/>
      <c r="WXA33" s="19"/>
      <c r="WXF33" s="18"/>
      <c r="WXG33" s="18"/>
      <c r="WXH33" s="19"/>
      <c r="WXM33" s="18"/>
      <c r="WXN33" s="18"/>
      <c r="WXO33" s="19"/>
      <c r="WXT33" s="18"/>
      <c r="WXU33" s="18"/>
      <c r="WXV33" s="19"/>
      <c r="WYA33" s="18"/>
      <c r="WYB33" s="18"/>
      <c r="WYC33" s="19"/>
      <c r="WYH33" s="18"/>
      <c r="WYI33" s="18"/>
      <c r="WYJ33" s="19"/>
      <c r="WYO33" s="18"/>
      <c r="WYP33" s="18"/>
      <c r="WYQ33" s="19"/>
      <c r="WYV33" s="18"/>
      <c r="WYW33" s="18"/>
      <c r="WYX33" s="19"/>
      <c r="WZC33" s="18"/>
      <c r="WZD33" s="18"/>
      <c r="WZE33" s="19"/>
      <c r="WZJ33" s="18"/>
      <c r="WZK33" s="18"/>
      <c r="WZL33" s="19"/>
      <c r="WZQ33" s="18"/>
      <c r="WZR33" s="18"/>
      <c r="WZS33" s="19"/>
      <c r="WZX33" s="18"/>
      <c r="WZY33" s="18"/>
      <c r="WZZ33" s="19"/>
      <c r="XAE33" s="18"/>
      <c r="XAF33" s="18"/>
      <c r="XAG33" s="19"/>
      <c r="XAL33" s="18"/>
      <c r="XAM33" s="18"/>
      <c r="XAN33" s="19"/>
      <c r="XAS33" s="18"/>
      <c r="XAT33" s="18"/>
      <c r="XAU33" s="19"/>
      <c r="XAZ33" s="18"/>
      <c r="XBA33" s="18"/>
      <c r="XBB33" s="19"/>
      <c r="XBG33" s="18"/>
      <c r="XBH33" s="18"/>
      <c r="XBI33" s="19"/>
      <c r="XBN33" s="18"/>
      <c r="XBO33" s="18"/>
      <c r="XBP33" s="19"/>
      <c r="XBU33" s="18"/>
      <c r="XBV33" s="18"/>
      <c r="XBW33" s="19"/>
      <c r="XCB33" s="18"/>
      <c r="XCC33" s="18"/>
      <c r="XCD33" s="19"/>
      <c r="XCI33" s="18"/>
      <c r="XCJ33" s="18"/>
      <c r="XCK33" s="19"/>
      <c r="XCP33" s="18"/>
      <c r="XCQ33" s="18"/>
      <c r="XCR33" s="19"/>
      <c r="XCW33" s="18"/>
      <c r="XCX33" s="18"/>
      <c r="XCY33" s="19"/>
      <c r="XDD33" s="18"/>
      <c r="XDE33" s="18"/>
      <c r="XDF33" s="19"/>
      <c r="XDK33" s="18"/>
      <c r="XDL33" s="18"/>
      <c r="XDM33" s="19"/>
      <c r="XDR33" s="18"/>
      <c r="XDS33" s="18"/>
      <c r="XDT33" s="19"/>
      <c r="XDY33" s="18"/>
      <c r="XDZ33" s="18"/>
      <c r="XEA33" s="19"/>
      <c r="XEF33" s="18"/>
      <c r="XEG33" s="18"/>
      <c r="XEH33" s="19"/>
      <c r="XEM33" s="18"/>
      <c r="XEN33" s="18"/>
      <c r="XEO33" s="19"/>
      <c r="XET33" s="18"/>
      <c r="XEU33" s="18"/>
      <c r="XEV33" s="19"/>
      <c r="XFA33" s="18"/>
      <c r="XFB33" s="18"/>
      <c r="XFC33" s="19"/>
    </row>
    <row r="34" spans="1:2047 2052:3069 3074:5120 5125:6142 6147:7164 7169:9215 9220:10237 10242:12288 12293:13310 13315:14332 14337:16383" s="20" customFormat="1">
      <c r="A34" s="31">
        <v>13</v>
      </c>
      <c r="B34" s="18" t="e">
        <f>SUM('Loan Amortization Schedule'!A166+11)</f>
        <v>#VALUE!</v>
      </c>
      <c r="C34" s="19">
        <f>SUM('Loan Amortization Schedule'!B177)</f>
        <v>0</v>
      </c>
      <c r="D34" s="20" t="e">
        <f>SUM('Loan Amortization Schedule'!K177)</f>
        <v>#DIV/0!</v>
      </c>
      <c r="E34" s="20" t="e">
        <f>SUM('Loan Amortization Schedule'!L177)</f>
        <v>#DIV/0!</v>
      </c>
      <c r="F34" s="20" t="e">
        <f>SUM('Loan Amortization Schedule'!M177)</f>
        <v>#DIV/0!</v>
      </c>
      <c r="G34" s="32" t="e">
        <f>SUM('Loan Amortization Schedule'!N177)</f>
        <v>#VALUE!</v>
      </c>
      <c r="H34" s="120" t="e">
        <f t="shared" si="0"/>
        <v>#DIV/0!</v>
      </c>
      <c r="I34" s="129"/>
      <c r="J34" s="130"/>
      <c r="K34" s="131"/>
      <c r="L34" s="131"/>
      <c r="M34" s="131"/>
      <c r="N34" s="97"/>
      <c r="O34" s="18"/>
      <c r="P34" s="18"/>
      <c r="Q34" s="19"/>
      <c r="V34" s="18"/>
      <c r="W34" s="18"/>
      <c r="X34" s="19"/>
      <c r="AC34" s="18"/>
      <c r="AD34" s="18"/>
      <c r="AE34" s="19"/>
      <c r="AJ34" s="18"/>
      <c r="AK34" s="18"/>
      <c r="AL34" s="19"/>
      <c r="AQ34" s="18"/>
      <c r="AR34" s="18"/>
      <c r="AS34" s="19"/>
      <c r="AX34" s="18"/>
      <c r="AY34" s="18"/>
      <c r="AZ34" s="19"/>
      <c r="BE34" s="18"/>
      <c r="BF34" s="18"/>
      <c r="BG34" s="19"/>
      <c r="BL34" s="18"/>
      <c r="BM34" s="18"/>
      <c r="BN34" s="19"/>
      <c r="BS34" s="18"/>
      <c r="BT34" s="18"/>
      <c r="BU34" s="19"/>
      <c r="BZ34" s="18"/>
      <c r="CA34" s="18"/>
      <c r="CB34" s="19"/>
      <c r="CG34" s="18"/>
      <c r="CH34" s="18"/>
      <c r="CI34" s="19"/>
      <c r="CN34" s="18"/>
      <c r="CO34" s="18"/>
      <c r="CP34" s="19"/>
      <c r="CU34" s="18"/>
      <c r="CV34" s="18"/>
      <c r="CW34" s="19"/>
      <c r="DB34" s="18"/>
      <c r="DC34" s="18"/>
      <c r="DD34" s="19"/>
      <c r="DI34" s="18"/>
      <c r="DJ34" s="18"/>
      <c r="DK34" s="19"/>
      <c r="DP34" s="18"/>
      <c r="DQ34" s="18"/>
      <c r="DR34" s="19"/>
      <c r="DW34" s="18"/>
      <c r="DX34" s="18"/>
      <c r="DY34" s="19"/>
      <c r="ED34" s="18"/>
      <c r="EE34" s="18"/>
      <c r="EF34" s="19"/>
      <c r="EK34" s="18"/>
      <c r="EL34" s="18"/>
      <c r="EM34" s="19"/>
      <c r="ER34" s="18"/>
      <c r="ES34" s="18"/>
      <c r="ET34" s="19"/>
      <c r="EY34" s="18"/>
      <c r="EZ34" s="18"/>
      <c r="FA34" s="19"/>
      <c r="FF34" s="18"/>
      <c r="FG34" s="18"/>
      <c r="FH34" s="19"/>
      <c r="FM34" s="18"/>
      <c r="FN34" s="18"/>
      <c r="FO34" s="19"/>
      <c r="FT34" s="18"/>
      <c r="FU34" s="18"/>
      <c r="FV34" s="19"/>
      <c r="GA34" s="18"/>
      <c r="GB34" s="18"/>
      <c r="GC34" s="19"/>
      <c r="GH34" s="18"/>
      <c r="GI34" s="18"/>
      <c r="GJ34" s="19"/>
      <c r="GO34" s="18"/>
      <c r="GP34" s="18"/>
      <c r="GQ34" s="19"/>
      <c r="GV34" s="18"/>
      <c r="GW34" s="18"/>
      <c r="GX34" s="19"/>
      <c r="HC34" s="18"/>
      <c r="HD34" s="18"/>
      <c r="HE34" s="19"/>
      <c r="HJ34" s="18"/>
      <c r="HK34" s="18"/>
      <c r="HL34" s="19"/>
      <c r="HQ34" s="18"/>
      <c r="HR34" s="18"/>
      <c r="HS34" s="19"/>
      <c r="HX34" s="18"/>
      <c r="HY34" s="18"/>
      <c r="HZ34" s="19"/>
      <c r="IE34" s="18"/>
      <c r="IF34" s="18"/>
      <c r="IG34" s="19"/>
      <c r="IL34" s="18"/>
      <c r="IM34" s="18"/>
      <c r="IN34" s="19"/>
      <c r="IS34" s="18"/>
      <c r="IT34" s="18"/>
      <c r="IU34" s="19"/>
      <c r="IZ34" s="18"/>
      <c r="JA34" s="18"/>
      <c r="JB34" s="19"/>
      <c r="JG34" s="18"/>
      <c r="JH34" s="18"/>
      <c r="JI34" s="19"/>
      <c r="JN34" s="18"/>
      <c r="JO34" s="18"/>
      <c r="JP34" s="19"/>
      <c r="JU34" s="18"/>
      <c r="JV34" s="18"/>
      <c r="JW34" s="19"/>
      <c r="KB34" s="18"/>
      <c r="KC34" s="18"/>
      <c r="KD34" s="19"/>
      <c r="KI34" s="18"/>
      <c r="KJ34" s="18"/>
      <c r="KK34" s="19"/>
      <c r="KP34" s="18"/>
      <c r="KQ34" s="18"/>
      <c r="KR34" s="19"/>
      <c r="KW34" s="18"/>
      <c r="KX34" s="18"/>
      <c r="KY34" s="19"/>
      <c r="LD34" s="18"/>
      <c r="LE34" s="18"/>
      <c r="LF34" s="19"/>
      <c r="LK34" s="18"/>
      <c r="LL34" s="18"/>
      <c r="LM34" s="19"/>
      <c r="LR34" s="18"/>
      <c r="LS34" s="18"/>
      <c r="LT34" s="19"/>
      <c r="LY34" s="18"/>
      <c r="LZ34" s="18"/>
      <c r="MA34" s="19"/>
      <c r="MF34" s="18"/>
      <c r="MG34" s="18"/>
      <c r="MH34" s="19"/>
      <c r="MM34" s="18"/>
      <c r="MN34" s="18"/>
      <c r="MO34" s="19"/>
      <c r="MT34" s="18"/>
      <c r="MU34" s="18"/>
      <c r="MV34" s="19"/>
      <c r="NA34" s="18"/>
      <c r="NB34" s="18"/>
      <c r="NC34" s="19"/>
      <c r="NH34" s="18"/>
      <c r="NI34" s="18"/>
      <c r="NJ34" s="19"/>
      <c r="NO34" s="18"/>
      <c r="NP34" s="18"/>
      <c r="NQ34" s="19"/>
      <c r="NV34" s="18"/>
      <c r="NW34" s="18"/>
      <c r="NX34" s="19"/>
      <c r="OC34" s="18"/>
      <c r="OD34" s="18"/>
      <c r="OE34" s="19"/>
      <c r="OJ34" s="18"/>
      <c r="OK34" s="18"/>
      <c r="OL34" s="19"/>
      <c r="OQ34" s="18"/>
      <c r="OR34" s="18"/>
      <c r="OS34" s="19"/>
      <c r="OX34" s="18"/>
      <c r="OY34" s="18"/>
      <c r="OZ34" s="19"/>
      <c r="PE34" s="18"/>
      <c r="PF34" s="18"/>
      <c r="PG34" s="19"/>
      <c r="PL34" s="18"/>
      <c r="PM34" s="18"/>
      <c r="PN34" s="19"/>
      <c r="PS34" s="18"/>
      <c r="PT34" s="18"/>
      <c r="PU34" s="19"/>
      <c r="PZ34" s="18"/>
      <c r="QA34" s="18"/>
      <c r="QB34" s="19"/>
      <c r="QG34" s="18"/>
      <c r="QH34" s="18"/>
      <c r="QI34" s="19"/>
      <c r="QN34" s="18"/>
      <c r="QO34" s="18"/>
      <c r="QP34" s="19"/>
      <c r="QU34" s="18"/>
      <c r="QV34" s="18"/>
      <c r="QW34" s="19"/>
      <c r="RB34" s="18"/>
      <c r="RC34" s="18"/>
      <c r="RD34" s="19"/>
      <c r="RI34" s="18"/>
      <c r="RJ34" s="18"/>
      <c r="RK34" s="19"/>
      <c r="RP34" s="18"/>
      <c r="RQ34" s="18"/>
      <c r="RR34" s="19"/>
      <c r="RW34" s="18"/>
      <c r="RX34" s="18"/>
      <c r="RY34" s="19"/>
      <c r="SD34" s="18"/>
      <c r="SE34" s="18"/>
      <c r="SF34" s="19"/>
      <c r="SK34" s="18"/>
      <c r="SL34" s="18"/>
      <c r="SM34" s="19"/>
      <c r="SR34" s="18"/>
      <c r="SS34" s="18"/>
      <c r="ST34" s="19"/>
      <c r="SY34" s="18"/>
      <c r="SZ34" s="18"/>
      <c r="TA34" s="19"/>
      <c r="TF34" s="18"/>
      <c r="TG34" s="18"/>
      <c r="TH34" s="19"/>
      <c r="TM34" s="18"/>
      <c r="TN34" s="18"/>
      <c r="TO34" s="19"/>
      <c r="TT34" s="18"/>
      <c r="TU34" s="18"/>
      <c r="TV34" s="19"/>
      <c r="UA34" s="18"/>
      <c r="UB34" s="18"/>
      <c r="UC34" s="19"/>
      <c r="UH34" s="18"/>
      <c r="UI34" s="18"/>
      <c r="UJ34" s="19"/>
      <c r="UO34" s="18"/>
      <c r="UP34" s="18"/>
      <c r="UQ34" s="19"/>
      <c r="UV34" s="18"/>
      <c r="UW34" s="18"/>
      <c r="UX34" s="19"/>
      <c r="VC34" s="18"/>
      <c r="VD34" s="18"/>
      <c r="VE34" s="19"/>
      <c r="VJ34" s="18"/>
      <c r="VK34" s="18"/>
      <c r="VL34" s="19"/>
      <c r="VQ34" s="18"/>
      <c r="VR34" s="18"/>
      <c r="VS34" s="19"/>
      <c r="VX34" s="18"/>
      <c r="VY34" s="18"/>
      <c r="VZ34" s="19"/>
      <c r="WE34" s="18"/>
      <c r="WF34" s="18"/>
      <c r="WG34" s="19"/>
      <c r="WL34" s="18"/>
      <c r="WM34" s="18"/>
      <c r="WN34" s="19"/>
      <c r="WS34" s="18"/>
      <c r="WT34" s="18"/>
      <c r="WU34" s="19"/>
      <c r="WZ34" s="18"/>
      <c r="XA34" s="18"/>
      <c r="XB34" s="19"/>
      <c r="XG34" s="18"/>
      <c r="XH34" s="18"/>
      <c r="XI34" s="19"/>
      <c r="XN34" s="18"/>
      <c r="XO34" s="18"/>
      <c r="XP34" s="19"/>
      <c r="XU34" s="18"/>
      <c r="XV34" s="18"/>
      <c r="XW34" s="19"/>
      <c r="YB34" s="18"/>
      <c r="YC34" s="18"/>
      <c r="YD34" s="19"/>
      <c r="YI34" s="18"/>
      <c r="YJ34" s="18"/>
      <c r="YK34" s="19"/>
      <c r="YP34" s="18"/>
      <c r="YQ34" s="18"/>
      <c r="YR34" s="19"/>
      <c r="YW34" s="18"/>
      <c r="YX34" s="18"/>
      <c r="YY34" s="19"/>
      <c r="ZD34" s="18"/>
      <c r="ZE34" s="18"/>
      <c r="ZF34" s="19"/>
      <c r="ZK34" s="18"/>
      <c r="ZL34" s="18"/>
      <c r="ZM34" s="19"/>
      <c r="ZR34" s="18"/>
      <c r="ZS34" s="18"/>
      <c r="ZT34" s="19"/>
      <c r="ZY34" s="18"/>
      <c r="ZZ34" s="18"/>
      <c r="AAA34" s="19"/>
      <c r="AAF34" s="18"/>
      <c r="AAG34" s="18"/>
      <c r="AAH34" s="19"/>
      <c r="AAM34" s="18"/>
      <c r="AAN34" s="18"/>
      <c r="AAO34" s="19"/>
      <c r="AAT34" s="18"/>
      <c r="AAU34" s="18"/>
      <c r="AAV34" s="19"/>
      <c r="ABA34" s="18"/>
      <c r="ABB34" s="18"/>
      <c r="ABC34" s="19"/>
      <c r="ABH34" s="18"/>
      <c r="ABI34" s="18"/>
      <c r="ABJ34" s="19"/>
      <c r="ABO34" s="18"/>
      <c r="ABP34" s="18"/>
      <c r="ABQ34" s="19"/>
      <c r="ABV34" s="18"/>
      <c r="ABW34" s="18"/>
      <c r="ABX34" s="19"/>
      <c r="ACC34" s="18"/>
      <c r="ACD34" s="18"/>
      <c r="ACE34" s="19"/>
      <c r="ACJ34" s="18"/>
      <c r="ACK34" s="18"/>
      <c r="ACL34" s="19"/>
      <c r="ACQ34" s="18"/>
      <c r="ACR34" s="18"/>
      <c r="ACS34" s="19"/>
      <c r="ACX34" s="18"/>
      <c r="ACY34" s="18"/>
      <c r="ACZ34" s="19"/>
      <c r="ADE34" s="18"/>
      <c r="ADF34" s="18"/>
      <c r="ADG34" s="19"/>
      <c r="ADL34" s="18"/>
      <c r="ADM34" s="18"/>
      <c r="ADN34" s="19"/>
      <c r="ADS34" s="18"/>
      <c r="ADT34" s="18"/>
      <c r="ADU34" s="19"/>
      <c r="ADZ34" s="18"/>
      <c r="AEA34" s="18"/>
      <c r="AEB34" s="19"/>
      <c r="AEG34" s="18"/>
      <c r="AEH34" s="18"/>
      <c r="AEI34" s="19"/>
      <c r="AEN34" s="18"/>
      <c r="AEO34" s="18"/>
      <c r="AEP34" s="19"/>
      <c r="AEU34" s="18"/>
      <c r="AEV34" s="18"/>
      <c r="AEW34" s="19"/>
      <c r="AFB34" s="18"/>
      <c r="AFC34" s="18"/>
      <c r="AFD34" s="19"/>
      <c r="AFI34" s="18"/>
      <c r="AFJ34" s="18"/>
      <c r="AFK34" s="19"/>
      <c r="AFP34" s="18"/>
      <c r="AFQ34" s="18"/>
      <c r="AFR34" s="19"/>
      <c r="AFW34" s="18"/>
      <c r="AFX34" s="18"/>
      <c r="AFY34" s="19"/>
      <c r="AGD34" s="18"/>
      <c r="AGE34" s="18"/>
      <c r="AGF34" s="19"/>
      <c r="AGK34" s="18"/>
      <c r="AGL34" s="18"/>
      <c r="AGM34" s="19"/>
      <c r="AGR34" s="18"/>
      <c r="AGS34" s="18"/>
      <c r="AGT34" s="19"/>
      <c r="AGY34" s="18"/>
      <c r="AGZ34" s="18"/>
      <c r="AHA34" s="19"/>
      <c r="AHF34" s="18"/>
      <c r="AHG34" s="18"/>
      <c r="AHH34" s="19"/>
      <c r="AHM34" s="18"/>
      <c r="AHN34" s="18"/>
      <c r="AHO34" s="19"/>
      <c r="AHT34" s="18"/>
      <c r="AHU34" s="18"/>
      <c r="AHV34" s="19"/>
      <c r="AIA34" s="18"/>
      <c r="AIB34" s="18"/>
      <c r="AIC34" s="19"/>
      <c r="AIH34" s="18"/>
      <c r="AII34" s="18"/>
      <c r="AIJ34" s="19"/>
      <c r="AIO34" s="18"/>
      <c r="AIP34" s="18"/>
      <c r="AIQ34" s="19"/>
      <c r="AIV34" s="18"/>
      <c r="AIW34" s="18"/>
      <c r="AIX34" s="19"/>
      <c r="AJC34" s="18"/>
      <c r="AJD34" s="18"/>
      <c r="AJE34" s="19"/>
      <c r="AJJ34" s="18"/>
      <c r="AJK34" s="18"/>
      <c r="AJL34" s="19"/>
      <c r="AJQ34" s="18"/>
      <c r="AJR34" s="18"/>
      <c r="AJS34" s="19"/>
      <c r="AJX34" s="18"/>
      <c r="AJY34" s="18"/>
      <c r="AJZ34" s="19"/>
      <c r="AKE34" s="18"/>
      <c r="AKF34" s="18"/>
      <c r="AKG34" s="19"/>
      <c r="AKL34" s="18"/>
      <c r="AKM34" s="18"/>
      <c r="AKN34" s="19"/>
      <c r="AKS34" s="18"/>
      <c r="AKT34" s="18"/>
      <c r="AKU34" s="19"/>
      <c r="AKZ34" s="18"/>
      <c r="ALA34" s="18"/>
      <c r="ALB34" s="19"/>
      <c r="ALG34" s="18"/>
      <c r="ALH34" s="18"/>
      <c r="ALI34" s="19"/>
      <c r="ALN34" s="18"/>
      <c r="ALO34" s="18"/>
      <c r="ALP34" s="19"/>
      <c r="ALU34" s="18"/>
      <c r="ALV34" s="18"/>
      <c r="ALW34" s="19"/>
      <c r="AMB34" s="18"/>
      <c r="AMC34" s="18"/>
      <c r="AMD34" s="19"/>
      <c r="AMI34" s="18"/>
      <c r="AMJ34" s="18"/>
      <c r="AMK34" s="19"/>
      <c r="AMP34" s="18"/>
      <c r="AMQ34" s="18"/>
      <c r="AMR34" s="19"/>
      <c r="AMW34" s="18"/>
      <c r="AMX34" s="18"/>
      <c r="AMY34" s="19"/>
      <c r="AND34" s="18"/>
      <c r="ANE34" s="18"/>
      <c r="ANF34" s="19"/>
      <c r="ANK34" s="18"/>
      <c r="ANL34" s="18"/>
      <c r="ANM34" s="19"/>
      <c r="ANR34" s="18"/>
      <c r="ANS34" s="18"/>
      <c r="ANT34" s="19"/>
      <c r="ANY34" s="18"/>
      <c r="ANZ34" s="18"/>
      <c r="AOA34" s="19"/>
      <c r="AOF34" s="18"/>
      <c r="AOG34" s="18"/>
      <c r="AOH34" s="19"/>
      <c r="AOM34" s="18"/>
      <c r="AON34" s="18"/>
      <c r="AOO34" s="19"/>
      <c r="AOT34" s="18"/>
      <c r="AOU34" s="18"/>
      <c r="AOV34" s="19"/>
      <c r="APA34" s="18"/>
      <c r="APB34" s="18"/>
      <c r="APC34" s="19"/>
      <c r="APH34" s="18"/>
      <c r="API34" s="18"/>
      <c r="APJ34" s="19"/>
      <c r="APO34" s="18"/>
      <c r="APP34" s="18"/>
      <c r="APQ34" s="19"/>
      <c r="APV34" s="18"/>
      <c r="APW34" s="18"/>
      <c r="APX34" s="19"/>
      <c r="AQC34" s="18"/>
      <c r="AQD34" s="18"/>
      <c r="AQE34" s="19"/>
      <c r="AQJ34" s="18"/>
      <c r="AQK34" s="18"/>
      <c r="AQL34" s="19"/>
      <c r="AQQ34" s="18"/>
      <c r="AQR34" s="18"/>
      <c r="AQS34" s="19"/>
      <c r="AQX34" s="18"/>
      <c r="AQY34" s="18"/>
      <c r="AQZ34" s="19"/>
      <c r="ARE34" s="18"/>
      <c r="ARF34" s="18"/>
      <c r="ARG34" s="19"/>
      <c r="ARL34" s="18"/>
      <c r="ARM34" s="18"/>
      <c r="ARN34" s="19"/>
      <c r="ARS34" s="18"/>
      <c r="ART34" s="18"/>
      <c r="ARU34" s="19"/>
      <c r="ARZ34" s="18"/>
      <c r="ASA34" s="18"/>
      <c r="ASB34" s="19"/>
      <c r="ASG34" s="18"/>
      <c r="ASH34" s="18"/>
      <c r="ASI34" s="19"/>
      <c r="ASN34" s="18"/>
      <c r="ASO34" s="18"/>
      <c r="ASP34" s="19"/>
      <c r="ASU34" s="18"/>
      <c r="ASV34" s="18"/>
      <c r="ASW34" s="19"/>
      <c r="ATB34" s="18"/>
      <c r="ATC34" s="18"/>
      <c r="ATD34" s="19"/>
      <c r="ATI34" s="18"/>
      <c r="ATJ34" s="18"/>
      <c r="ATK34" s="19"/>
      <c r="ATP34" s="18"/>
      <c r="ATQ34" s="18"/>
      <c r="ATR34" s="19"/>
      <c r="ATW34" s="18"/>
      <c r="ATX34" s="18"/>
      <c r="ATY34" s="19"/>
      <c r="AUD34" s="18"/>
      <c r="AUE34" s="18"/>
      <c r="AUF34" s="19"/>
      <c r="AUK34" s="18"/>
      <c r="AUL34" s="18"/>
      <c r="AUM34" s="19"/>
      <c r="AUR34" s="18"/>
      <c r="AUS34" s="18"/>
      <c r="AUT34" s="19"/>
      <c r="AUY34" s="18"/>
      <c r="AUZ34" s="18"/>
      <c r="AVA34" s="19"/>
      <c r="AVF34" s="18"/>
      <c r="AVG34" s="18"/>
      <c r="AVH34" s="19"/>
      <c r="AVM34" s="18"/>
      <c r="AVN34" s="18"/>
      <c r="AVO34" s="19"/>
      <c r="AVT34" s="18"/>
      <c r="AVU34" s="18"/>
      <c r="AVV34" s="19"/>
      <c r="AWA34" s="18"/>
      <c r="AWB34" s="18"/>
      <c r="AWC34" s="19"/>
      <c r="AWH34" s="18"/>
      <c r="AWI34" s="18"/>
      <c r="AWJ34" s="19"/>
      <c r="AWO34" s="18"/>
      <c r="AWP34" s="18"/>
      <c r="AWQ34" s="19"/>
      <c r="AWV34" s="18"/>
      <c r="AWW34" s="18"/>
      <c r="AWX34" s="19"/>
      <c r="AXC34" s="18"/>
      <c r="AXD34" s="18"/>
      <c r="AXE34" s="19"/>
      <c r="AXJ34" s="18"/>
      <c r="AXK34" s="18"/>
      <c r="AXL34" s="19"/>
      <c r="AXQ34" s="18"/>
      <c r="AXR34" s="18"/>
      <c r="AXS34" s="19"/>
      <c r="AXX34" s="18"/>
      <c r="AXY34" s="18"/>
      <c r="AXZ34" s="19"/>
      <c r="AYE34" s="18"/>
      <c r="AYF34" s="18"/>
      <c r="AYG34" s="19"/>
      <c r="AYL34" s="18"/>
      <c r="AYM34" s="18"/>
      <c r="AYN34" s="19"/>
      <c r="AYS34" s="18"/>
      <c r="AYT34" s="18"/>
      <c r="AYU34" s="19"/>
      <c r="AYZ34" s="18"/>
      <c r="AZA34" s="18"/>
      <c r="AZB34" s="19"/>
      <c r="AZG34" s="18"/>
      <c r="AZH34" s="18"/>
      <c r="AZI34" s="19"/>
      <c r="AZN34" s="18"/>
      <c r="AZO34" s="18"/>
      <c r="AZP34" s="19"/>
      <c r="AZU34" s="18"/>
      <c r="AZV34" s="18"/>
      <c r="AZW34" s="19"/>
      <c r="BAB34" s="18"/>
      <c r="BAC34" s="18"/>
      <c r="BAD34" s="19"/>
      <c r="BAI34" s="18"/>
      <c r="BAJ34" s="18"/>
      <c r="BAK34" s="19"/>
      <c r="BAP34" s="18"/>
      <c r="BAQ34" s="18"/>
      <c r="BAR34" s="19"/>
      <c r="BAW34" s="18"/>
      <c r="BAX34" s="18"/>
      <c r="BAY34" s="19"/>
      <c r="BBD34" s="18"/>
      <c r="BBE34" s="18"/>
      <c r="BBF34" s="19"/>
      <c r="BBK34" s="18"/>
      <c r="BBL34" s="18"/>
      <c r="BBM34" s="19"/>
      <c r="BBR34" s="18"/>
      <c r="BBS34" s="18"/>
      <c r="BBT34" s="19"/>
      <c r="BBY34" s="18"/>
      <c r="BBZ34" s="18"/>
      <c r="BCA34" s="19"/>
      <c r="BCF34" s="18"/>
      <c r="BCG34" s="18"/>
      <c r="BCH34" s="19"/>
      <c r="BCM34" s="18"/>
      <c r="BCN34" s="18"/>
      <c r="BCO34" s="19"/>
      <c r="BCT34" s="18"/>
      <c r="BCU34" s="18"/>
      <c r="BCV34" s="19"/>
      <c r="BDA34" s="18"/>
      <c r="BDB34" s="18"/>
      <c r="BDC34" s="19"/>
      <c r="BDH34" s="18"/>
      <c r="BDI34" s="18"/>
      <c r="BDJ34" s="19"/>
      <c r="BDO34" s="18"/>
      <c r="BDP34" s="18"/>
      <c r="BDQ34" s="19"/>
      <c r="BDV34" s="18"/>
      <c r="BDW34" s="18"/>
      <c r="BDX34" s="19"/>
      <c r="BEC34" s="18"/>
      <c r="BED34" s="18"/>
      <c r="BEE34" s="19"/>
      <c r="BEJ34" s="18"/>
      <c r="BEK34" s="18"/>
      <c r="BEL34" s="19"/>
      <c r="BEQ34" s="18"/>
      <c r="BER34" s="18"/>
      <c r="BES34" s="19"/>
      <c r="BEX34" s="18"/>
      <c r="BEY34" s="18"/>
      <c r="BEZ34" s="19"/>
      <c r="BFE34" s="18"/>
      <c r="BFF34" s="18"/>
      <c r="BFG34" s="19"/>
      <c r="BFL34" s="18"/>
      <c r="BFM34" s="18"/>
      <c r="BFN34" s="19"/>
      <c r="BFS34" s="18"/>
      <c r="BFT34" s="18"/>
      <c r="BFU34" s="19"/>
      <c r="BFZ34" s="18"/>
      <c r="BGA34" s="18"/>
      <c r="BGB34" s="19"/>
      <c r="BGG34" s="18"/>
      <c r="BGH34" s="18"/>
      <c r="BGI34" s="19"/>
      <c r="BGN34" s="18"/>
      <c r="BGO34" s="18"/>
      <c r="BGP34" s="19"/>
      <c r="BGU34" s="18"/>
      <c r="BGV34" s="18"/>
      <c r="BGW34" s="19"/>
      <c r="BHB34" s="18"/>
      <c r="BHC34" s="18"/>
      <c r="BHD34" s="19"/>
      <c r="BHI34" s="18"/>
      <c r="BHJ34" s="18"/>
      <c r="BHK34" s="19"/>
      <c r="BHP34" s="18"/>
      <c r="BHQ34" s="18"/>
      <c r="BHR34" s="19"/>
      <c r="BHW34" s="18"/>
      <c r="BHX34" s="18"/>
      <c r="BHY34" s="19"/>
      <c r="BID34" s="18"/>
      <c r="BIE34" s="18"/>
      <c r="BIF34" s="19"/>
      <c r="BIK34" s="18"/>
      <c r="BIL34" s="18"/>
      <c r="BIM34" s="19"/>
      <c r="BIR34" s="18"/>
      <c r="BIS34" s="18"/>
      <c r="BIT34" s="19"/>
      <c r="BIY34" s="18"/>
      <c r="BIZ34" s="18"/>
      <c r="BJA34" s="19"/>
      <c r="BJF34" s="18"/>
      <c r="BJG34" s="18"/>
      <c r="BJH34" s="19"/>
      <c r="BJM34" s="18"/>
      <c r="BJN34" s="18"/>
      <c r="BJO34" s="19"/>
      <c r="BJT34" s="18"/>
      <c r="BJU34" s="18"/>
      <c r="BJV34" s="19"/>
      <c r="BKA34" s="18"/>
      <c r="BKB34" s="18"/>
      <c r="BKC34" s="19"/>
      <c r="BKH34" s="18"/>
      <c r="BKI34" s="18"/>
      <c r="BKJ34" s="19"/>
      <c r="BKO34" s="18"/>
      <c r="BKP34" s="18"/>
      <c r="BKQ34" s="19"/>
      <c r="BKV34" s="18"/>
      <c r="BKW34" s="18"/>
      <c r="BKX34" s="19"/>
      <c r="BLC34" s="18"/>
      <c r="BLD34" s="18"/>
      <c r="BLE34" s="19"/>
      <c r="BLJ34" s="18"/>
      <c r="BLK34" s="18"/>
      <c r="BLL34" s="19"/>
      <c r="BLQ34" s="18"/>
      <c r="BLR34" s="18"/>
      <c r="BLS34" s="19"/>
      <c r="BLX34" s="18"/>
      <c r="BLY34" s="18"/>
      <c r="BLZ34" s="19"/>
      <c r="BME34" s="18"/>
      <c r="BMF34" s="18"/>
      <c r="BMG34" s="19"/>
      <c r="BML34" s="18"/>
      <c r="BMM34" s="18"/>
      <c r="BMN34" s="19"/>
      <c r="BMS34" s="18"/>
      <c r="BMT34" s="18"/>
      <c r="BMU34" s="19"/>
      <c r="BMZ34" s="18"/>
      <c r="BNA34" s="18"/>
      <c r="BNB34" s="19"/>
      <c r="BNG34" s="18"/>
      <c r="BNH34" s="18"/>
      <c r="BNI34" s="19"/>
      <c r="BNN34" s="18"/>
      <c r="BNO34" s="18"/>
      <c r="BNP34" s="19"/>
      <c r="BNU34" s="18"/>
      <c r="BNV34" s="18"/>
      <c r="BNW34" s="19"/>
      <c r="BOB34" s="18"/>
      <c r="BOC34" s="18"/>
      <c r="BOD34" s="19"/>
      <c r="BOI34" s="18"/>
      <c r="BOJ34" s="18"/>
      <c r="BOK34" s="19"/>
      <c r="BOP34" s="18"/>
      <c r="BOQ34" s="18"/>
      <c r="BOR34" s="19"/>
      <c r="BOW34" s="18"/>
      <c r="BOX34" s="18"/>
      <c r="BOY34" s="19"/>
      <c r="BPD34" s="18"/>
      <c r="BPE34" s="18"/>
      <c r="BPF34" s="19"/>
      <c r="BPK34" s="18"/>
      <c r="BPL34" s="18"/>
      <c r="BPM34" s="19"/>
      <c r="BPR34" s="18"/>
      <c r="BPS34" s="18"/>
      <c r="BPT34" s="19"/>
      <c r="BPY34" s="18"/>
      <c r="BPZ34" s="18"/>
      <c r="BQA34" s="19"/>
      <c r="BQF34" s="18"/>
      <c r="BQG34" s="18"/>
      <c r="BQH34" s="19"/>
      <c r="BQM34" s="18"/>
      <c r="BQN34" s="18"/>
      <c r="BQO34" s="19"/>
      <c r="BQT34" s="18"/>
      <c r="BQU34" s="18"/>
      <c r="BQV34" s="19"/>
      <c r="BRA34" s="18"/>
      <c r="BRB34" s="18"/>
      <c r="BRC34" s="19"/>
      <c r="BRH34" s="18"/>
      <c r="BRI34" s="18"/>
      <c r="BRJ34" s="19"/>
      <c r="BRO34" s="18"/>
      <c r="BRP34" s="18"/>
      <c r="BRQ34" s="19"/>
      <c r="BRV34" s="18"/>
      <c r="BRW34" s="18"/>
      <c r="BRX34" s="19"/>
      <c r="BSC34" s="18"/>
      <c r="BSD34" s="18"/>
      <c r="BSE34" s="19"/>
      <c r="BSJ34" s="18"/>
      <c r="BSK34" s="18"/>
      <c r="BSL34" s="19"/>
      <c r="BSQ34" s="18"/>
      <c r="BSR34" s="18"/>
      <c r="BSS34" s="19"/>
      <c r="BSX34" s="18"/>
      <c r="BSY34" s="18"/>
      <c r="BSZ34" s="19"/>
      <c r="BTE34" s="18"/>
      <c r="BTF34" s="18"/>
      <c r="BTG34" s="19"/>
      <c r="BTL34" s="18"/>
      <c r="BTM34" s="18"/>
      <c r="BTN34" s="19"/>
      <c r="BTS34" s="18"/>
      <c r="BTT34" s="18"/>
      <c r="BTU34" s="19"/>
      <c r="BTZ34" s="18"/>
      <c r="BUA34" s="18"/>
      <c r="BUB34" s="19"/>
      <c r="BUG34" s="18"/>
      <c r="BUH34" s="18"/>
      <c r="BUI34" s="19"/>
      <c r="BUN34" s="18"/>
      <c r="BUO34" s="18"/>
      <c r="BUP34" s="19"/>
      <c r="BUU34" s="18"/>
      <c r="BUV34" s="18"/>
      <c r="BUW34" s="19"/>
      <c r="BVB34" s="18"/>
      <c r="BVC34" s="18"/>
      <c r="BVD34" s="19"/>
      <c r="BVI34" s="18"/>
      <c r="BVJ34" s="18"/>
      <c r="BVK34" s="19"/>
      <c r="BVP34" s="18"/>
      <c r="BVQ34" s="18"/>
      <c r="BVR34" s="19"/>
      <c r="BVW34" s="18"/>
      <c r="BVX34" s="18"/>
      <c r="BVY34" s="19"/>
      <c r="BWD34" s="18"/>
      <c r="BWE34" s="18"/>
      <c r="BWF34" s="19"/>
      <c r="BWK34" s="18"/>
      <c r="BWL34" s="18"/>
      <c r="BWM34" s="19"/>
      <c r="BWR34" s="18"/>
      <c r="BWS34" s="18"/>
      <c r="BWT34" s="19"/>
      <c r="BWY34" s="18"/>
      <c r="BWZ34" s="18"/>
      <c r="BXA34" s="19"/>
      <c r="BXF34" s="18"/>
      <c r="BXG34" s="18"/>
      <c r="BXH34" s="19"/>
      <c r="BXM34" s="18"/>
      <c r="BXN34" s="18"/>
      <c r="BXO34" s="19"/>
      <c r="BXT34" s="18"/>
      <c r="BXU34" s="18"/>
      <c r="BXV34" s="19"/>
      <c r="BYA34" s="18"/>
      <c r="BYB34" s="18"/>
      <c r="BYC34" s="19"/>
      <c r="BYH34" s="18"/>
      <c r="BYI34" s="18"/>
      <c r="BYJ34" s="19"/>
      <c r="BYO34" s="18"/>
      <c r="BYP34" s="18"/>
      <c r="BYQ34" s="19"/>
      <c r="BYV34" s="18"/>
      <c r="BYW34" s="18"/>
      <c r="BYX34" s="19"/>
      <c r="BZC34" s="18"/>
      <c r="BZD34" s="18"/>
      <c r="BZE34" s="19"/>
      <c r="BZJ34" s="18"/>
      <c r="BZK34" s="18"/>
      <c r="BZL34" s="19"/>
      <c r="BZQ34" s="18"/>
      <c r="BZR34" s="18"/>
      <c r="BZS34" s="19"/>
      <c r="BZX34" s="18"/>
      <c r="BZY34" s="18"/>
      <c r="BZZ34" s="19"/>
      <c r="CAE34" s="18"/>
      <c r="CAF34" s="18"/>
      <c r="CAG34" s="19"/>
      <c r="CAL34" s="18"/>
      <c r="CAM34" s="18"/>
      <c r="CAN34" s="19"/>
      <c r="CAS34" s="18"/>
      <c r="CAT34" s="18"/>
      <c r="CAU34" s="19"/>
      <c r="CAZ34" s="18"/>
      <c r="CBA34" s="18"/>
      <c r="CBB34" s="19"/>
      <c r="CBG34" s="18"/>
      <c r="CBH34" s="18"/>
      <c r="CBI34" s="19"/>
      <c r="CBN34" s="18"/>
      <c r="CBO34" s="18"/>
      <c r="CBP34" s="19"/>
      <c r="CBU34" s="18"/>
      <c r="CBV34" s="18"/>
      <c r="CBW34" s="19"/>
      <c r="CCB34" s="18"/>
      <c r="CCC34" s="18"/>
      <c r="CCD34" s="19"/>
      <c r="CCI34" s="18"/>
      <c r="CCJ34" s="18"/>
      <c r="CCK34" s="19"/>
      <c r="CCP34" s="18"/>
      <c r="CCQ34" s="18"/>
      <c r="CCR34" s="19"/>
      <c r="CCW34" s="18"/>
      <c r="CCX34" s="18"/>
      <c r="CCY34" s="19"/>
      <c r="CDD34" s="18"/>
      <c r="CDE34" s="18"/>
      <c r="CDF34" s="19"/>
      <c r="CDK34" s="18"/>
      <c r="CDL34" s="18"/>
      <c r="CDM34" s="19"/>
      <c r="CDR34" s="18"/>
      <c r="CDS34" s="18"/>
      <c r="CDT34" s="19"/>
      <c r="CDY34" s="18"/>
      <c r="CDZ34" s="18"/>
      <c r="CEA34" s="19"/>
      <c r="CEF34" s="18"/>
      <c r="CEG34" s="18"/>
      <c r="CEH34" s="19"/>
      <c r="CEM34" s="18"/>
      <c r="CEN34" s="18"/>
      <c r="CEO34" s="19"/>
      <c r="CET34" s="18"/>
      <c r="CEU34" s="18"/>
      <c r="CEV34" s="19"/>
      <c r="CFA34" s="18"/>
      <c r="CFB34" s="18"/>
      <c r="CFC34" s="19"/>
      <c r="CFH34" s="18"/>
      <c r="CFI34" s="18"/>
      <c r="CFJ34" s="19"/>
      <c r="CFO34" s="18"/>
      <c r="CFP34" s="18"/>
      <c r="CFQ34" s="19"/>
      <c r="CFV34" s="18"/>
      <c r="CFW34" s="18"/>
      <c r="CFX34" s="19"/>
      <c r="CGC34" s="18"/>
      <c r="CGD34" s="18"/>
      <c r="CGE34" s="19"/>
      <c r="CGJ34" s="18"/>
      <c r="CGK34" s="18"/>
      <c r="CGL34" s="19"/>
      <c r="CGQ34" s="18"/>
      <c r="CGR34" s="18"/>
      <c r="CGS34" s="19"/>
      <c r="CGX34" s="18"/>
      <c r="CGY34" s="18"/>
      <c r="CGZ34" s="19"/>
      <c r="CHE34" s="18"/>
      <c r="CHF34" s="18"/>
      <c r="CHG34" s="19"/>
      <c r="CHL34" s="18"/>
      <c r="CHM34" s="18"/>
      <c r="CHN34" s="19"/>
      <c r="CHS34" s="18"/>
      <c r="CHT34" s="18"/>
      <c r="CHU34" s="19"/>
      <c r="CHZ34" s="18"/>
      <c r="CIA34" s="18"/>
      <c r="CIB34" s="19"/>
      <c r="CIG34" s="18"/>
      <c r="CIH34" s="18"/>
      <c r="CII34" s="19"/>
      <c r="CIN34" s="18"/>
      <c r="CIO34" s="18"/>
      <c r="CIP34" s="19"/>
      <c r="CIU34" s="18"/>
      <c r="CIV34" s="18"/>
      <c r="CIW34" s="19"/>
      <c r="CJB34" s="18"/>
      <c r="CJC34" s="18"/>
      <c r="CJD34" s="19"/>
      <c r="CJI34" s="18"/>
      <c r="CJJ34" s="18"/>
      <c r="CJK34" s="19"/>
      <c r="CJP34" s="18"/>
      <c r="CJQ34" s="18"/>
      <c r="CJR34" s="19"/>
      <c r="CJW34" s="18"/>
      <c r="CJX34" s="18"/>
      <c r="CJY34" s="19"/>
      <c r="CKD34" s="18"/>
      <c r="CKE34" s="18"/>
      <c r="CKF34" s="19"/>
      <c r="CKK34" s="18"/>
      <c r="CKL34" s="18"/>
      <c r="CKM34" s="19"/>
      <c r="CKR34" s="18"/>
      <c r="CKS34" s="18"/>
      <c r="CKT34" s="19"/>
      <c r="CKY34" s="18"/>
      <c r="CKZ34" s="18"/>
      <c r="CLA34" s="19"/>
      <c r="CLF34" s="18"/>
      <c r="CLG34" s="18"/>
      <c r="CLH34" s="19"/>
      <c r="CLM34" s="18"/>
      <c r="CLN34" s="18"/>
      <c r="CLO34" s="19"/>
      <c r="CLT34" s="18"/>
      <c r="CLU34" s="18"/>
      <c r="CLV34" s="19"/>
      <c r="CMA34" s="18"/>
      <c r="CMB34" s="18"/>
      <c r="CMC34" s="19"/>
      <c r="CMH34" s="18"/>
      <c r="CMI34" s="18"/>
      <c r="CMJ34" s="19"/>
      <c r="CMO34" s="18"/>
      <c r="CMP34" s="18"/>
      <c r="CMQ34" s="19"/>
      <c r="CMV34" s="18"/>
      <c r="CMW34" s="18"/>
      <c r="CMX34" s="19"/>
      <c r="CNC34" s="18"/>
      <c r="CND34" s="18"/>
      <c r="CNE34" s="19"/>
      <c r="CNJ34" s="18"/>
      <c r="CNK34" s="18"/>
      <c r="CNL34" s="19"/>
      <c r="CNQ34" s="18"/>
      <c r="CNR34" s="18"/>
      <c r="CNS34" s="19"/>
      <c r="CNX34" s="18"/>
      <c r="CNY34" s="18"/>
      <c r="CNZ34" s="19"/>
      <c r="COE34" s="18"/>
      <c r="COF34" s="18"/>
      <c r="COG34" s="19"/>
      <c r="COL34" s="18"/>
      <c r="COM34" s="18"/>
      <c r="CON34" s="19"/>
      <c r="COS34" s="18"/>
      <c r="COT34" s="18"/>
      <c r="COU34" s="19"/>
      <c r="COZ34" s="18"/>
      <c r="CPA34" s="18"/>
      <c r="CPB34" s="19"/>
      <c r="CPG34" s="18"/>
      <c r="CPH34" s="18"/>
      <c r="CPI34" s="19"/>
      <c r="CPN34" s="18"/>
      <c r="CPO34" s="18"/>
      <c r="CPP34" s="19"/>
      <c r="CPU34" s="18"/>
      <c r="CPV34" s="18"/>
      <c r="CPW34" s="19"/>
      <c r="CQB34" s="18"/>
      <c r="CQC34" s="18"/>
      <c r="CQD34" s="19"/>
      <c r="CQI34" s="18"/>
      <c r="CQJ34" s="18"/>
      <c r="CQK34" s="19"/>
      <c r="CQP34" s="18"/>
      <c r="CQQ34" s="18"/>
      <c r="CQR34" s="19"/>
      <c r="CQW34" s="18"/>
      <c r="CQX34" s="18"/>
      <c r="CQY34" s="19"/>
      <c r="CRD34" s="18"/>
      <c r="CRE34" s="18"/>
      <c r="CRF34" s="19"/>
      <c r="CRK34" s="18"/>
      <c r="CRL34" s="18"/>
      <c r="CRM34" s="19"/>
      <c r="CRR34" s="18"/>
      <c r="CRS34" s="18"/>
      <c r="CRT34" s="19"/>
      <c r="CRY34" s="18"/>
      <c r="CRZ34" s="18"/>
      <c r="CSA34" s="19"/>
      <c r="CSF34" s="18"/>
      <c r="CSG34" s="18"/>
      <c r="CSH34" s="19"/>
      <c r="CSM34" s="18"/>
      <c r="CSN34" s="18"/>
      <c r="CSO34" s="19"/>
      <c r="CST34" s="18"/>
      <c r="CSU34" s="18"/>
      <c r="CSV34" s="19"/>
      <c r="CTA34" s="18"/>
      <c r="CTB34" s="18"/>
      <c r="CTC34" s="19"/>
      <c r="CTH34" s="18"/>
      <c r="CTI34" s="18"/>
      <c r="CTJ34" s="19"/>
      <c r="CTO34" s="18"/>
      <c r="CTP34" s="18"/>
      <c r="CTQ34" s="19"/>
      <c r="CTV34" s="18"/>
      <c r="CTW34" s="18"/>
      <c r="CTX34" s="19"/>
      <c r="CUC34" s="18"/>
      <c r="CUD34" s="18"/>
      <c r="CUE34" s="19"/>
      <c r="CUJ34" s="18"/>
      <c r="CUK34" s="18"/>
      <c r="CUL34" s="19"/>
      <c r="CUQ34" s="18"/>
      <c r="CUR34" s="18"/>
      <c r="CUS34" s="19"/>
      <c r="CUX34" s="18"/>
      <c r="CUY34" s="18"/>
      <c r="CUZ34" s="19"/>
      <c r="CVE34" s="18"/>
      <c r="CVF34" s="18"/>
      <c r="CVG34" s="19"/>
      <c r="CVL34" s="18"/>
      <c r="CVM34" s="18"/>
      <c r="CVN34" s="19"/>
      <c r="CVS34" s="18"/>
      <c r="CVT34" s="18"/>
      <c r="CVU34" s="19"/>
      <c r="CVZ34" s="18"/>
      <c r="CWA34" s="18"/>
      <c r="CWB34" s="19"/>
      <c r="CWG34" s="18"/>
      <c r="CWH34" s="18"/>
      <c r="CWI34" s="19"/>
      <c r="CWN34" s="18"/>
      <c r="CWO34" s="18"/>
      <c r="CWP34" s="19"/>
      <c r="CWU34" s="18"/>
      <c r="CWV34" s="18"/>
      <c r="CWW34" s="19"/>
      <c r="CXB34" s="18"/>
      <c r="CXC34" s="18"/>
      <c r="CXD34" s="19"/>
      <c r="CXI34" s="18"/>
      <c r="CXJ34" s="18"/>
      <c r="CXK34" s="19"/>
      <c r="CXP34" s="18"/>
      <c r="CXQ34" s="18"/>
      <c r="CXR34" s="19"/>
      <c r="CXW34" s="18"/>
      <c r="CXX34" s="18"/>
      <c r="CXY34" s="19"/>
      <c r="CYD34" s="18"/>
      <c r="CYE34" s="18"/>
      <c r="CYF34" s="19"/>
      <c r="CYK34" s="18"/>
      <c r="CYL34" s="18"/>
      <c r="CYM34" s="19"/>
      <c r="CYR34" s="18"/>
      <c r="CYS34" s="18"/>
      <c r="CYT34" s="19"/>
      <c r="CYY34" s="18"/>
      <c r="CYZ34" s="18"/>
      <c r="CZA34" s="19"/>
      <c r="CZF34" s="18"/>
      <c r="CZG34" s="18"/>
      <c r="CZH34" s="19"/>
      <c r="CZM34" s="18"/>
      <c r="CZN34" s="18"/>
      <c r="CZO34" s="19"/>
      <c r="CZT34" s="18"/>
      <c r="CZU34" s="18"/>
      <c r="CZV34" s="19"/>
      <c r="DAA34" s="18"/>
      <c r="DAB34" s="18"/>
      <c r="DAC34" s="19"/>
      <c r="DAH34" s="18"/>
      <c r="DAI34" s="18"/>
      <c r="DAJ34" s="19"/>
      <c r="DAO34" s="18"/>
      <c r="DAP34" s="18"/>
      <c r="DAQ34" s="19"/>
      <c r="DAV34" s="18"/>
      <c r="DAW34" s="18"/>
      <c r="DAX34" s="19"/>
      <c r="DBC34" s="18"/>
      <c r="DBD34" s="18"/>
      <c r="DBE34" s="19"/>
      <c r="DBJ34" s="18"/>
      <c r="DBK34" s="18"/>
      <c r="DBL34" s="19"/>
      <c r="DBQ34" s="18"/>
      <c r="DBR34" s="18"/>
      <c r="DBS34" s="19"/>
      <c r="DBX34" s="18"/>
      <c r="DBY34" s="18"/>
      <c r="DBZ34" s="19"/>
      <c r="DCE34" s="18"/>
      <c r="DCF34" s="18"/>
      <c r="DCG34" s="19"/>
      <c r="DCL34" s="18"/>
      <c r="DCM34" s="18"/>
      <c r="DCN34" s="19"/>
      <c r="DCS34" s="18"/>
      <c r="DCT34" s="18"/>
      <c r="DCU34" s="19"/>
      <c r="DCZ34" s="18"/>
      <c r="DDA34" s="18"/>
      <c r="DDB34" s="19"/>
      <c r="DDG34" s="18"/>
      <c r="DDH34" s="18"/>
      <c r="DDI34" s="19"/>
      <c r="DDN34" s="18"/>
      <c r="DDO34" s="18"/>
      <c r="DDP34" s="19"/>
      <c r="DDU34" s="18"/>
      <c r="DDV34" s="18"/>
      <c r="DDW34" s="19"/>
      <c r="DEB34" s="18"/>
      <c r="DEC34" s="18"/>
      <c r="DED34" s="19"/>
      <c r="DEI34" s="18"/>
      <c r="DEJ34" s="18"/>
      <c r="DEK34" s="19"/>
      <c r="DEP34" s="18"/>
      <c r="DEQ34" s="18"/>
      <c r="DER34" s="19"/>
      <c r="DEW34" s="18"/>
      <c r="DEX34" s="18"/>
      <c r="DEY34" s="19"/>
      <c r="DFD34" s="18"/>
      <c r="DFE34" s="18"/>
      <c r="DFF34" s="19"/>
      <c r="DFK34" s="18"/>
      <c r="DFL34" s="18"/>
      <c r="DFM34" s="19"/>
      <c r="DFR34" s="18"/>
      <c r="DFS34" s="18"/>
      <c r="DFT34" s="19"/>
      <c r="DFY34" s="18"/>
      <c r="DFZ34" s="18"/>
      <c r="DGA34" s="19"/>
      <c r="DGF34" s="18"/>
      <c r="DGG34" s="18"/>
      <c r="DGH34" s="19"/>
      <c r="DGM34" s="18"/>
      <c r="DGN34" s="18"/>
      <c r="DGO34" s="19"/>
      <c r="DGT34" s="18"/>
      <c r="DGU34" s="18"/>
      <c r="DGV34" s="19"/>
      <c r="DHA34" s="18"/>
      <c r="DHB34" s="18"/>
      <c r="DHC34" s="19"/>
      <c r="DHH34" s="18"/>
      <c r="DHI34" s="18"/>
      <c r="DHJ34" s="19"/>
      <c r="DHO34" s="18"/>
      <c r="DHP34" s="18"/>
      <c r="DHQ34" s="19"/>
      <c r="DHV34" s="18"/>
      <c r="DHW34" s="18"/>
      <c r="DHX34" s="19"/>
      <c r="DIC34" s="18"/>
      <c r="DID34" s="18"/>
      <c r="DIE34" s="19"/>
      <c r="DIJ34" s="18"/>
      <c r="DIK34" s="18"/>
      <c r="DIL34" s="19"/>
      <c r="DIQ34" s="18"/>
      <c r="DIR34" s="18"/>
      <c r="DIS34" s="19"/>
      <c r="DIX34" s="18"/>
      <c r="DIY34" s="18"/>
      <c r="DIZ34" s="19"/>
      <c r="DJE34" s="18"/>
      <c r="DJF34" s="18"/>
      <c r="DJG34" s="19"/>
      <c r="DJL34" s="18"/>
      <c r="DJM34" s="18"/>
      <c r="DJN34" s="19"/>
      <c r="DJS34" s="18"/>
      <c r="DJT34" s="18"/>
      <c r="DJU34" s="19"/>
      <c r="DJZ34" s="18"/>
      <c r="DKA34" s="18"/>
      <c r="DKB34" s="19"/>
      <c r="DKG34" s="18"/>
      <c r="DKH34" s="18"/>
      <c r="DKI34" s="19"/>
      <c r="DKN34" s="18"/>
      <c r="DKO34" s="18"/>
      <c r="DKP34" s="19"/>
      <c r="DKU34" s="18"/>
      <c r="DKV34" s="18"/>
      <c r="DKW34" s="19"/>
      <c r="DLB34" s="18"/>
      <c r="DLC34" s="18"/>
      <c r="DLD34" s="19"/>
      <c r="DLI34" s="18"/>
      <c r="DLJ34" s="18"/>
      <c r="DLK34" s="19"/>
      <c r="DLP34" s="18"/>
      <c r="DLQ34" s="18"/>
      <c r="DLR34" s="19"/>
      <c r="DLW34" s="18"/>
      <c r="DLX34" s="18"/>
      <c r="DLY34" s="19"/>
      <c r="DMD34" s="18"/>
      <c r="DME34" s="18"/>
      <c r="DMF34" s="19"/>
      <c r="DMK34" s="18"/>
      <c r="DML34" s="18"/>
      <c r="DMM34" s="19"/>
      <c r="DMR34" s="18"/>
      <c r="DMS34" s="18"/>
      <c r="DMT34" s="19"/>
      <c r="DMY34" s="18"/>
      <c r="DMZ34" s="18"/>
      <c r="DNA34" s="19"/>
      <c r="DNF34" s="18"/>
      <c r="DNG34" s="18"/>
      <c r="DNH34" s="19"/>
      <c r="DNM34" s="18"/>
      <c r="DNN34" s="18"/>
      <c r="DNO34" s="19"/>
      <c r="DNT34" s="18"/>
      <c r="DNU34" s="18"/>
      <c r="DNV34" s="19"/>
      <c r="DOA34" s="18"/>
      <c r="DOB34" s="18"/>
      <c r="DOC34" s="19"/>
      <c r="DOH34" s="18"/>
      <c r="DOI34" s="18"/>
      <c r="DOJ34" s="19"/>
      <c r="DOO34" s="18"/>
      <c r="DOP34" s="18"/>
      <c r="DOQ34" s="19"/>
      <c r="DOV34" s="18"/>
      <c r="DOW34" s="18"/>
      <c r="DOX34" s="19"/>
      <c r="DPC34" s="18"/>
      <c r="DPD34" s="18"/>
      <c r="DPE34" s="19"/>
      <c r="DPJ34" s="18"/>
      <c r="DPK34" s="18"/>
      <c r="DPL34" s="19"/>
      <c r="DPQ34" s="18"/>
      <c r="DPR34" s="18"/>
      <c r="DPS34" s="19"/>
      <c r="DPX34" s="18"/>
      <c r="DPY34" s="18"/>
      <c r="DPZ34" s="19"/>
      <c r="DQE34" s="18"/>
      <c r="DQF34" s="18"/>
      <c r="DQG34" s="19"/>
      <c r="DQL34" s="18"/>
      <c r="DQM34" s="18"/>
      <c r="DQN34" s="19"/>
      <c r="DQS34" s="18"/>
      <c r="DQT34" s="18"/>
      <c r="DQU34" s="19"/>
      <c r="DQZ34" s="18"/>
      <c r="DRA34" s="18"/>
      <c r="DRB34" s="19"/>
      <c r="DRG34" s="18"/>
      <c r="DRH34" s="18"/>
      <c r="DRI34" s="19"/>
      <c r="DRN34" s="18"/>
      <c r="DRO34" s="18"/>
      <c r="DRP34" s="19"/>
      <c r="DRU34" s="18"/>
      <c r="DRV34" s="18"/>
      <c r="DRW34" s="19"/>
      <c r="DSB34" s="18"/>
      <c r="DSC34" s="18"/>
      <c r="DSD34" s="19"/>
      <c r="DSI34" s="18"/>
      <c r="DSJ34" s="18"/>
      <c r="DSK34" s="19"/>
      <c r="DSP34" s="18"/>
      <c r="DSQ34" s="18"/>
      <c r="DSR34" s="19"/>
      <c r="DSW34" s="18"/>
      <c r="DSX34" s="18"/>
      <c r="DSY34" s="19"/>
      <c r="DTD34" s="18"/>
      <c r="DTE34" s="18"/>
      <c r="DTF34" s="19"/>
      <c r="DTK34" s="18"/>
      <c r="DTL34" s="18"/>
      <c r="DTM34" s="19"/>
      <c r="DTR34" s="18"/>
      <c r="DTS34" s="18"/>
      <c r="DTT34" s="19"/>
      <c r="DTY34" s="18"/>
      <c r="DTZ34" s="18"/>
      <c r="DUA34" s="19"/>
      <c r="DUF34" s="18"/>
      <c r="DUG34" s="18"/>
      <c r="DUH34" s="19"/>
      <c r="DUM34" s="18"/>
      <c r="DUN34" s="18"/>
      <c r="DUO34" s="19"/>
      <c r="DUT34" s="18"/>
      <c r="DUU34" s="18"/>
      <c r="DUV34" s="19"/>
      <c r="DVA34" s="18"/>
      <c r="DVB34" s="18"/>
      <c r="DVC34" s="19"/>
      <c r="DVH34" s="18"/>
      <c r="DVI34" s="18"/>
      <c r="DVJ34" s="19"/>
      <c r="DVO34" s="18"/>
      <c r="DVP34" s="18"/>
      <c r="DVQ34" s="19"/>
      <c r="DVV34" s="18"/>
      <c r="DVW34" s="18"/>
      <c r="DVX34" s="19"/>
      <c r="DWC34" s="18"/>
      <c r="DWD34" s="18"/>
      <c r="DWE34" s="19"/>
      <c r="DWJ34" s="18"/>
      <c r="DWK34" s="18"/>
      <c r="DWL34" s="19"/>
      <c r="DWQ34" s="18"/>
      <c r="DWR34" s="18"/>
      <c r="DWS34" s="19"/>
      <c r="DWX34" s="18"/>
      <c r="DWY34" s="18"/>
      <c r="DWZ34" s="19"/>
      <c r="DXE34" s="18"/>
      <c r="DXF34" s="18"/>
      <c r="DXG34" s="19"/>
      <c r="DXL34" s="18"/>
      <c r="DXM34" s="18"/>
      <c r="DXN34" s="19"/>
      <c r="DXS34" s="18"/>
      <c r="DXT34" s="18"/>
      <c r="DXU34" s="19"/>
      <c r="DXZ34" s="18"/>
      <c r="DYA34" s="18"/>
      <c r="DYB34" s="19"/>
      <c r="DYG34" s="18"/>
      <c r="DYH34" s="18"/>
      <c r="DYI34" s="19"/>
      <c r="DYN34" s="18"/>
      <c r="DYO34" s="18"/>
      <c r="DYP34" s="19"/>
      <c r="DYU34" s="18"/>
      <c r="DYV34" s="18"/>
      <c r="DYW34" s="19"/>
      <c r="DZB34" s="18"/>
      <c r="DZC34" s="18"/>
      <c r="DZD34" s="19"/>
      <c r="DZI34" s="18"/>
      <c r="DZJ34" s="18"/>
      <c r="DZK34" s="19"/>
      <c r="DZP34" s="18"/>
      <c r="DZQ34" s="18"/>
      <c r="DZR34" s="19"/>
      <c r="DZW34" s="18"/>
      <c r="DZX34" s="18"/>
      <c r="DZY34" s="19"/>
      <c r="EAD34" s="18"/>
      <c r="EAE34" s="18"/>
      <c r="EAF34" s="19"/>
      <c r="EAK34" s="18"/>
      <c r="EAL34" s="18"/>
      <c r="EAM34" s="19"/>
      <c r="EAR34" s="18"/>
      <c r="EAS34" s="18"/>
      <c r="EAT34" s="19"/>
      <c r="EAY34" s="18"/>
      <c r="EAZ34" s="18"/>
      <c r="EBA34" s="19"/>
      <c r="EBF34" s="18"/>
      <c r="EBG34" s="18"/>
      <c r="EBH34" s="19"/>
      <c r="EBM34" s="18"/>
      <c r="EBN34" s="18"/>
      <c r="EBO34" s="19"/>
      <c r="EBT34" s="18"/>
      <c r="EBU34" s="18"/>
      <c r="EBV34" s="19"/>
      <c r="ECA34" s="18"/>
      <c r="ECB34" s="18"/>
      <c r="ECC34" s="19"/>
      <c r="ECH34" s="18"/>
      <c r="ECI34" s="18"/>
      <c r="ECJ34" s="19"/>
      <c r="ECO34" s="18"/>
      <c r="ECP34" s="18"/>
      <c r="ECQ34" s="19"/>
      <c r="ECV34" s="18"/>
      <c r="ECW34" s="18"/>
      <c r="ECX34" s="19"/>
      <c r="EDC34" s="18"/>
      <c r="EDD34" s="18"/>
      <c r="EDE34" s="19"/>
      <c r="EDJ34" s="18"/>
      <c r="EDK34" s="18"/>
      <c r="EDL34" s="19"/>
      <c r="EDQ34" s="18"/>
      <c r="EDR34" s="18"/>
      <c r="EDS34" s="19"/>
      <c r="EDX34" s="18"/>
      <c r="EDY34" s="18"/>
      <c r="EDZ34" s="19"/>
      <c r="EEE34" s="18"/>
      <c r="EEF34" s="18"/>
      <c r="EEG34" s="19"/>
      <c r="EEL34" s="18"/>
      <c r="EEM34" s="18"/>
      <c r="EEN34" s="19"/>
      <c r="EES34" s="18"/>
      <c r="EET34" s="18"/>
      <c r="EEU34" s="19"/>
      <c r="EEZ34" s="18"/>
      <c r="EFA34" s="18"/>
      <c r="EFB34" s="19"/>
      <c r="EFG34" s="18"/>
      <c r="EFH34" s="18"/>
      <c r="EFI34" s="19"/>
      <c r="EFN34" s="18"/>
      <c r="EFO34" s="18"/>
      <c r="EFP34" s="19"/>
      <c r="EFU34" s="18"/>
      <c r="EFV34" s="18"/>
      <c r="EFW34" s="19"/>
      <c r="EGB34" s="18"/>
      <c r="EGC34" s="18"/>
      <c r="EGD34" s="19"/>
      <c r="EGI34" s="18"/>
      <c r="EGJ34" s="18"/>
      <c r="EGK34" s="19"/>
      <c r="EGP34" s="18"/>
      <c r="EGQ34" s="18"/>
      <c r="EGR34" s="19"/>
      <c r="EGW34" s="18"/>
      <c r="EGX34" s="18"/>
      <c r="EGY34" s="19"/>
      <c r="EHD34" s="18"/>
      <c r="EHE34" s="18"/>
      <c r="EHF34" s="19"/>
      <c r="EHK34" s="18"/>
      <c r="EHL34" s="18"/>
      <c r="EHM34" s="19"/>
      <c r="EHR34" s="18"/>
      <c r="EHS34" s="18"/>
      <c r="EHT34" s="19"/>
      <c r="EHY34" s="18"/>
      <c r="EHZ34" s="18"/>
      <c r="EIA34" s="19"/>
      <c r="EIF34" s="18"/>
      <c r="EIG34" s="18"/>
      <c r="EIH34" s="19"/>
      <c r="EIM34" s="18"/>
      <c r="EIN34" s="18"/>
      <c r="EIO34" s="19"/>
      <c r="EIT34" s="18"/>
      <c r="EIU34" s="18"/>
      <c r="EIV34" s="19"/>
      <c r="EJA34" s="18"/>
      <c r="EJB34" s="18"/>
      <c r="EJC34" s="19"/>
      <c r="EJH34" s="18"/>
      <c r="EJI34" s="18"/>
      <c r="EJJ34" s="19"/>
      <c r="EJO34" s="18"/>
      <c r="EJP34" s="18"/>
      <c r="EJQ34" s="19"/>
      <c r="EJV34" s="18"/>
      <c r="EJW34" s="18"/>
      <c r="EJX34" s="19"/>
      <c r="EKC34" s="18"/>
      <c r="EKD34" s="18"/>
      <c r="EKE34" s="19"/>
      <c r="EKJ34" s="18"/>
      <c r="EKK34" s="18"/>
      <c r="EKL34" s="19"/>
      <c r="EKQ34" s="18"/>
      <c r="EKR34" s="18"/>
      <c r="EKS34" s="19"/>
      <c r="EKX34" s="18"/>
      <c r="EKY34" s="18"/>
      <c r="EKZ34" s="19"/>
      <c r="ELE34" s="18"/>
      <c r="ELF34" s="18"/>
      <c r="ELG34" s="19"/>
      <c r="ELL34" s="18"/>
      <c r="ELM34" s="18"/>
      <c r="ELN34" s="19"/>
      <c r="ELS34" s="18"/>
      <c r="ELT34" s="18"/>
      <c r="ELU34" s="19"/>
      <c r="ELZ34" s="18"/>
      <c r="EMA34" s="18"/>
      <c r="EMB34" s="19"/>
      <c r="EMG34" s="18"/>
      <c r="EMH34" s="18"/>
      <c r="EMI34" s="19"/>
      <c r="EMN34" s="18"/>
      <c r="EMO34" s="18"/>
      <c r="EMP34" s="19"/>
      <c r="EMU34" s="18"/>
      <c r="EMV34" s="18"/>
      <c r="EMW34" s="19"/>
      <c r="ENB34" s="18"/>
      <c r="ENC34" s="18"/>
      <c r="END34" s="19"/>
      <c r="ENI34" s="18"/>
      <c r="ENJ34" s="18"/>
      <c r="ENK34" s="19"/>
      <c r="ENP34" s="18"/>
      <c r="ENQ34" s="18"/>
      <c r="ENR34" s="19"/>
      <c r="ENW34" s="18"/>
      <c r="ENX34" s="18"/>
      <c r="ENY34" s="19"/>
      <c r="EOD34" s="18"/>
      <c r="EOE34" s="18"/>
      <c r="EOF34" s="19"/>
      <c r="EOK34" s="18"/>
      <c r="EOL34" s="18"/>
      <c r="EOM34" s="19"/>
      <c r="EOR34" s="18"/>
      <c r="EOS34" s="18"/>
      <c r="EOT34" s="19"/>
      <c r="EOY34" s="18"/>
      <c r="EOZ34" s="18"/>
      <c r="EPA34" s="19"/>
      <c r="EPF34" s="18"/>
      <c r="EPG34" s="18"/>
      <c r="EPH34" s="19"/>
      <c r="EPM34" s="18"/>
      <c r="EPN34" s="18"/>
      <c r="EPO34" s="19"/>
      <c r="EPT34" s="18"/>
      <c r="EPU34" s="18"/>
      <c r="EPV34" s="19"/>
      <c r="EQA34" s="18"/>
      <c r="EQB34" s="18"/>
      <c r="EQC34" s="19"/>
      <c r="EQH34" s="18"/>
      <c r="EQI34" s="18"/>
      <c r="EQJ34" s="19"/>
      <c r="EQO34" s="18"/>
      <c r="EQP34" s="18"/>
      <c r="EQQ34" s="19"/>
      <c r="EQV34" s="18"/>
      <c r="EQW34" s="18"/>
      <c r="EQX34" s="19"/>
      <c r="ERC34" s="18"/>
      <c r="ERD34" s="18"/>
      <c r="ERE34" s="19"/>
      <c r="ERJ34" s="18"/>
      <c r="ERK34" s="18"/>
      <c r="ERL34" s="19"/>
      <c r="ERQ34" s="18"/>
      <c r="ERR34" s="18"/>
      <c r="ERS34" s="19"/>
      <c r="ERX34" s="18"/>
      <c r="ERY34" s="18"/>
      <c r="ERZ34" s="19"/>
      <c r="ESE34" s="18"/>
      <c r="ESF34" s="18"/>
      <c r="ESG34" s="19"/>
      <c r="ESL34" s="18"/>
      <c r="ESM34" s="18"/>
      <c r="ESN34" s="19"/>
      <c r="ESS34" s="18"/>
      <c r="EST34" s="18"/>
      <c r="ESU34" s="19"/>
      <c r="ESZ34" s="18"/>
      <c r="ETA34" s="18"/>
      <c r="ETB34" s="19"/>
      <c r="ETG34" s="18"/>
      <c r="ETH34" s="18"/>
      <c r="ETI34" s="19"/>
      <c r="ETN34" s="18"/>
      <c r="ETO34" s="18"/>
      <c r="ETP34" s="19"/>
      <c r="ETU34" s="18"/>
      <c r="ETV34" s="18"/>
      <c r="ETW34" s="19"/>
      <c r="EUB34" s="18"/>
      <c r="EUC34" s="18"/>
      <c r="EUD34" s="19"/>
      <c r="EUI34" s="18"/>
      <c r="EUJ34" s="18"/>
      <c r="EUK34" s="19"/>
      <c r="EUP34" s="18"/>
      <c r="EUQ34" s="18"/>
      <c r="EUR34" s="19"/>
      <c r="EUW34" s="18"/>
      <c r="EUX34" s="18"/>
      <c r="EUY34" s="19"/>
      <c r="EVD34" s="18"/>
      <c r="EVE34" s="18"/>
      <c r="EVF34" s="19"/>
      <c r="EVK34" s="18"/>
      <c r="EVL34" s="18"/>
      <c r="EVM34" s="19"/>
      <c r="EVR34" s="18"/>
      <c r="EVS34" s="18"/>
      <c r="EVT34" s="19"/>
      <c r="EVY34" s="18"/>
      <c r="EVZ34" s="18"/>
      <c r="EWA34" s="19"/>
      <c r="EWF34" s="18"/>
      <c r="EWG34" s="18"/>
      <c r="EWH34" s="19"/>
      <c r="EWM34" s="18"/>
      <c r="EWN34" s="18"/>
      <c r="EWO34" s="19"/>
      <c r="EWT34" s="18"/>
      <c r="EWU34" s="18"/>
      <c r="EWV34" s="19"/>
      <c r="EXA34" s="18"/>
      <c r="EXB34" s="18"/>
      <c r="EXC34" s="19"/>
      <c r="EXH34" s="18"/>
      <c r="EXI34" s="18"/>
      <c r="EXJ34" s="19"/>
      <c r="EXO34" s="18"/>
      <c r="EXP34" s="18"/>
      <c r="EXQ34" s="19"/>
      <c r="EXV34" s="18"/>
      <c r="EXW34" s="18"/>
      <c r="EXX34" s="19"/>
      <c r="EYC34" s="18"/>
      <c r="EYD34" s="18"/>
      <c r="EYE34" s="19"/>
      <c r="EYJ34" s="18"/>
      <c r="EYK34" s="18"/>
      <c r="EYL34" s="19"/>
      <c r="EYQ34" s="18"/>
      <c r="EYR34" s="18"/>
      <c r="EYS34" s="19"/>
      <c r="EYX34" s="18"/>
      <c r="EYY34" s="18"/>
      <c r="EYZ34" s="19"/>
      <c r="EZE34" s="18"/>
      <c r="EZF34" s="18"/>
      <c r="EZG34" s="19"/>
      <c r="EZL34" s="18"/>
      <c r="EZM34" s="18"/>
      <c r="EZN34" s="19"/>
      <c r="EZS34" s="18"/>
      <c r="EZT34" s="18"/>
      <c r="EZU34" s="19"/>
      <c r="EZZ34" s="18"/>
      <c r="FAA34" s="18"/>
      <c r="FAB34" s="19"/>
      <c r="FAG34" s="18"/>
      <c r="FAH34" s="18"/>
      <c r="FAI34" s="19"/>
      <c r="FAN34" s="18"/>
      <c r="FAO34" s="18"/>
      <c r="FAP34" s="19"/>
      <c r="FAU34" s="18"/>
      <c r="FAV34" s="18"/>
      <c r="FAW34" s="19"/>
      <c r="FBB34" s="18"/>
      <c r="FBC34" s="18"/>
      <c r="FBD34" s="19"/>
      <c r="FBI34" s="18"/>
      <c r="FBJ34" s="18"/>
      <c r="FBK34" s="19"/>
      <c r="FBP34" s="18"/>
      <c r="FBQ34" s="18"/>
      <c r="FBR34" s="19"/>
      <c r="FBW34" s="18"/>
      <c r="FBX34" s="18"/>
      <c r="FBY34" s="19"/>
      <c r="FCD34" s="18"/>
      <c r="FCE34" s="18"/>
      <c r="FCF34" s="19"/>
      <c r="FCK34" s="18"/>
      <c r="FCL34" s="18"/>
      <c r="FCM34" s="19"/>
      <c r="FCR34" s="18"/>
      <c r="FCS34" s="18"/>
      <c r="FCT34" s="19"/>
      <c r="FCY34" s="18"/>
      <c r="FCZ34" s="18"/>
      <c r="FDA34" s="19"/>
      <c r="FDF34" s="18"/>
      <c r="FDG34" s="18"/>
      <c r="FDH34" s="19"/>
      <c r="FDM34" s="18"/>
      <c r="FDN34" s="18"/>
      <c r="FDO34" s="19"/>
      <c r="FDT34" s="18"/>
      <c r="FDU34" s="18"/>
      <c r="FDV34" s="19"/>
      <c r="FEA34" s="18"/>
      <c r="FEB34" s="18"/>
      <c r="FEC34" s="19"/>
      <c r="FEH34" s="18"/>
      <c r="FEI34" s="18"/>
      <c r="FEJ34" s="19"/>
      <c r="FEO34" s="18"/>
      <c r="FEP34" s="18"/>
      <c r="FEQ34" s="19"/>
      <c r="FEV34" s="18"/>
      <c r="FEW34" s="18"/>
      <c r="FEX34" s="19"/>
      <c r="FFC34" s="18"/>
      <c r="FFD34" s="18"/>
      <c r="FFE34" s="19"/>
      <c r="FFJ34" s="18"/>
      <c r="FFK34" s="18"/>
      <c r="FFL34" s="19"/>
      <c r="FFQ34" s="18"/>
      <c r="FFR34" s="18"/>
      <c r="FFS34" s="19"/>
      <c r="FFX34" s="18"/>
      <c r="FFY34" s="18"/>
      <c r="FFZ34" s="19"/>
      <c r="FGE34" s="18"/>
      <c r="FGF34" s="18"/>
      <c r="FGG34" s="19"/>
      <c r="FGL34" s="18"/>
      <c r="FGM34" s="18"/>
      <c r="FGN34" s="19"/>
      <c r="FGS34" s="18"/>
      <c r="FGT34" s="18"/>
      <c r="FGU34" s="19"/>
      <c r="FGZ34" s="18"/>
      <c r="FHA34" s="18"/>
      <c r="FHB34" s="19"/>
      <c r="FHG34" s="18"/>
      <c r="FHH34" s="18"/>
      <c r="FHI34" s="19"/>
      <c r="FHN34" s="18"/>
      <c r="FHO34" s="18"/>
      <c r="FHP34" s="19"/>
      <c r="FHU34" s="18"/>
      <c r="FHV34" s="18"/>
      <c r="FHW34" s="19"/>
      <c r="FIB34" s="18"/>
      <c r="FIC34" s="18"/>
      <c r="FID34" s="19"/>
      <c r="FII34" s="18"/>
      <c r="FIJ34" s="18"/>
      <c r="FIK34" s="19"/>
      <c r="FIP34" s="18"/>
      <c r="FIQ34" s="18"/>
      <c r="FIR34" s="19"/>
      <c r="FIW34" s="18"/>
      <c r="FIX34" s="18"/>
      <c r="FIY34" s="19"/>
      <c r="FJD34" s="18"/>
      <c r="FJE34" s="18"/>
      <c r="FJF34" s="19"/>
      <c r="FJK34" s="18"/>
      <c r="FJL34" s="18"/>
      <c r="FJM34" s="19"/>
      <c r="FJR34" s="18"/>
      <c r="FJS34" s="18"/>
      <c r="FJT34" s="19"/>
      <c r="FJY34" s="18"/>
      <c r="FJZ34" s="18"/>
      <c r="FKA34" s="19"/>
      <c r="FKF34" s="18"/>
      <c r="FKG34" s="18"/>
      <c r="FKH34" s="19"/>
      <c r="FKM34" s="18"/>
      <c r="FKN34" s="18"/>
      <c r="FKO34" s="19"/>
      <c r="FKT34" s="18"/>
      <c r="FKU34" s="18"/>
      <c r="FKV34" s="19"/>
      <c r="FLA34" s="18"/>
      <c r="FLB34" s="18"/>
      <c r="FLC34" s="19"/>
      <c r="FLH34" s="18"/>
      <c r="FLI34" s="18"/>
      <c r="FLJ34" s="19"/>
      <c r="FLO34" s="18"/>
      <c r="FLP34" s="18"/>
      <c r="FLQ34" s="19"/>
      <c r="FLV34" s="18"/>
      <c r="FLW34" s="18"/>
      <c r="FLX34" s="19"/>
      <c r="FMC34" s="18"/>
      <c r="FMD34" s="18"/>
      <c r="FME34" s="19"/>
      <c r="FMJ34" s="18"/>
      <c r="FMK34" s="18"/>
      <c r="FML34" s="19"/>
      <c r="FMQ34" s="18"/>
      <c r="FMR34" s="18"/>
      <c r="FMS34" s="19"/>
      <c r="FMX34" s="18"/>
      <c r="FMY34" s="18"/>
      <c r="FMZ34" s="19"/>
      <c r="FNE34" s="18"/>
      <c r="FNF34" s="18"/>
      <c r="FNG34" s="19"/>
      <c r="FNL34" s="18"/>
      <c r="FNM34" s="18"/>
      <c r="FNN34" s="19"/>
      <c r="FNS34" s="18"/>
      <c r="FNT34" s="18"/>
      <c r="FNU34" s="19"/>
      <c r="FNZ34" s="18"/>
      <c r="FOA34" s="18"/>
      <c r="FOB34" s="19"/>
      <c r="FOG34" s="18"/>
      <c r="FOH34" s="18"/>
      <c r="FOI34" s="19"/>
      <c r="FON34" s="18"/>
      <c r="FOO34" s="18"/>
      <c r="FOP34" s="19"/>
      <c r="FOU34" s="18"/>
      <c r="FOV34" s="18"/>
      <c r="FOW34" s="19"/>
      <c r="FPB34" s="18"/>
      <c r="FPC34" s="18"/>
      <c r="FPD34" s="19"/>
      <c r="FPI34" s="18"/>
      <c r="FPJ34" s="18"/>
      <c r="FPK34" s="19"/>
      <c r="FPP34" s="18"/>
      <c r="FPQ34" s="18"/>
      <c r="FPR34" s="19"/>
      <c r="FPW34" s="18"/>
      <c r="FPX34" s="18"/>
      <c r="FPY34" s="19"/>
      <c r="FQD34" s="18"/>
      <c r="FQE34" s="18"/>
      <c r="FQF34" s="19"/>
      <c r="FQK34" s="18"/>
      <c r="FQL34" s="18"/>
      <c r="FQM34" s="19"/>
      <c r="FQR34" s="18"/>
      <c r="FQS34" s="18"/>
      <c r="FQT34" s="19"/>
      <c r="FQY34" s="18"/>
      <c r="FQZ34" s="18"/>
      <c r="FRA34" s="19"/>
      <c r="FRF34" s="18"/>
      <c r="FRG34" s="18"/>
      <c r="FRH34" s="19"/>
      <c r="FRM34" s="18"/>
      <c r="FRN34" s="18"/>
      <c r="FRO34" s="19"/>
      <c r="FRT34" s="18"/>
      <c r="FRU34" s="18"/>
      <c r="FRV34" s="19"/>
      <c r="FSA34" s="18"/>
      <c r="FSB34" s="18"/>
      <c r="FSC34" s="19"/>
      <c r="FSH34" s="18"/>
      <c r="FSI34" s="18"/>
      <c r="FSJ34" s="19"/>
      <c r="FSO34" s="18"/>
      <c r="FSP34" s="18"/>
      <c r="FSQ34" s="19"/>
      <c r="FSV34" s="18"/>
      <c r="FSW34" s="18"/>
      <c r="FSX34" s="19"/>
      <c r="FTC34" s="18"/>
      <c r="FTD34" s="18"/>
      <c r="FTE34" s="19"/>
      <c r="FTJ34" s="18"/>
      <c r="FTK34" s="18"/>
      <c r="FTL34" s="19"/>
      <c r="FTQ34" s="18"/>
      <c r="FTR34" s="18"/>
      <c r="FTS34" s="19"/>
      <c r="FTX34" s="18"/>
      <c r="FTY34" s="18"/>
      <c r="FTZ34" s="19"/>
      <c r="FUE34" s="18"/>
      <c r="FUF34" s="18"/>
      <c r="FUG34" s="19"/>
      <c r="FUL34" s="18"/>
      <c r="FUM34" s="18"/>
      <c r="FUN34" s="19"/>
      <c r="FUS34" s="18"/>
      <c r="FUT34" s="18"/>
      <c r="FUU34" s="19"/>
      <c r="FUZ34" s="18"/>
      <c r="FVA34" s="18"/>
      <c r="FVB34" s="19"/>
      <c r="FVG34" s="18"/>
      <c r="FVH34" s="18"/>
      <c r="FVI34" s="19"/>
      <c r="FVN34" s="18"/>
      <c r="FVO34" s="18"/>
      <c r="FVP34" s="19"/>
      <c r="FVU34" s="18"/>
      <c r="FVV34" s="18"/>
      <c r="FVW34" s="19"/>
      <c r="FWB34" s="18"/>
      <c r="FWC34" s="18"/>
      <c r="FWD34" s="19"/>
      <c r="FWI34" s="18"/>
      <c r="FWJ34" s="18"/>
      <c r="FWK34" s="19"/>
      <c r="FWP34" s="18"/>
      <c r="FWQ34" s="18"/>
      <c r="FWR34" s="19"/>
      <c r="FWW34" s="18"/>
      <c r="FWX34" s="18"/>
      <c r="FWY34" s="19"/>
      <c r="FXD34" s="18"/>
      <c r="FXE34" s="18"/>
      <c r="FXF34" s="19"/>
      <c r="FXK34" s="18"/>
      <c r="FXL34" s="18"/>
      <c r="FXM34" s="19"/>
      <c r="FXR34" s="18"/>
      <c r="FXS34" s="18"/>
      <c r="FXT34" s="19"/>
      <c r="FXY34" s="18"/>
      <c r="FXZ34" s="18"/>
      <c r="FYA34" s="19"/>
      <c r="FYF34" s="18"/>
      <c r="FYG34" s="18"/>
      <c r="FYH34" s="19"/>
      <c r="FYM34" s="18"/>
      <c r="FYN34" s="18"/>
      <c r="FYO34" s="19"/>
      <c r="FYT34" s="18"/>
      <c r="FYU34" s="18"/>
      <c r="FYV34" s="19"/>
      <c r="FZA34" s="18"/>
      <c r="FZB34" s="18"/>
      <c r="FZC34" s="19"/>
      <c r="FZH34" s="18"/>
      <c r="FZI34" s="18"/>
      <c r="FZJ34" s="19"/>
      <c r="FZO34" s="18"/>
      <c r="FZP34" s="18"/>
      <c r="FZQ34" s="19"/>
      <c r="FZV34" s="18"/>
      <c r="FZW34" s="18"/>
      <c r="FZX34" s="19"/>
      <c r="GAC34" s="18"/>
      <c r="GAD34" s="18"/>
      <c r="GAE34" s="19"/>
      <c r="GAJ34" s="18"/>
      <c r="GAK34" s="18"/>
      <c r="GAL34" s="19"/>
      <c r="GAQ34" s="18"/>
      <c r="GAR34" s="18"/>
      <c r="GAS34" s="19"/>
      <c r="GAX34" s="18"/>
      <c r="GAY34" s="18"/>
      <c r="GAZ34" s="19"/>
      <c r="GBE34" s="18"/>
      <c r="GBF34" s="18"/>
      <c r="GBG34" s="19"/>
      <c r="GBL34" s="18"/>
      <c r="GBM34" s="18"/>
      <c r="GBN34" s="19"/>
      <c r="GBS34" s="18"/>
      <c r="GBT34" s="18"/>
      <c r="GBU34" s="19"/>
      <c r="GBZ34" s="18"/>
      <c r="GCA34" s="18"/>
      <c r="GCB34" s="19"/>
      <c r="GCG34" s="18"/>
      <c r="GCH34" s="18"/>
      <c r="GCI34" s="19"/>
      <c r="GCN34" s="18"/>
      <c r="GCO34" s="18"/>
      <c r="GCP34" s="19"/>
      <c r="GCU34" s="18"/>
      <c r="GCV34" s="18"/>
      <c r="GCW34" s="19"/>
      <c r="GDB34" s="18"/>
      <c r="GDC34" s="18"/>
      <c r="GDD34" s="19"/>
      <c r="GDI34" s="18"/>
      <c r="GDJ34" s="18"/>
      <c r="GDK34" s="19"/>
      <c r="GDP34" s="18"/>
      <c r="GDQ34" s="18"/>
      <c r="GDR34" s="19"/>
      <c r="GDW34" s="18"/>
      <c r="GDX34" s="18"/>
      <c r="GDY34" s="19"/>
      <c r="GED34" s="18"/>
      <c r="GEE34" s="18"/>
      <c r="GEF34" s="19"/>
      <c r="GEK34" s="18"/>
      <c r="GEL34" s="18"/>
      <c r="GEM34" s="19"/>
      <c r="GER34" s="18"/>
      <c r="GES34" s="18"/>
      <c r="GET34" s="19"/>
      <c r="GEY34" s="18"/>
      <c r="GEZ34" s="18"/>
      <c r="GFA34" s="19"/>
      <c r="GFF34" s="18"/>
      <c r="GFG34" s="18"/>
      <c r="GFH34" s="19"/>
      <c r="GFM34" s="18"/>
      <c r="GFN34" s="18"/>
      <c r="GFO34" s="19"/>
      <c r="GFT34" s="18"/>
      <c r="GFU34" s="18"/>
      <c r="GFV34" s="19"/>
      <c r="GGA34" s="18"/>
      <c r="GGB34" s="18"/>
      <c r="GGC34" s="19"/>
      <c r="GGH34" s="18"/>
      <c r="GGI34" s="18"/>
      <c r="GGJ34" s="19"/>
      <c r="GGO34" s="18"/>
      <c r="GGP34" s="18"/>
      <c r="GGQ34" s="19"/>
      <c r="GGV34" s="18"/>
      <c r="GGW34" s="18"/>
      <c r="GGX34" s="19"/>
      <c r="GHC34" s="18"/>
      <c r="GHD34" s="18"/>
      <c r="GHE34" s="19"/>
      <c r="GHJ34" s="18"/>
      <c r="GHK34" s="18"/>
      <c r="GHL34" s="19"/>
      <c r="GHQ34" s="18"/>
      <c r="GHR34" s="18"/>
      <c r="GHS34" s="19"/>
      <c r="GHX34" s="18"/>
      <c r="GHY34" s="18"/>
      <c r="GHZ34" s="19"/>
      <c r="GIE34" s="18"/>
      <c r="GIF34" s="18"/>
      <c r="GIG34" s="19"/>
      <c r="GIL34" s="18"/>
      <c r="GIM34" s="18"/>
      <c r="GIN34" s="19"/>
      <c r="GIS34" s="18"/>
      <c r="GIT34" s="18"/>
      <c r="GIU34" s="19"/>
      <c r="GIZ34" s="18"/>
      <c r="GJA34" s="18"/>
      <c r="GJB34" s="19"/>
      <c r="GJG34" s="18"/>
      <c r="GJH34" s="18"/>
      <c r="GJI34" s="19"/>
      <c r="GJN34" s="18"/>
      <c r="GJO34" s="18"/>
      <c r="GJP34" s="19"/>
      <c r="GJU34" s="18"/>
      <c r="GJV34" s="18"/>
      <c r="GJW34" s="19"/>
      <c r="GKB34" s="18"/>
      <c r="GKC34" s="18"/>
      <c r="GKD34" s="19"/>
      <c r="GKI34" s="18"/>
      <c r="GKJ34" s="18"/>
      <c r="GKK34" s="19"/>
      <c r="GKP34" s="18"/>
      <c r="GKQ34" s="18"/>
      <c r="GKR34" s="19"/>
      <c r="GKW34" s="18"/>
      <c r="GKX34" s="18"/>
      <c r="GKY34" s="19"/>
      <c r="GLD34" s="18"/>
      <c r="GLE34" s="18"/>
      <c r="GLF34" s="19"/>
      <c r="GLK34" s="18"/>
      <c r="GLL34" s="18"/>
      <c r="GLM34" s="19"/>
      <c r="GLR34" s="18"/>
      <c r="GLS34" s="18"/>
      <c r="GLT34" s="19"/>
      <c r="GLY34" s="18"/>
      <c r="GLZ34" s="18"/>
      <c r="GMA34" s="19"/>
      <c r="GMF34" s="18"/>
      <c r="GMG34" s="18"/>
      <c r="GMH34" s="19"/>
      <c r="GMM34" s="18"/>
      <c r="GMN34" s="18"/>
      <c r="GMO34" s="19"/>
      <c r="GMT34" s="18"/>
      <c r="GMU34" s="18"/>
      <c r="GMV34" s="19"/>
      <c r="GNA34" s="18"/>
      <c r="GNB34" s="18"/>
      <c r="GNC34" s="19"/>
      <c r="GNH34" s="18"/>
      <c r="GNI34" s="18"/>
      <c r="GNJ34" s="19"/>
      <c r="GNO34" s="18"/>
      <c r="GNP34" s="18"/>
      <c r="GNQ34" s="19"/>
      <c r="GNV34" s="18"/>
      <c r="GNW34" s="18"/>
      <c r="GNX34" s="19"/>
      <c r="GOC34" s="18"/>
      <c r="GOD34" s="18"/>
      <c r="GOE34" s="19"/>
      <c r="GOJ34" s="18"/>
      <c r="GOK34" s="18"/>
      <c r="GOL34" s="19"/>
      <c r="GOQ34" s="18"/>
      <c r="GOR34" s="18"/>
      <c r="GOS34" s="19"/>
      <c r="GOX34" s="18"/>
      <c r="GOY34" s="18"/>
      <c r="GOZ34" s="19"/>
      <c r="GPE34" s="18"/>
      <c r="GPF34" s="18"/>
      <c r="GPG34" s="19"/>
      <c r="GPL34" s="18"/>
      <c r="GPM34" s="18"/>
      <c r="GPN34" s="19"/>
      <c r="GPS34" s="18"/>
      <c r="GPT34" s="18"/>
      <c r="GPU34" s="19"/>
      <c r="GPZ34" s="18"/>
      <c r="GQA34" s="18"/>
      <c r="GQB34" s="19"/>
      <c r="GQG34" s="18"/>
      <c r="GQH34" s="18"/>
      <c r="GQI34" s="19"/>
      <c r="GQN34" s="18"/>
      <c r="GQO34" s="18"/>
      <c r="GQP34" s="19"/>
      <c r="GQU34" s="18"/>
      <c r="GQV34" s="18"/>
      <c r="GQW34" s="19"/>
      <c r="GRB34" s="18"/>
      <c r="GRC34" s="18"/>
      <c r="GRD34" s="19"/>
      <c r="GRI34" s="18"/>
      <c r="GRJ34" s="18"/>
      <c r="GRK34" s="19"/>
      <c r="GRP34" s="18"/>
      <c r="GRQ34" s="18"/>
      <c r="GRR34" s="19"/>
      <c r="GRW34" s="18"/>
      <c r="GRX34" s="18"/>
      <c r="GRY34" s="19"/>
      <c r="GSD34" s="18"/>
      <c r="GSE34" s="18"/>
      <c r="GSF34" s="19"/>
      <c r="GSK34" s="18"/>
      <c r="GSL34" s="18"/>
      <c r="GSM34" s="19"/>
      <c r="GSR34" s="18"/>
      <c r="GSS34" s="18"/>
      <c r="GST34" s="19"/>
      <c r="GSY34" s="18"/>
      <c r="GSZ34" s="18"/>
      <c r="GTA34" s="19"/>
      <c r="GTF34" s="18"/>
      <c r="GTG34" s="18"/>
      <c r="GTH34" s="19"/>
      <c r="GTM34" s="18"/>
      <c r="GTN34" s="18"/>
      <c r="GTO34" s="19"/>
      <c r="GTT34" s="18"/>
      <c r="GTU34" s="18"/>
      <c r="GTV34" s="19"/>
      <c r="GUA34" s="18"/>
      <c r="GUB34" s="18"/>
      <c r="GUC34" s="19"/>
      <c r="GUH34" s="18"/>
      <c r="GUI34" s="18"/>
      <c r="GUJ34" s="19"/>
      <c r="GUO34" s="18"/>
      <c r="GUP34" s="18"/>
      <c r="GUQ34" s="19"/>
      <c r="GUV34" s="18"/>
      <c r="GUW34" s="18"/>
      <c r="GUX34" s="19"/>
      <c r="GVC34" s="18"/>
      <c r="GVD34" s="18"/>
      <c r="GVE34" s="19"/>
      <c r="GVJ34" s="18"/>
      <c r="GVK34" s="18"/>
      <c r="GVL34" s="19"/>
      <c r="GVQ34" s="18"/>
      <c r="GVR34" s="18"/>
      <c r="GVS34" s="19"/>
      <c r="GVX34" s="18"/>
      <c r="GVY34" s="18"/>
      <c r="GVZ34" s="19"/>
      <c r="GWE34" s="18"/>
      <c r="GWF34" s="18"/>
      <c r="GWG34" s="19"/>
      <c r="GWL34" s="18"/>
      <c r="GWM34" s="18"/>
      <c r="GWN34" s="19"/>
      <c r="GWS34" s="18"/>
      <c r="GWT34" s="18"/>
      <c r="GWU34" s="19"/>
      <c r="GWZ34" s="18"/>
      <c r="GXA34" s="18"/>
      <c r="GXB34" s="19"/>
      <c r="GXG34" s="18"/>
      <c r="GXH34" s="18"/>
      <c r="GXI34" s="19"/>
      <c r="GXN34" s="18"/>
      <c r="GXO34" s="18"/>
      <c r="GXP34" s="19"/>
      <c r="GXU34" s="18"/>
      <c r="GXV34" s="18"/>
      <c r="GXW34" s="19"/>
      <c r="GYB34" s="18"/>
      <c r="GYC34" s="18"/>
      <c r="GYD34" s="19"/>
      <c r="GYI34" s="18"/>
      <c r="GYJ34" s="18"/>
      <c r="GYK34" s="19"/>
      <c r="GYP34" s="18"/>
      <c r="GYQ34" s="18"/>
      <c r="GYR34" s="19"/>
      <c r="GYW34" s="18"/>
      <c r="GYX34" s="18"/>
      <c r="GYY34" s="19"/>
      <c r="GZD34" s="18"/>
      <c r="GZE34" s="18"/>
      <c r="GZF34" s="19"/>
      <c r="GZK34" s="18"/>
      <c r="GZL34" s="18"/>
      <c r="GZM34" s="19"/>
      <c r="GZR34" s="18"/>
      <c r="GZS34" s="18"/>
      <c r="GZT34" s="19"/>
      <c r="GZY34" s="18"/>
      <c r="GZZ34" s="18"/>
      <c r="HAA34" s="19"/>
      <c r="HAF34" s="18"/>
      <c r="HAG34" s="18"/>
      <c r="HAH34" s="19"/>
      <c r="HAM34" s="18"/>
      <c r="HAN34" s="18"/>
      <c r="HAO34" s="19"/>
      <c r="HAT34" s="18"/>
      <c r="HAU34" s="18"/>
      <c r="HAV34" s="19"/>
      <c r="HBA34" s="18"/>
      <c r="HBB34" s="18"/>
      <c r="HBC34" s="19"/>
      <c r="HBH34" s="18"/>
      <c r="HBI34" s="18"/>
      <c r="HBJ34" s="19"/>
      <c r="HBO34" s="18"/>
      <c r="HBP34" s="18"/>
      <c r="HBQ34" s="19"/>
      <c r="HBV34" s="18"/>
      <c r="HBW34" s="18"/>
      <c r="HBX34" s="19"/>
      <c r="HCC34" s="18"/>
      <c r="HCD34" s="18"/>
      <c r="HCE34" s="19"/>
      <c r="HCJ34" s="18"/>
      <c r="HCK34" s="18"/>
      <c r="HCL34" s="19"/>
      <c r="HCQ34" s="18"/>
      <c r="HCR34" s="18"/>
      <c r="HCS34" s="19"/>
      <c r="HCX34" s="18"/>
      <c r="HCY34" s="18"/>
      <c r="HCZ34" s="19"/>
      <c r="HDE34" s="18"/>
      <c r="HDF34" s="18"/>
      <c r="HDG34" s="19"/>
      <c r="HDL34" s="18"/>
      <c r="HDM34" s="18"/>
      <c r="HDN34" s="19"/>
      <c r="HDS34" s="18"/>
      <c r="HDT34" s="18"/>
      <c r="HDU34" s="19"/>
      <c r="HDZ34" s="18"/>
      <c r="HEA34" s="18"/>
      <c r="HEB34" s="19"/>
      <c r="HEG34" s="18"/>
      <c r="HEH34" s="18"/>
      <c r="HEI34" s="19"/>
      <c r="HEN34" s="18"/>
      <c r="HEO34" s="18"/>
      <c r="HEP34" s="19"/>
      <c r="HEU34" s="18"/>
      <c r="HEV34" s="18"/>
      <c r="HEW34" s="19"/>
      <c r="HFB34" s="18"/>
      <c r="HFC34" s="18"/>
      <c r="HFD34" s="19"/>
      <c r="HFI34" s="18"/>
      <c r="HFJ34" s="18"/>
      <c r="HFK34" s="19"/>
      <c r="HFP34" s="18"/>
      <c r="HFQ34" s="18"/>
      <c r="HFR34" s="19"/>
      <c r="HFW34" s="18"/>
      <c r="HFX34" s="18"/>
      <c r="HFY34" s="19"/>
      <c r="HGD34" s="18"/>
      <c r="HGE34" s="18"/>
      <c r="HGF34" s="19"/>
      <c r="HGK34" s="18"/>
      <c r="HGL34" s="18"/>
      <c r="HGM34" s="19"/>
      <c r="HGR34" s="18"/>
      <c r="HGS34" s="18"/>
      <c r="HGT34" s="19"/>
      <c r="HGY34" s="18"/>
      <c r="HGZ34" s="18"/>
      <c r="HHA34" s="19"/>
      <c r="HHF34" s="18"/>
      <c r="HHG34" s="18"/>
      <c r="HHH34" s="19"/>
      <c r="HHM34" s="18"/>
      <c r="HHN34" s="18"/>
      <c r="HHO34" s="19"/>
      <c r="HHT34" s="18"/>
      <c r="HHU34" s="18"/>
      <c r="HHV34" s="19"/>
      <c r="HIA34" s="18"/>
      <c r="HIB34" s="18"/>
      <c r="HIC34" s="19"/>
      <c r="HIH34" s="18"/>
      <c r="HII34" s="18"/>
      <c r="HIJ34" s="19"/>
      <c r="HIO34" s="18"/>
      <c r="HIP34" s="18"/>
      <c r="HIQ34" s="19"/>
      <c r="HIV34" s="18"/>
      <c r="HIW34" s="18"/>
      <c r="HIX34" s="19"/>
      <c r="HJC34" s="18"/>
      <c r="HJD34" s="18"/>
      <c r="HJE34" s="19"/>
      <c r="HJJ34" s="18"/>
      <c r="HJK34" s="18"/>
      <c r="HJL34" s="19"/>
      <c r="HJQ34" s="18"/>
      <c r="HJR34" s="18"/>
      <c r="HJS34" s="19"/>
      <c r="HJX34" s="18"/>
      <c r="HJY34" s="18"/>
      <c r="HJZ34" s="19"/>
      <c r="HKE34" s="18"/>
      <c r="HKF34" s="18"/>
      <c r="HKG34" s="19"/>
      <c r="HKL34" s="18"/>
      <c r="HKM34" s="18"/>
      <c r="HKN34" s="19"/>
      <c r="HKS34" s="18"/>
      <c r="HKT34" s="18"/>
      <c r="HKU34" s="19"/>
      <c r="HKZ34" s="18"/>
      <c r="HLA34" s="18"/>
      <c r="HLB34" s="19"/>
      <c r="HLG34" s="18"/>
      <c r="HLH34" s="18"/>
      <c r="HLI34" s="19"/>
      <c r="HLN34" s="18"/>
      <c r="HLO34" s="18"/>
      <c r="HLP34" s="19"/>
      <c r="HLU34" s="18"/>
      <c r="HLV34" s="18"/>
      <c r="HLW34" s="19"/>
      <c r="HMB34" s="18"/>
      <c r="HMC34" s="18"/>
      <c r="HMD34" s="19"/>
      <c r="HMI34" s="18"/>
      <c r="HMJ34" s="18"/>
      <c r="HMK34" s="19"/>
      <c r="HMP34" s="18"/>
      <c r="HMQ34" s="18"/>
      <c r="HMR34" s="19"/>
      <c r="HMW34" s="18"/>
      <c r="HMX34" s="18"/>
      <c r="HMY34" s="19"/>
      <c r="HND34" s="18"/>
      <c r="HNE34" s="18"/>
      <c r="HNF34" s="19"/>
      <c r="HNK34" s="18"/>
      <c r="HNL34" s="18"/>
      <c r="HNM34" s="19"/>
      <c r="HNR34" s="18"/>
      <c r="HNS34" s="18"/>
      <c r="HNT34" s="19"/>
      <c r="HNY34" s="18"/>
      <c r="HNZ34" s="18"/>
      <c r="HOA34" s="19"/>
      <c r="HOF34" s="18"/>
      <c r="HOG34" s="18"/>
      <c r="HOH34" s="19"/>
      <c r="HOM34" s="18"/>
      <c r="HON34" s="18"/>
      <c r="HOO34" s="19"/>
      <c r="HOT34" s="18"/>
      <c r="HOU34" s="18"/>
      <c r="HOV34" s="19"/>
      <c r="HPA34" s="18"/>
      <c r="HPB34" s="18"/>
      <c r="HPC34" s="19"/>
      <c r="HPH34" s="18"/>
      <c r="HPI34" s="18"/>
      <c r="HPJ34" s="19"/>
      <c r="HPO34" s="18"/>
      <c r="HPP34" s="18"/>
      <c r="HPQ34" s="19"/>
      <c r="HPV34" s="18"/>
      <c r="HPW34" s="18"/>
      <c r="HPX34" s="19"/>
      <c r="HQC34" s="18"/>
      <c r="HQD34" s="18"/>
      <c r="HQE34" s="19"/>
      <c r="HQJ34" s="18"/>
      <c r="HQK34" s="18"/>
      <c r="HQL34" s="19"/>
      <c r="HQQ34" s="18"/>
      <c r="HQR34" s="18"/>
      <c r="HQS34" s="19"/>
      <c r="HQX34" s="18"/>
      <c r="HQY34" s="18"/>
      <c r="HQZ34" s="19"/>
      <c r="HRE34" s="18"/>
      <c r="HRF34" s="18"/>
      <c r="HRG34" s="19"/>
      <c r="HRL34" s="18"/>
      <c r="HRM34" s="18"/>
      <c r="HRN34" s="19"/>
      <c r="HRS34" s="18"/>
      <c r="HRT34" s="18"/>
      <c r="HRU34" s="19"/>
      <c r="HRZ34" s="18"/>
      <c r="HSA34" s="18"/>
      <c r="HSB34" s="19"/>
      <c r="HSG34" s="18"/>
      <c r="HSH34" s="18"/>
      <c r="HSI34" s="19"/>
      <c r="HSN34" s="18"/>
      <c r="HSO34" s="18"/>
      <c r="HSP34" s="19"/>
      <c r="HSU34" s="18"/>
      <c r="HSV34" s="18"/>
      <c r="HSW34" s="19"/>
      <c r="HTB34" s="18"/>
      <c r="HTC34" s="18"/>
      <c r="HTD34" s="19"/>
      <c r="HTI34" s="18"/>
      <c r="HTJ34" s="18"/>
      <c r="HTK34" s="19"/>
      <c r="HTP34" s="18"/>
      <c r="HTQ34" s="18"/>
      <c r="HTR34" s="19"/>
      <c r="HTW34" s="18"/>
      <c r="HTX34" s="18"/>
      <c r="HTY34" s="19"/>
      <c r="HUD34" s="18"/>
      <c r="HUE34" s="18"/>
      <c r="HUF34" s="19"/>
      <c r="HUK34" s="18"/>
      <c r="HUL34" s="18"/>
      <c r="HUM34" s="19"/>
      <c r="HUR34" s="18"/>
      <c r="HUS34" s="18"/>
      <c r="HUT34" s="19"/>
      <c r="HUY34" s="18"/>
      <c r="HUZ34" s="18"/>
      <c r="HVA34" s="19"/>
      <c r="HVF34" s="18"/>
      <c r="HVG34" s="18"/>
      <c r="HVH34" s="19"/>
      <c r="HVM34" s="18"/>
      <c r="HVN34" s="18"/>
      <c r="HVO34" s="19"/>
      <c r="HVT34" s="18"/>
      <c r="HVU34" s="18"/>
      <c r="HVV34" s="19"/>
      <c r="HWA34" s="18"/>
      <c r="HWB34" s="18"/>
      <c r="HWC34" s="19"/>
      <c r="HWH34" s="18"/>
      <c r="HWI34" s="18"/>
      <c r="HWJ34" s="19"/>
      <c r="HWO34" s="18"/>
      <c r="HWP34" s="18"/>
      <c r="HWQ34" s="19"/>
      <c r="HWV34" s="18"/>
      <c r="HWW34" s="18"/>
      <c r="HWX34" s="19"/>
      <c r="HXC34" s="18"/>
      <c r="HXD34" s="18"/>
      <c r="HXE34" s="19"/>
      <c r="HXJ34" s="18"/>
      <c r="HXK34" s="18"/>
      <c r="HXL34" s="19"/>
      <c r="HXQ34" s="18"/>
      <c r="HXR34" s="18"/>
      <c r="HXS34" s="19"/>
      <c r="HXX34" s="18"/>
      <c r="HXY34" s="18"/>
      <c r="HXZ34" s="19"/>
      <c r="HYE34" s="18"/>
      <c r="HYF34" s="18"/>
      <c r="HYG34" s="19"/>
      <c r="HYL34" s="18"/>
      <c r="HYM34" s="18"/>
      <c r="HYN34" s="19"/>
      <c r="HYS34" s="18"/>
      <c r="HYT34" s="18"/>
      <c r="HYU34" s="19"/>
      <c r="HYZ34" s="18"/>
      <c r="HZA34" s="18"/>
      <c r="HZB34" s="19"/>
      <c r="HZG34" s="18"/>
      <c r="HZH34" s="18"/>
      <c r="HZI34" s="19"/>
      <c r="HZN34" s="18"/>
      <c r="HZO34" s="18"/>
      <c r="HZP34" s="19"/>
      <c r="HZU34" s="18"/>
      <c r="HZV34" s="18"/>
      <c r="HZW34" s="19"/>
      <c r="IAB34" s="18"/>
      <c r="IAC34" s="18"/>
      <c r="IAD34" s="19"/>
      <c r="IAI34" s="18"/>
      <c r="IAJ34" s="18"/>
      <c r="IAK34" s="19"/>
      <c r="IAP34" s="18"/>
      <c r="IAQ34" s="18"/>
      <c r="IAR34" s="19"/>
      <c r="IAW34" s="18"/>
      <c r="IAX34" s="18"/>
      <c r="IAY34" s="19"/>
      <c r="IBD34" s="18"/>
      <c r="IBE34" s="18"/>
      <c r="IBF34" s="19"/>
      <c r="IBK34" s="18"/>
      <c r="IBL34" s="18"/>
      <c r="IBM34" s="19"/>
      <c r="IBR34" s="18"/>
      <c r="IBS34" s="18"/>
      <c r="IBT34" s="19"/>
      <c r="IBY34" s="18"/>
      <c r="IBZ34" s="18"/>
      <c r="ICA34" s="19"/>
      <c r="ICF34" s="18"/>
      <c r="ICG34" s="18"/>
      <c r="ICH34" s="19"/>
      <c r="ICM34" s="18"/>
      <c r="ICN34" s="18"/>
      <c r="ICO34" s="19"/>
      <c r="ICT34" s="18"/>
      <c r="ICU34" s="18"/>
      <c r="ICV34" s="19"/>
      <c r="IDA34" s="18"/>
      <c r="IDB34" s="18"/>
      <c r="IDC34" s="19"/>
      <c r="IDH34" s="18"/>
      <c r="IDI34" s="18"/>
      <c r="IDJ34" s="19"/>
      <c r="IDO34" s="18"/>
      <c r="IDP34" s="18"/>
      <c r="IDQ34" s="19"/>
      <c r="IDV34" s="18"/>
      <c r="IDW34" s="18"/>
      <c r="IDX34" s="19"/>
      <c r="IEC34" s="18"/>
      <c r="IED34" s="18"/>
      <c r="IEE34" s="19"/>
      <c r="IEJ34" s="18"/>
      <c r="IEK34" s="18"/>
      <c r="IEL34" s="19"/>
      <c r="IEQ34" s="18"/>
      <c r="IER34" s="18"/>
      <c r="IES34" s="19"/>
      <c r="IEX34" s="18"/>
      <c r="IEY34" s="18"/>
      <c r="IEZ34" s="19"/>
      <c r="IFE34" s="18"/>
      <c r="IFF34" s="18"/>
      <c r="IFG34" s="19"/>
      <c r="IFL34" s="18"/>
      <c r="IFM34" s="18"/>
      <c r="IFN34" s="19"/>
      <c r="IFS34" s="18"/>
      <c r="IFT34" s="18"/>
      <c r="IFU34" s="19"/>
      <c r="IFZ34" s="18"/>
      <c r="IGA34" s="18"/>
      <c r="IGB34" s="19"/>
      <c r="IGG34" s="18"/>
      <c r="IGH34" s="18"/>
      <c r="IGI34" s="19"/>
      <c r="IGN34" s="18"/>
      <c r="IGO34" s="18"/>
      <c r="IGP34" s="19"/>
      <c r="IGU34" s="18"/>
      <c r="IGV34" s="18"/>
      <c r="IGW34" s="19"/>
      <c r="IHB34" s="18"/>
      <c r="IHC34" s="18"/>
      <c r="IHD34" s="19"/>
      <c r="IHI34" s="18"/>
      <c r="IHJ34" s="18"/>
      <c r="IHK34" s="19"/>
      <c r="IHP34" s="18"/>
      <c r="IHQ34" s="18"/>
      <c r="IHR34" s="19"/>
      <c r="IHW34" s="18"/>
      <c r="IHX34" s="18"/>
      <c r="IHY34" s="19"/>
      <c r="IID34" s="18"/>
      <c r="IIE34" s="18"/>
      <c r="IIF34" s="19"/>
      <c r="IIK34" s="18"/>
      <c r="IIL34" s="18"/>
      <c r="IIM34" s="19"/>
      <c r="IIR34" s="18"/>
      <c r="IIS34" s="18"/>
      <c r="IIT34" s="19"/>
      <c r="IIY34" s="18"/>
      <c r="IIZ34" s="18"/>
      <c r="IJA34" s="19"/>
      <c r="IJF34" s="18"/>
      <c r="IJG34" s="18"/>
      <c r="IJH34" s="19"/>
      <c r="IJM34" s="18"/>
      <c r="IJN34" s="18"/>
      <c r="IJO34" s="19"/>
      <c r="IJT34" s="18"/>
      <c r="IJU34" s="18"/>
      <c r="IJV34" s="19"/>
      <c r="IKA34" s="18"/>
      <c r="IKB34" s="18"/>
      <c r="IKC34" s="19"/>
      <c r="IKH34" s="18"/>
      <c r="IKI34" s="18"/>
      <c r="IKJ34" s="19"/>
      <c r="IKO34" s="18"/>
      <c r="IKP34" s="18"/>
      <c r="IKQ34" s="19"/>
      <c r="IKV34" s="18"/>
      <c r="IKW34" s="18"/>
      <c r="IKX34" s="19"/>
      <c r="ILC34" s="18"/>
      <c r="ILD34" s="18"/>
      <c r="ILE34" s="19"/>
      <c r="ILJ34" s="18"/>
      <c r="ILK34" s="18"/>
      <c r="ILL34" s="19"/>
      <c r="ILQ34" s="18"/>
      <c r="ILR34" s="18"/>
      <c r="ILS34" s="19"/>
      <c r="ILX34" s="18"/>
      <c r="ILY34" s="18"/>
      <c r="ILZ34" s="19"/>
      <c r="IME34" s="18"/>
      <c r="IMF34" s="18"/>
      <c r="IMG34" s="19"/>
      <c r="IML34" s="18"/>
      <c r="IMM34" s="18"/>
      <c r="IMN34" s="19"/>
      <c r="IMS34" s="18"/>
      <c r="IMT34" s="18"/>
      <c r="IMU34" s="19"/>
      <c r="IMZ34" s="18"/>
      <c r="INA34" s="18"/>
      <c r="INB34" s="19"/>
      <c r="ING34" s="18"/>
      <c r="INH34" s="18"/>
      <c r="INI34" s="19"/>
      <c r="INN34" s="18"/>
      <c r="INO34" s="18"/>
      <c r="INP34" s="19"/>
      <c r="INU34" s="18"/>
      <c r="INV34" s="18"/>
      <c r="INW34" s="19"/>
      <c r="IOB34" s="18"/>
      <c r="IOC34" s="18"/>
      <c r="IOD34" s="19"/>
      <c r="IOI34" s="18"/>
      <c r="IOJ34" s="18"/>
      <c r="IOK34" s="19"/>
      <c r="IOP34" s="18"/>
      <c r="IOQ34" s="18"/>
      <c r="IOR34" s="19"/>
      <c r="IOW34" s="18"/>
      <c r="IOX34" s="18"/>
      <c r="IOY34" s="19"/>
      <c r="IPD34" s="18"/>
      <c r="IPE34" s="18"/>
      <c r="IPF34" s="19"/>
      <c r="IPK34" s="18"/>
      <c r="IPL34" s="18"/>
      <c r="IPM34" s="19"/>
      <c r="IPR34" s="18"/>
      <c r="IPS34" s="18"/>
      <c r="IPT34" s="19"/>
      <c r="IPY34" s="18"/>
      <c r="IPZ34" s="18"/>
      <c r="IQA34" s="19"/>
      <c r="IQF34" s="18"/>
      <c r="IQG34" s="18"/>
      <c r="IQH34" s="19"/>
      <c r="IQM34" s="18"/>
      <c r="IQN34" s="18"/>
      <c r="IQO34" s="19"/>
      <c r="IQT34" s="18"/>
      <c r="IQU34" s="18"/>
      <c r="IQV34" s="19"/>
      <c r="IRA34" s="18"/>
      <c r="IRB34" s="18"/>
      <c r="IRC34" s="19"/>
      <c r="IRH34" s="18"/>
      <c r="IRI34" s="18"/>
      <c r="IRJ34" s="19"/>
      <c r="IRO34" s="18"/>
      <c r="IRP34" s="18"/>
      <c r="IRQ34" s="19"/>
      <c r="IRV34" s="18"/>
      <c r="IRW34" s="18"/>
      <c r="IRX34" s="19"/>
      <c r="ISC34" s="18"/>
      <c r="ISD34" s="18"/>
      <c r="ISE34" s="19"/>
      <c r="ISJ34" s="18"/>
      <c r="ISK34" s="18"/>
      <c r="ISL34" s="19"/>
      <c r="ISQ34" s="18"/>
      <c r="ISR34" s="18"/>
      <c r="ISS34" s="19"/>
      <c r="ISX34" s="18"/>
      <c r="ISY34" s="18"/>
      <c r="ISZ34" s="19"/>
      <c r="ITE34" s="18"/>
      <c r="ITF34" s="18"/>
      <c r="ITG34" s="19"/>
      <c r="ITL34" s="18"/>
      <c r="ITM34" s="18"/>
      <c r="ITN34" s="19"/>
      <c r="ITS34" s="18"/>
      <c r="ITT34" s="18"/>
      <c r="ITU34" s="19"/>
      <c r="ITZ34" s="18"/>
      <c r="IUA34" s="18"/>
      <c r="IUB34" s="19"/>
      <c r="IUG34" s="18"/>
      <c r="IUH34" s="18"/>
      <c r="IUI34" s="19"/>
      <c r="IUN34" s="18"/>
      <c r="IUO34" s="18"/>
      <c r="IUP34" s="19"/>
      <c r="IUU34" s="18"/>
      <c r="IUV34" s="18"/>
      <c r="IUW34" s="19"/>
      <c r="IVB34" s="18"/>
      <c r="IVC34" s="18"/>
      <c r="IVD34" s="19"/>
      <c r="IVI34" s="18"/>
      <c r="IVJ34" s="18"/>
      <c r="IVK34" s="19"/>
      <c r="IVP34" s="18"/>
      <c r="IVQ34" s="18"/>
      <c r="IVR34" s="19"/>
      <c r="IVW34" s="18"/>
      <c r="IVX34" s="18"/>
      <c r="IVY34" s="19"/>
      <c r="IWD34" s="18"/>
      <c r="IWE34" s="18"/>
      <c r="IWF34" s="19"/>
      <c r="IWK34" s="18"/>
      <c r="IWL34" s="18"/>
      <c r="IWM34" s="19"/>
      <c r="IWR34" s="18"/>
      <c r="IWS34" s="18"/>
      <c r="IWT34" s="19"/>
      <c r="IWY34" s="18"/>
      <c r="IWZ34" s="18"/>
      <c r="IXA34" s="19"/>
      <c r="IXF34" s="18"/>
      <c r="IXG34" s="18"/>
      <c r="IXH34" s="19"/>
      <c r="IXM34" s="18"/>
      <c r="IXN34" s="18"/>
      <c r="IXO34" s="19"/>
      <c r="IXT34" s="18"/>
      <c r="IXU34" s="18"/>
      <c r="IXV34" s="19"/>
      <c r="IYA34" s="18"/>
      <c r="IYB34" s="18"/>
      <c r="IYC34" s="19"/>
      <c r="IYH34" s="18"/>
      <c r="IYI34" s="18"/>
      <c r="IYJ34" s="19"/>
      <c r="IYO34" s="18"/>
      <c r="IYP34" s="18"/>
      <c r="IYQ34" s="19"/>
      <c r="IYV34" s="18"/>
      <c r="IYW34" s="18"/>
      <c r="IYX34" s="19"/>
      <c r="IZC34" s="18"/>
      <c r="IZD34" s="18"/>
      <c r="IZE34" s="19"/>
      <c r="IZJ34" s="18"/>
      <c r="IZK34" s="18"/>
      <c r="IZL34" s="19"/>
      <c r="IZQ34" s="18"/>
      <c r="IZR34" s="18"/>
      <c r="IZS34" s="19"/>
      <c r="IZX34" s="18"/>
      <c r="IZY34" s="18"/>
      <c r="IZZ34" s="19"/>
      <c r="JAE34" s="18"/>
      <c r="JAF34" s="18"/>
      <c r="JAG34" s="19"/>
      <c r="JAL34" s="18"/>
      <c r="JAM34" s="18"/>
      <c r="JAN34" s="19"/>
      <c r="JAS34" s="18"/>
      <c r="JAT34" s="18"/>
      <c r="JAU34" s="19"/>
      <c r="JAZ34" s="18"/>
      <c r="JBA34" s="18"/>
      <c r="JBB34" s="19"/>
      <c r="JBG34" s="18"/>
      <c r="JBH34" s="18"/>
      <c r="JBI34" s="19"/>
      <c r="JBN34" s="18"/>
      <c r="JBO34" s="18"/>
      <c r="JBP34" s="19"/>
      <c r="JBU34" s="18"/>
      <c r="JBV34" s="18"/>
      <c r="JBW34" s="19"/>
      <c r="JCB34" s="18"/>
      <c r="JCC34" s="18"/>
      <c r="JCD34" s="19"/>
      <c r="JCI34" s="18"/>
      <c r="JCJ34" s="18"/>
      <c r="JCK34" s="19"/>
      <c r="JCP34" s="18"/>
      <c r="JCQ34" s="18"/>
      <c r="JCR34" s="19"/>
      <c r="JCW34" s="18"/>
      <c r="JCX34" s="18"/>
      <c r="JCY34" s="19"/>
      <c r="JDD34" s="18"/>
      <c r="JDE34" s="18"/>
      <c r="JDF34" s="19"/>
      <c r="JDK34" s="18"/>
      <c r="JDL34" s="18"/>
      <c r="JDM34" s="19"/>
      <c r="JDR34" s="18"/>
      <c r="JDS34" s="18"/>
      <c r="JDT34" s="19"/>
      <c r="JDY34" s="18"/>
      <c r="JDZ34" s="18"/>
      <c r="JEA34" s="19"/>
      <c r="JEF34" s="18"/>
      <c r="JEG34" s="18"/>
      <c r="JEH34" s="19"/>
      <c r="JEM34" s="18"/>
      <c r="JEN34" s="18"/>
      <c r="JEO34" s="19"/>
      <c r="JET34" s="18"/>
      <c r="JEU34" s="18"/>
      <c r="JEV34" s="19"/>
      <c r="JFA34" s="18"/>
      <c r="JFB34" s="18"/>
      <c r="JFC34" s="19"/>
      <c r="JFH34" s="18"/>
      <c r="JFI34" s="18"/>
      <c r="JFJ34" s="19"/>
      <c r="JFO34" s="18"/>
      <c r="JFP34" s="18"/>
      <c r="JFQ34" s="19"/>
      <c r="JFV34" s="18"/>
      <c r="JFW34" s="18"/>
      <c r="JFX34" s="19"/>
      <c r="JGC34" s="18"/>
      <c r="JGD34" s="18"/>
      <c r="JGE34" s="19"/>
      <c r="JGJ34" s="18"/>
      <c r="JGK34" s="18"/>
      <c r="JGL34" s="19"/>
      <c r="JGQ34" s="18"/>
      <c r="JGR34" s="18"/>
      <c r="JGS34" s="19"/>
      <c r="JGX34" s="18"/>
      <c r="JGY34" s="18"/>
      <c r="JGZ34" s="19"/>
      <c r="JHE34" s="18"/>
      <c r="JHF34" s="18"/>
      <c r="JHG34" s="19"/>
      <c r="JHL34" s="18"/>
      <c r="JHM34" s="18"/>
      <c r="JHN34" s="19"/>
      <c r="JHS34" s="18"/>
      <c r="JHT34" s="18"/>
      <c r="JHU34" s="19"/>
      <c r="JHZ34" s="18"/>
      <c r="JIA34" s="18"/>
      <c r="JIB34" s="19"/>
      <c r="JIG34" s="18"/>
      <c r="JIH34" s="18"/>
      <c r="JII34" s="19"/>
      <c r="JIN34" s="18"/>
      <c r="JIO34" s="18"/>
      <c r="JIP34" s="19"/>
      <c r="JIU34" s="18"/>
      <c r="JIV34" s="18"/>
      <c r="JIW34" s="19"/>
      <c r="JJB34" s="18"/>
      <c r="JJC34" s="18"/>
      <c r="JJD34" s="19"/>
      <c r="JJI34" s="18"/>
      <c r="JJJ34" s="18"/>
      <c r="JJK34" s="19"/>
      <c r="JJP34" s="18"/>
      <c r="JJQ34" s="18"/>
      <c r="JJR34" s="19"/>
      <c r="JJW34" s="18"/>
      <c r="JJX34" s="18"/>
      <c r="JJY34" s="19"/>
      <c r="JKD34" s="18"/>
      <c r="JKE34" s="18"/>
      <c r="JKF34" s="19"/>
      <c r="JKK34" s="18"/>
      <c r="JKL34" s="18"/>
      <c r="JKM34" s="19"/>
      <c r="JKR34" s="18"/>
      <c r="JKS34" s="18"/>
      <c r="JKT34" s="19"/>
      <c r="JKY34" s="18"/>
      <c r="JKZ34" s="18"/>
      <c r="JLA34" s="19"/>
      <c r="JLF34" s="18"/>
      <c r="JLG34" s="18"/>
      <c r="JLH34" s="19"/>
      <c r="JLM34" s="18"/>
      <c r="JLN34" s="18"/>
      <c r="JLO34" s="19"/>
      <c r="JLT34" s="18"/>
      <c r="JLU34" s="18"/>
      <c r="JLV34" s="19"/>
      <c r="JMA34" s="18"/>
      <c r="JMB34" s="18"/>
      <c r="JMC34" s="19"/>
      <c r="JMH34" s="18"/>
      <c r="JMI34" s="18"/>
      <c r="JMJ34" s="19"/>
      <c r="JMO34" s="18"/>
      <c r="JMP34" s="18"/>
      <c r="JMQ34" s="19"/>
      <c r="JMV34" s="18"/>
      <c r="JMW34" s="18"/>
      <c r="JMX34" s="19"/>
      <c r="JNC34" s="18"/>
      <c r="JND34" s="18"/>
      <c r="JNE34" s="19"/>
      <c r="JNJ34" s="18"/>
      <c r="JNK34" s="18"/>
      <c r="JNL34" s="19"/>
      <c r="JNQ34" s="18"/>
      <c r="JNR34" s="18"/>
      <c r="JNS34" s="19"/>
      <c r="JNX34" s="18"/>
      <c r="JNY34" s="18"/>
      <c r="JNZ34" s="19"/>
      <c r="JOE34" s="18"/>
      <c r="JOF34" s="18"/>
      <c r="JOG34" s="19"/>
      <c r="JOL34" s="18"/>
      <c r="JOM34" s="18"/>
      <c r="JON34" s="19"/>
      <c r="JOS34" s="18"/>
      <c r="JOT34" s="18"/>
      <c r="JOU34" s="19"/>
      <c r="JOZ34" s="18"/>
      <c r="JPA34" s="18"/>
      <c r="JPB34" s="19"/>
      <c r="JPG34" s="18"/>
      <c r="JPH34" s="18"/>
      <c r="JPI34" s="19"/>
      <c r="JPN34" s="18"/>
      <c r="JPO34" s="18"/>
      <c r="JPP34" s="19"/>
      <c r="JPU34" s="18"/>
      <c r="JPV34" s="18"/>
      <c r="JPW34" s="19"/>
      <c r="JQB34" s="18"/>
      <c r="JQC34" s="18"/>
      <c r="JQD34" s="19"/>
      <c r="JQI34" s="18"/>
      <c r="JQJ34" s="18"/>
      <c r="JQK34" s="19"/>
      <c r="JQP34" s="18"/>
      <c r="JQQ34" s="18"/>
      <c r="JQR34" s="19"/>
      <c r="JQW34" s="18"/>
      <c r="JQX34" s="18"/>
      <c r="JQY34" s="19"/>
      <c r="JRD34" s="18"/>
      <c r="JRE34" s="18"/>
      <c r="JRF34" s="19"/>
      <c r="JRK34" s="18"/>
      <c r="JRL34" s="18"/>
      <c r="JRM34" s="19"/>
      <c r="JRR34" s="18"/>
      <c r="JRS34" s="18"/>
      <c r="JRT34" s="19"/>
      <c r="JRY34" s="18"/>
      <c r="JRZ34" s="18"/>
      <c r="JSA34" s="19"/>
      <c r="JSF34" s="18"/>
      <c r="JSG34" s="18"/>
      <c r="JSH34" s="19"/>
      <c r="JSM34" s="18"/>
      <c r="JSN34" s="18"/>
      <c r="JSO34" s="19"/>
      <c r="JST34" s="18"/>
      <c r="JSU34" s="18"/>
      <c r="JSV34" s="19"/>
      <c r="JTA34" s="18"/>
      <c r="JTB34" s="18"/>
      <c r="JTC34" s="19"/>
      <c r="JTH34" s="18"/>
      <c r="JTI34" s="18"/>
      <c r="JTJ34" s="19"/>
      <c r="JTO34" s="18"/>
      <c r="JTP34" s="18"/>
      <c r="JTQ34" s="19"/>
      <c r="JTV34" s="18"/>
      <c r="JTW34" s="18"/>
      <c r="JTX34" s="19"/>
      <c r="JUC34" s="18"/>
      <c r="JUD34" s="18"/>
      <c r="JUE34" s="19"/>
      <c r="JUJ34" s="18"/>
      <c r="JUK34" s="18"/>
      <c r="JUL34" s="19"/>
      <c r="JUQ34" s="18"/>
      <c r="JUR34" s="18"/>
      <c r="JUS34" s="19"/>
      <c r="JUX34" s="18"/>
      <c r="JUY34" s="18"/>
      <c r="JUZ34" s="19"/>
      <c r="JVE34" s="18"/>
      <c r="JVF34" s="18"/>
      <c r="JVG34" s="19"/>
      <c r="JVL34" s="18"/>
      <c r="JVM34" s="18"/>
      <c r="JVN34" s="19"/>
      <c r="JVS34" s="18"/>
      <c r="JVT34" s="18"/>
      <c r="JVU34" s="19"/>
      <c r="JVZ34" s="18"/>
      <c r="JWA34" s="18"/>
      <c r="JWB34" s="19"/>
      <c r="JWG34" s="18"/>
      <c r="JWH34" s="18"/>
      <c r="JWI34" s="19"/>
      <c r="JWN34" s="18"/>
      <c r="JWO34" s="18"/>
      <c r="JWP34" s="19"/>
      <c r="JWU34" s="18"/>
      <c r="JWV34" s="18"/>
      <c r="JWW34" s="19"/>
      <c r="JXB34" s="18"/>
      <c r="JXC34" s="18"/>
      <c r="JXD34" s="19"/>
      <c r="JXI34" s="18"/>
      <c r="JXJ34" s="18"/>
      <c r="JXK34" s="19"/>
      <c r="JXP34" s="18"/>
      <c r="JXQ34" s="18"/>
      <c r="JXR34" s="19"/>
      <c r="JXW34" s="18"/>
      <c r="JXX34" s="18"/>
      <c r="JXY34" s="19"/>
      <c r="JYD34" s="18"/>
      <c r="JYE34" s="18"/>
      <c r="JYF34" s="19"/>
      <c r="JYK34" s="18"/>
      <c r="JYL34" s="18"/>
      <c r="JYM34" s="19"/>
      <c r="JYR34" s="18"/>
      <c r="JYS34" s="18"/>
      <c r="JYT34" s="19"/>
      <c r="JYY34" s="18"/>
      <c r="JYZ34" s="18"/>
      <c r="JZA34" s="19"/>
      <c r="JZF34" s="18"/>
      <c r="JZG34" s="18"/>
      <c r="JZH34" s="19"/>
      <c r="JZM34" s="18"/>
      <c r="JZN34" s="18"/>
      <c r="JZO34" s="19"/>
      <c r="JZT34" s="18"/>
      <c r="JZU34" s="18"/>
      <c r="JZV34" s="19"/>
      <c r="KAA34" s="18"/>
      <c r="KAB34" s="18"/>
      <c r="KAC34" s="19"/>
      <c r="KAH34" s="18"/>
      <c r="KAI34" s="18"/>
      <c r="KAJ34" s="19"/>
      <c r="KAO34" s="18"/>
      <c r="KAP34" s="18"/>
      <c r="KAQ34" s="19"/>
      <c r="KAV34" s="18"/>
      <c r="KAW34" s="18"/>
      <c r="KAX34" s="19"/>
      <c r="KBC34" s="18"/>
      <c r="KBD34" s="18"/>
      <c r="KBE34" s="19"/>
      <c r="KBJ34" s="18"/>
      <c r="KBK34" s="18"/>
      <c r="KBL34" s="19"/>
      <c r="KBQ34" s="18"/>
      <c r="KBR34" s="18"/>
      <c r="KBS34" s="19"/>
      <c r="KBX34" s="18"/>
      <c r="KBY34" s="18"/>
      <c r="KBZ34" s="19"/>
      <c r="KCE34" s="18"/>
      <c r="KCF34" s="18"/>
      <c r="KCG34" s="19"/>
      <c r="KCL34" s="18"/>
      <c r="KCM34" s="18"/>
      <c r="KCN34" s="19"/>
      <c r="KCS34" s="18"/>
      <c r="KCT34" s="18"/>
      <c r="KCU34" s="19"/>
      <c r="KCZ34" s="18"/>
      <c r="KDA34" s="18"/>
      <c r="KDB34" s="19"/>
      <c r="KDG34" s="18"/>
      <c r="KDH34" s="18"/>
      <c r="KDI34" s="19"/>
      <c r="KDN34" s="18"/>
      <c r="KDO34" s="18"/>
      <c r="KDP34" s="19"/>
      <c r="KDU34" s="18"/>
      <c r="KDV34" s="18"/>
      <c r="KDW34" s="19"/>
      <c r="KEB34" s="18"/>
      <c r="KEC34" s="18"/>
      <c r="KED34" s="19"/>
      <c r="KEI34" s="18"/>
      <c r="KEJ34" s="18"/>
      <c r="KEK34" s="19"/>
      <c r="KEP34" s="18"/>
      <c r="KEQ34" s="18"/>
      <c r="KER34" s="19"/>
      <c r="KEW34" s="18"/>
      <c r="KEX34" s="18"/>
      <c r="KEY34" s="19"/>
      <c r="KFD34" s="18"/>
      <c r="KFE34" s="18"/>
      <c r="KFF34" s="19"/>
      <c r="KFK34" s="18"/>
      <c r="KFL34" s="18"/>
      <c r="KFM34" s="19"/>
      <c r="KFR34" s="18"/>
      <c r="KFS34" s="18"/>
      <c r="KFT34" s="19"/>
      <c r="KFY34" s="18"/>
      <c r="KFZ34" s="18"/>
      <c r="KGA34" s="19"/>
      <c r="KGF34" s="18"/>
      <c r="KGG34" s="18"/>
      <c r="KGH34" s="19"/>
      <c r="KGM34" s="18"/>
      <c r="KGN34" s="18"/>
      <c r="KGO34" s="19"/>
      <c r="KGT34" s="18"/>
      <c r="KGU34" s="18"/>
      <c r="KGV34" s="19"/>
      <c r="KHA34" s="18"/>
      <c r="KHB34" s="18"/>
      <c r="KHC34" s="19"/>
      <c r="KHH34" s="18"/>
      <c r="KHI34" s="18"/>
      <c r="KHJ34" s="19"/>
      <c r="KHO34" s="18"/>
      <c r="KHP34" s="18"/>
      <c r="KHQ34" s="19"/>
      <c r="KHV34" s="18"/>
      <c r="KHW34" s="18"/>
      <c r="KHX34" s="19"/>
      <c r="KIC34" s="18"/>
      <c r="KID34" s="18"/>
      <c r="KIE34" s="19"/>
      <c r="KIJ34" s="18"/>
      <c r="KIK34" s="18"/>
      <c r="KIL34" s="19"/>
      <c r="KIQ34" s="18"/>
      <c r="KIR34" s="18"/>
      <c r="KIS34" s="19"/>
      <c r="KIX34" s="18"/>
      <c r="KIY34" s="18"/>
      <c r="KIZ34" s="19"/>
      <c r="KJE34" s="18"/>
      <c r="KJF34" s="18"/>
      <c r="KJG34" s="19"/>
      <c r="KJL34" s="18"/>
      <c r="KJM34" s="18"/>
      <c r="KJN34" s="19"/>
      <c r="KJS34" s="18"/>
      <c r="KJT34" s="18"/>
      <c r="KJU34" s="19"/>
      <c r="KJZ34" s="18"/>
      <c r="KKA34" s="18"/>
      <c r="KKB34" s="19"/>
      <c r="KKG34" s="18"/>
      <c r="KKH34" s="18"/>
      <c r="KKI34" s="19"/>
      <c r="KKN34" s="18"/>
      <c r="KKO34" s="18"/>
      <c r="KKP34" s="19"/>
      <c r="KKU34" s="18"/>
      <c r="KKV34" s="18"/>
      <c r="KKW34" s="19"/>
      <c r="KLB34" s="18"/>
      <c r="KLC34" s="18"/>
      <c r="KLD34" s="19"/>
      <c r="KLI34" s="18"/>
      <c r="KLJ34" s="18"/>
      <c r="KLK34" s="19"/>
      <c r="KLP34" s="18"/>
      <c r="KLQ34" s="18"/>
      <c r="KLR34" s="19"/>
      <c r="KLW34" s="18"/>
      <c r="KLX34" s="18"/>
      <c r="KLY34" s="19"/>
      <c r="KMD34" s="18"/>
      <c r="KME34" s="18"/>
      <c r="KMF34" s="19"/>
      <c r="KMK34" s="18"/>
      <c r="KML34" s="18"/>
      <c r="KMM34" s="19"/>
      <c r="KMR34" s="18"/>
      <c r="KMS34" s="18"/>
      <c r="KMT34" s="19"/>
      <c r="KMY34" s="18"/>
      <c r="KMZ34" s="18"/>
      <c r="KNA34" s="19"/>
      <c r="KNF34" s="18"/>
      <c r="KNG34" s="18"/>
      <c r="KNH34" s="19"/>
      <c r="KNM34" s="18"/>
      <c r="KNN34" s="18"/>
      <c r="KNO34" s="19"/>
      <c r="KNT34" s="18"/>
      <c r="KNU34" s="18"/>
      <c r="KNV34" s="19"/>
      <c r="KOA34" s="18"/>
      <c r="KOB34" s="18"/>
      <c r="KOC34" s="19"/>
      <c r="KOH34" s="18"/>
      <c r="KOI34" s="18"/>
      <c r="KOJ34" s="19"/>
      <c r="KOO34" s="18"/>
      <c r="KOP34" s="18"/>
      <c r="KOQ34" s="19"/>
      <c r="KOV34" s="18"/>
      <c r="KOW34" s="18"/>
      <c r="KOX34" s="19"/>
      <c r="KPC34" s="18"/>
      <c r="KPD34" s="18"/>
      <c r="KPE34" s="19"/>
      <c r="KPJ34" s="18"/>
      <c r="KPK34" s="18"/>
      <c r="KPL34" s="19"/>
      <c r="KPQ34" s="18"/>
      <c r="KPR34" s="18"/>
      <c r="KPS34" s="19"/>
      <c r="KPX34" s="18"/>
      <c r="KPY34" s="18"/>
      <c r="KPZ34" s="19"/>
      <c r="KQE34" s="18"/>
      <c r="KQF34" s="18"/>
      <c r="KQG34" s="19"/>
      <c r="KQL34" s="18"/>
      <c r="KQM34" s="18"/>
      <c r="KQN34" s="19"/>
      <c r="KQS34" s="18"/>
      <c r="KQT34" s="18"/>
      <c r="KQU34" s="19"/>
      <c r="KQZ34" s="18"/>
      <c r="KRA34" s="18"/>
      <c r="KRB34" s="19"/>
      <c r="KRG34" s="18"/>
      <c r="KRH34" s="18"/>
      <c r="KRI34" s="19"/>
      <c r="KRN34" s="18"/>
      <c r="KRO34" s="18"/>
      <c r="KRP34" s="19"/>
      <c r="KRU34" s="18"/>
      <c r="KRV34" s="18"/>
      <c r="KRW34" s="19"/>
      <c r="KSB34" s="18"/>
      <c r="KSC34" s="18"/>
      <c r="KSD34" s="19"/>
      <c r="KSI34" s="18"/>
      <c r="KSJ34" s="18"/>
      <c r="KSK34" s="19"/>
      <c r="KSP34" s="18"/>
      <c r="KSQ34" s="18"/>
      <c r="KSR34" s="19"/>
      <c r="KSW34" s="18"/>
      <c r="KSX34" s="18"/>
      <c r="KSY34" s="19"/>
      <c r="KTD34" s="18"/>
      <c r="KTE34" s="18"/>
      <c r="KTF34" s="19"/>
      <c r="KTK34" s="18"/>
      <c r="KTL34" s="18"/>
      <c r="KTM34" s="19"/>
      <c r="KTR34" s="18"/>
      <c r="KTS34" s="18"/>
      <c r="KTT34" s="19"/>
      <c r="KTY34" s="18"/>
      <c r="KTZ34" s="18"/>
      <c r="KUA34" s="19"/>
      <c r="KUF34" s="18"/>
      <c r="KUG34" s="18"/>
      <c r="KUH34" s="19"/>
      <c r="KUM34" s="18"/>
      <c r="KUN34" s="18"/>
      <c r="KUO34" s="19"/>
      <c r="KUT34" s="18"/>
      <c r="KUU34" s="18"/>
      <c r="KUV34" s="19"/>
      <c r="KVA34" s="18"/>
      <c r="KVB34" s="18"/>
      <c r="KVC34" s="19"/>
      <c r="KVH34" s="18"/>
      <c r="KVI34" s="18"/>
      <c r="KVJ34" s="19"/>
      <c r="KVO34" s="18"/>
      <c r="KVP34" s="18"/>
      <c r="KVQ34" s="19"/>
      <c r="KVV34" s="18"/>
      <c r="KVW34" s="18"/>
      <c r="KVX34" s="19"/>
      <c r="KWC34" s="18"/>
      <c r="KWD34" s="18"/>
      <c r="KWE34" s="19"/>
      <c r="KWJ34" s="18"/>
      <c r="KWK34" s="18"/>
      <c r="KWL34" s="19"/>
      <c r="KWQ34" s="18"/>
      <c r="KWR34" s="18"/>
      <c r="KWS34" s="19"/>
      <c r="KWX34" s="18"/>
      <c r="KWY34" s="18"/>
      <c r="KWZ34" s="19"/>
      <c r="KXE34" s="18"/>
      <c r="KXF34" s="18"/>
      <c r="KXG34" s="19"/>
      <c r="KXL34" s="18"/>
      <c r="KXM34" s="18"/>
      <c r="KXN34" s="19"/>
      <c r="KXS34" s="18"/>
      <c r="KXT34" s="18"/>
      <c r="KXU34" s="19"/>
      <c r="KXZ34" s="18"/>
      <c r="KYA34" s="18"/>
      <c r="KYB34" s="19"/>
      <c r="KYG34" s="18"/>
      <c r="KYH34" s="18"/>
      <c r="KYI34" s="19"/>
      <c r="KYN34" s="18"/>
      <c r="KYO34" s="18"/>
      <c r="KYP34" s="19"/>
      <c r="KYU34" s="18"/>
      <c r="KYV34" s="18"/>
      <c r="KYW34" s="19"/>
      <c r="KZB34" s="18"/>
      <c r="KZC34" s="18"/>
      <c r="KZD34" s="19"/>
      <c r="KZI34" s="18"/>
      <c r="KZJ34" s="18"/>
      <c r="KZK34" s="19"/>
      <c r="KZP34" s="18"/>
      <c r="KZQ34" s="18"/>
      <c r="KZR34" s="19"/>
      <c r="KZW34" s="18"/>
      <c r="KZX34" s="18"/>
      <c r="KZY34" s="19"/>
      <c r="LAD34" s="18"/>
      <c r="LAE34" s="18"/>
      <c r="LAF34" s="19"/>
      <c r="LAK34" s="18"/>
      <c r="LAL34" s="18"/>
      <c r="LAM34" s="19"/>
      <c r="LAR34" s="18"/>
      <c r="LAS34" s="18"/>
      <c r="LAT34" s="19"/>
      <c r="LAY34" s="18"/>
      <c r="LAZ34" s="18"/>
      <c r="LBA34" s="19"/>
      <c r="LBF34" s="18"/>
      <c r="LBG34" s="18"/>
      <c r="LBH34" s="19"/>
      <c r="LBM34" s="18"/>
      <c r="LBN34" s="18"/>
      <c r="LBO34" s="19"/>
      <c r="LBT34" s="18"/>
      <c r="LBU34" s="18"/>
      <c r="LBV34" s="19"/>
      <c r="LCA34" s="18"/>
      <c r="LCB34" s="18"/>
      <c r="LCC34" s="19"/>
      <c r="LCH34" s="18"/>
      <c r="LCI34" s="18"/>
      <c r="LCJ34" s="19"/>
      <c r="LCO34" s="18"/>
      <c r="LCP34" s="18"/>
      <c r="LCQ34" s="19"/>
      <c r="LCV34" s="18"/>
      <c r="LCW34" s="18"/>
      <c r="LCX34" s="19"/>
      <c r="LDC34" s="18"/>
      <c r="LDD34" s="18"/>
      <c r="LDE34" s="19"/>
      <c r="LDJ34" s="18"/>
      <c r="LDK34" s="18"/>
      <c r="LDL34" s="19"/>
      <c r="LDQ34" s="18"/>
      <c r="LDR34" s="18"/>
      <c r="LDS34" s="19"/>
      <c r="LDX34" s="18"/>
      <c r="LDY34" s="18"/>
      <c r="LDZ34" s="19"/>
      <c r="LEE34" s="18"/>
      <c r="LEF34" s="18"/>
      <c r="LEG34" s="19"/>
      <c r="LEL34" s="18"/>
      <c r="LEM34" s="18"/>
      <c r="LEN34" s="19"/>
      <c r="LES34" s="18"/>
      <c r="LET34" s="18"/>
      <c r="LEU34" s="19"/>
      <c r="LEZ34" s="18"/>
      <c r="LFA34" s="18"/>
      <c r="LFB34" s="19"/>
      <c r="LFG34" s="18"/>
      <c r="LFH34" s="18"/>
      <c r="LFI34" s="19"/>
      <c r="LFN34" s="18"/>
      <c r="LFO34" s="18"/>
      <c r="LFP34" s="19"/>
      <c r="LFU34" s="18"/>
      <c r="LFV34" s="18"/>
      <c r="LFW34" s="19"/>
      <c r="LGB34" s="18"/>
      <c r="LGC34" s="18"/>
      <c r="LGD34" s="19"/>
      <c r="LGI34" s="18"/>
      <c r="LGJ34" s="18"/>
      <c r="LGK34" s="19"/>
      <c r="LGP34" s="18"/>
      <c r="LGQ34" s="18"/>
      <c r="LGR34" s="19"/>
      <c r="LGW34" s="18"/>
      <c r="LGX34" s="18"/>
      <c r="LGY34" s="19"/>
      <c r="LHD34" s="18"/>
      <c r="LHE34" s="18"/>
      <c r="LHF34" s="19"/>
      <c r="LHK34" s="18"/>
      <c r="LHL34" s="18"/>
      <c r="LHM34" s="19"/>
      <c r="LHR34" s="18"/>
      <c r="LHS34" s="18"/>
      <c r="LHT34" s="19"/>
      <c r="LHY34" s="18"/>
      <c r="LHZ34" s="18"/>
      <c r="LIA34" s="19"/>
      <c r="LIF34" s="18"/>
      <c r="LIG34" s="18"/>
      <c r="LIH34" s="19"/>
      <c r="LIM34" s="18"/>
      <c r="LIN34" s="18"/>
      <c r="LIO34" s="19"/>
      <c r="LIT34" s="18"/>
      <c r="LIU34" s="18"/>
      <c r="LIV34" s="19"/>
      <c r="LJA34" s="18"/>
      <c r="LJB34" s="18"/>
      <c r="LJC34" s="19"/>
      <c r="LJH34" s="18"/>
      <c r="LJI34" s="18"/>
      <c r="LJJ34" s="19"/>
      <c r="LJO34" s="18"/>
      <c r="LJP34" s="18"/>
      <c r="LJQ34" s="19"/>
      <c r="LJV34" s="18"/>
      <c r="LJW34" s="18"/>
      <c r="LJX34" s="19"/>
      <c r="LKC34" s="18"/>
      <c r="LKD34" s="18"/>
      <c r="LKE34" s="19"/>
      <c r="LKJ34" s="18"/>
      <c r="LKK34" s="18"/>
      <c r="LKL34" s="19"/>
      <c r="LKQ34" s="18"/>
      <c r="LKR34" s="18"/>
      <c r="LKS34" s="19"/>
      <c r="LKX34" s="18"/>
      <c r="LKY34" s="18"/>
      <c r="LKZ34" s="19"/>
      <c r="LLE34" s="18"/>
      <c r="LLF34" s="18"/>
      <c r="LLG34" s="19"/>
      <c r="LLL34" s="18"/>
      <c r="LLM34" s="18"/>
      <c r="LLN34" s="19"/>
      <c r="LLS34" s="18"/>
      <c r="LLT34" s="18"/>
      <c r="LLU34" s="19"/>
      <c r="LLZ34" s="18"/>
      <c r="LMA34" s="18"/>
      <c r="LMB34" s="19"/>
      <c r="LMG34" s="18"/>
      <c r="LMH34" s="18"/>
      <c r="LMI34" s="19"/>
      <c r="LMN34" s="18"/>
      <c r="LMO34" s="18"/>
      <c r="LMP34" s="19"/>
      <c r="LMU34" s="18"/>
      <c r="LMV34" s="18"/>
      <c r="LMW34" s="19"/>
      <c r="LNB34" s="18"/>
      <c r="LNC34" s="18"/>
      <c r="LND34" s="19"/>
      <c r="LNI34" s="18"/>
      <c r="LNJ34" s="18"/>
      <c r="LNK34" s="19"/>
      <c r="LNP34" s="18"/>
      <c r="LNQ34" s="18"/>
      <c r="LNR34" s="19"/>
      <c r="LNW34" s="18"/>
      <c r="LNX34" s="18"/>
      <c r="LNY34" s="19"/>
      <c r="LOD34" s="18"/>
      <c r="LOE34" s="18"/>
      <c r="LOF34" s="19"/>
      <c r="LOK34" s="18"/>
      <c r="LOL34" s="18"/>
      <c r="LOM34" s="19"/>
      <c r="LOR34" s="18"/>
      <c r="LOS34" s="18"/>
      <c r="LOT34" s="19"/>
      <c r="LOY34" s="18"/>
      <c r="LOZ34" s="18"/>
      <c r="LPA34" s="19"/>
      <c r="LPF34" s="18"/>
      <c r="LPG34" s="18"/>
      <c r="LPH34" s="19"/>
      <c r="LPM34" s="18"/>
      <c r="LPN34" s="18"/>
      <c r="LPO34" s="19"/>
      <c r="LPT34" s="18"/>
      <c r="LPU34" s="18"/>
      <c r="LPV34" s="19"/>
      <c r="LQA34" s="18"/>
      <c r="LQB34" s="18"/>
      <c r="LQC34" s="19"/>
      <c r="LQH34" s="18"/>
      <c r="LQI34" s="18"/>
      <c r="LQJ34" s="19"/>
      <c r="LQO34" s="18"/>
      <c r="LQP34" s="18"/>
      <c r="LQQ34" s="19"/>
      <c r="LQV34" s="18"/>
      <c r="LQW34" s="18"/>
      <c r="LQX34" s="19"/>
      <c r="LRC34" s="18"/>
      <c r="LRD34" s="18"/>
      <c r="LRE34" s="19"/>
      <c r="LRJ34" s="18"/>
      <c r="LRK34" s="18"/>
      <c r="LRL34" s="19"/>
      <c r="LRQ34" s="18"/>
      <c r="LRR34" s="18"/>
      <c r="LRS34" s="19"/>
      <c r="LRX34" s="18"/>
      <c r="LRY34" s="18"/>
      <c r="LRZ34" s="19"/>
      <c r="LSE34" s="18"/>
      <c r="LSF34" s="18"/>
      <c r="LSG34" s="19"/>
      <c r="LSL34" s="18"/>
      <c r="LSM34" s="18"/>
      <c r="LSN34" s="19"/>
      <c r="LSS34" s="18"/>
      <c r="LST34" s="18"/>
      <c r="LSU34" s="19"/>
      <c r="LSZ34" s="18"/>
      <c r="LTA34" s="18"/>
      <c r="LTB34" s="19"/>
      <c r="LTG34" s="18"/>
      <c r="LTH34" s="18"/>
      <c r="LTI34" s="19"/>
      <c r="LTN34" s="18"/>
      <c r="LTO34" s="18"/>
      <c r="LTP34" s="19"/>
      <c r="LTU34" s="18"/>
      <c r="LTV34" s="18"/>
      <c r="LTW34" s="19"/>
      <c r="LUB34" s="18"/>
      <c r="LUC34" s="18"/>
      <c r="LUD34" s="19"/>
      <c r="LUI34" s="18"/>
      <c r="LUJ34" s="18"/>
      <c r="LUK34" s="19"/>
      <c r="LUP34" s="18"/>
      <c r="LUQ34" s="18"/>
      <c r="LUR34" s="19"/>
      <c r="LUW34" s="18"/>
      <c r="LUX34" s="18"/>
      <c r="LUY34" s="19"/>
      <c r="LVD34" s="18"/>
      <c r="LVE34" s="18"/>
      <c r="LVF34" s="19"/>
      <c r="LVK34" s="18"/>
      <c r="LVL34" s="18"/>
      <c r="LVM34" s="19"/>
      <c r="LVR34" s="18"/>
      <c r="LVS34" s="18"/>
      <c r="LVT34" s="19"/>
      <c r="LVY34" s="18"/>
      <c r="LVZ34" s="18"/>
      <c r="LWA34" s="19"/>
      <c r="LWF34" s="18"/>
      <c r="LWG34" s="18"/>
      <c r="LWH34" s="19"/>
      <c r="LWM34" s="18"/>
      <c r="LWN34" s="18"/>
      <c r="LWO34" s="19"/>
      <c r="LWT34" s="18"/>
      <c r="LWU34" s="18"/>
      <c r="LWV34" s="19"/>
      <c r="LXA34" s="18"/>
      <c r="LXB34" s="18"/>
      <c r="LXC34" s="19"/>
      <c r="LXH34" s="18"/>
      <c r="LXI34" s="18"/>
      <c r="LXJ34" s="19"/>
      <c r="LXO34" s="18"/>
      <c r="LXP34" s="18"/>
      <c r="LXQ34" s="19"/>
      <c r="LXV34" s="18"/>
      <c r="LXW34" s="18"/>
      <c r="LXX34" s="19"/>
      <c r="LYC34" s="18"/>
      <c r="LYD34" s="18"/>
      <c r="LYE34" s="19"/>
      <c r="LYJ34" s="18"/>
      <c r="LYK34" s="18"/>
      <c r="LYL34" s="19"/>
      <c r="LYQ34" s="18"/>
      <c r="LYR34" s="18"/>
      <c r="LYS34" s="19"/>
      <c r="LYX34" s="18"/>
      <c r="LYY34" s="18"/>
      <c r="LYZ34" s="19"/>
      <c r="LZE34" s="18"/>
      <c r="LZF34" s="18"/>
      <c r="LZG34" s="19"/>
      <c r="LZL34" s="18"/>
      <c r="LZM34" s="18"/>
      <c r="LZN34" s="19"/>
      <c r="LZS34" s="18"/>
      <c r="LZT34" s="18"/>
      <c r="LZU34" s="19"/>
      <c r="LZZ34" s="18"/>
      <c r="MAA34" s="18"/>
      <c r="MAB34" s="19"/>
      <c r="MAG34" s="18"/>
      <c r="MAH34" s="18"/>
      <c r="MAI34" s="19"/>
      <c r="MAN34" s="18"/>
      <c r="MAO34" s="18"/>
      <c r="MAP34" s="19"/>
      <c r="MAU34" s="18"/>
      <c r="MAV34" s="18"/>
      <c r="MAW34" s="19"/>
      <c r="MBB34" s="18"/>
      <c r="MBC34" s="18"/>
      <c r="MBD34" s="19"/>
      <c r="MBI34" s="18"/>
      <c r="MBJ34" s="18"/>
      <c r="MBK34" s="19"/>
      <c r="MBP34" s="18"/>
      <c r="MBQ34" s="18"/>
      <c r="MBR34" s="19"/>
      <c r="MBW34" s="18"/>
      <c r="MBX34" s="18"/>
      <c r="MBY34" s="19"/>
      <c r="MCD34" s="18"/>
      <c r="MCE34" s="18"/>
      <c r="MCF34" s="19"/>
      <c r="MCK34" s="18"/>
      <c r="MCL34" s="18"/>
      <c r="MCM34" s="19"/>
      <c r="MCR34" s="18"/>
      <c r="MCS34" s="18"/>
      <c r="MCT34" s="19"/>
      <c r="MCY34" s="18"/>
      <c r="MCZ34" s="18"/>
      <c r="MDA34" s="19"/>
      <c r="MDF34" s="18"/>
      <c r="MDG34" s="18"/>
      <c r="MDH34" s="19"/>
      <c r="MDM34" s="18"/>
      <c r="MDN34" s="18"/>
      <c r="MDO34" s="19"/>
      <c r="MDT34" s="18"/>
      <c r="MDU34" s="18"/>
      <c r="MDV34" s="19"/>
      <c r="MEA34" s="18"/>
      <c r="MEB34" s="18"/>
      <c r="MEC34" s="19"/>
      <c r="MEH34" s="18"/>
      <c r="MEI34" s="18"/>
      <c r="MEJ34" s="19"/>
      <c r="MEO34" s="18"/>
      <c r="MEP34" s="18"/>
      <c r="MEQ34" s="19"/>
      <c r="MEV34" s="18"/>
      <c r="MEW34" s="18"/>
      <c r="MEX34" s="19"/>
      <c r="MFC34" s="18"/>
      <c r="MFD34" s="18"/>
      <c r="MFE34" s="19"/>
      <c r="MFJ34" s="18"/>
      <c r="MFK34" s="18"/>
      <c r="MFL34" s="19"/>
      <c r="MFQ34" s="18"/>
      <c r="MFR34" s="18"/>
      <c r="MFS34" s="19"/>
      <c r="MFX34" s="18"/>
      <c r="MFY34" s="18"/>
      <c r="MFZ34" s="19"/>
      <c r="MGE34" s="18"/>
      <c r="MGF34" s="18"/>
      <c r="MGG34" s="19"/>
      <c r="MGL34" s="18"/>
      <c r="MGM34" s="18"/>
      <c r="MGN34" s="19"/>
      <c r="MGS34" s="18"/>
      <c r="MGT34" s="18"/>
      <c r="MGU34" s="19"/>
      <c r="MGZ34" s="18"/>
      <c r="MHA34" s="18"/>
      <c r="MHB34" s="19"/>
      <c r="MHG34" s="18"/>
      <c r="MHH34" s="18"/>
      <c r="MHI34" s="19"/>
      <c r="MHN34" s="18"/>
      <c r="MHO34" s="18"/>
      <c r="MHP34" s="19"/>
      <c r="MHU34" s="18"/>
      <c r="MHV34" s="18"/>
      <c r="MHW34" s="19"/>
      <c r="MIB34" s="18"/>
      <c r="MIC34" s="18"/>
      <c r="MID34" s="19"/>
      <c r="MII34" s="18"/>
      <c r="MIJ34" s="18"/>
      <c r="MIK34" s="19"/>
      <c r="MIP34" s="18"/>
      <c r="MIQ34" s="18"/>
      <c r="MIR34" s="19"/>
      <c r="MIW34" s="18"/>
      <c r="MIX34" s="18"/>
      <c r="MIY34" s="19"/>
      <c r="MJD34" s="18"/>
      <c r="MJE34" s="18"/>
      <c r="MJF34" s="19"/>
      <c r="MJK34" s="18"/>
      <c r="MJL34" s="18"/>
      <c r="MJM34" s="19"/>
      <c r="MJR34" s="18"/>
      <c r="MJS34" s="18"/>
      <c r="MJT34" s="19"/>
      <c r="MJY34" s="18"/>
      <c r="MJZ34" s="18"/>
      <c r="MKA34" s="19"/>
      <c r="MKF34" s="18"/>
      <c r="MKG34" s="18"/>
      <c r="MKH34" s="19"/>
      <c r="MKM34" s="18"/>
      <c r="MKN34" s="18"/>
      <c r="MKO34" s="19"/>
      <c r="MKT34" s="18"/>
      <c r="MKU34" s="18"/>
      <c r="MKV34" s="19"/>
      <c r="MLA34" s="18"/>
      <c r="MLB34" s="18"/>
      <c r="MLC34" s="19"/>
      <c r="MLH34" s="18"/>
      <c r="MLI34" s="18"/>
      <c r="MLJ34" s="19"/>
      <c r="MLO34" s="18"/>
      <c r="MLP34" s="18"/>
      <c r="MLQ34" s="19"/>
      <c r="MLV34" s="18"/>
      <c r="MLW34" s="18"/>
      <c r="MLX34" s="19"/>
      <c r="MMC34" s="18"/>
      <c r="MMD34" s="18"/>
      <c r="MME34" s="19"/>
      <c r="MMJ34" s="18"/>
      <c r="MMK34" s="18"/>
      <c r="MML34" s="19"/>
      <c r="MMQ34" s="18"/>
      <c r="MMR34" s="18"/>
      <c r="MMS34" s="19"/>
      <c r="MMX34" s="18"/>
      <c r="MMY34" s="18"/>
      <c r="MMZ34" s="19"/>
      <c r="MNE34" s="18"/>
      <c r="MNF34" s="18"/>
      <c r="MNG34" s="19"/>
      <c r="MNL34" s="18"/>
      <c r="MNM34" s="18"/>
      <c r="MNN34" s="19"/>
      <c r="MNS34" s="18"/>
      <c r="MNT34" s="18"/>
      <c r="MNU34" s="19"/>
      <c r="MNZ34" s="18"/>
      <c r="MOA34" s="18"/>
      <c r="MOB34" s="19"/>
      <c r="MOG34" s="18"/>
      <c r="MOH34" s="18"/>
      <c r="MOI34" s="19"/>
      <c r="MON34" s="18"/>
      <c r="MOO34" s="18"/>
      <c r="MOP34" s="19"/>
      <c r="MOU34" s="18"/>
      <c r="MOV34" s="18"/>
      <c r="MOW34" s="19"/>
      <c r="MPB34" s="18"/>
      <c r="MPC34" s="18"/>
      <c r="MPD34" s="19"/>
      <c r="MPI34" s="18"/>
      <c r="MPJ34" s="18"/>
      <c r="MPK34" s="19"/>
      <c r="MPP34" s="18"/>
      <c r="MPQ34" s="18"/>
      <c r="MPR34" s="19"/>
      <c r="MPW34" s="18"/>
      <c r="MPX34" s="18"/>
      <c r="MPY34" s="19"/>
      <c r="MQD34" s="18"/>
      <c r="MQE34" s="18"/>
      <c r="MQF34" s="19"/>
      <c r="MQK34" s="18"/>
      <c r="MQL34" s="18"/>
      <c r="MQM34" s="19"/>
      <c r="MQR34" s="18"/>
      <c r="MQS34" s="18"/>
      <c r="MQT34" s="19"/>
      <c r="MQY34" s="18"/>
      <c r="MQZ34" s="18"/>
      <c r="MRA34" s="19"/>
      <c r="MRF34" s="18"/>
      <c r="MRG34" s="18"/>
      <c r="MRH34" s="19"/>
      <c r="MRM34" s="18"/>
      <c r="MRN34" s="18"/>
      <c r="MRO34" s="19"/>
      <c r="MRT34" s="18"/>
      <c r="MRU34" s="18"/>
      <c r="MRV34" s="19"/>
      <c r="MSA34" s="18"/>
      <c r="MSB34" s="18"/>
      <c r="MSC34" s="19"/>
      <c r="MSH34" s="18"/>
      <c r="MSI34" s="18"/>
      <c r="MSJ34" s="19"/>
      <c r="MSO34" s="18"/>
      <c r="MSP34" s="18"/>
      <c r="MSQ34" s="19"/>
      <c r="MSV34" s="18"/>
      <c r="MSW34" s="18"/>
      <c r="MSX34" s="19"/>
      <c r="MTC34" s="18"/>
      <c r="MTD34" s="18"/>
      <c r="MTE34" s="19"/>
      <c r="MTJ34" s="18"/>
      <c r="MTK34" s="18"/>
      <c r="MTL34" s="19"/>
      <c r="MTQ34" s="18"/>
      <c r="MTR34" s="18"/>
      <c r="MTS34" s="19"/>
      <c r="MTX34" s="18"/>
      <c r="MTY34" s="18"/>
      <c r="MTZ34" s="19"/>
      <c r="MUE34" s="18"/>
      <c r="MUF34" s="18"/>
      <c r="MUG34" s="19"/>
      <c r="MUL34" s="18"/>
      <c r="MUM34" s="18"/>
      <c r="MUN34" s="19"/>
      <c r="MUS34" s="18"/>
      <c r="MUT34" s="18"/>
      <c r="MUU34" s="19"/>
      <c r="MUZ34" s="18"/>
      <c r="MVA34" s="18"/>
      <c r="MVB34" s="19"/>
      <c r="MVG34" s="18"/>
      <c r="MVH34" s="18"/>
      <c r="MVI34" s="19"/>
      <c r="MVN34" s="18"/>
      <c r="MVO34" s="18"/>
      <c r="MVP34" s="19"/>
      <c r="MVU34" s="18"/>
      <c r="MVV34" s="18"/>
      <c r="MVW34" s="19"/>
      <c r="MWB34" s="18"/>
      <c r="MWC34" s="18"/>
      <c r="MWD34" s="19"/>
      <c r="MWI34" s="18"/>
      <c r="MWJ34" s="18"/>
      <c r="MWK34" s="19"/>
      <c r="MWP34" s="18"/>
      <c r="MWQ34" s="18"/>
      <c r="MWR34" s="19"/>
      <c r="MWW34" s="18"/>
      <c r="MWX34" s="18"/>
      <c r="MWY34" s="19"/>
      <c r="MXD34" s="18"/>
      <c r="MXE34" s="18"/>
      <c r="MXF34" s="19"/>
      <c r="MXK34" s="18"/>
      <c r="MXL34" s="18"/>
      <c r="MXM34" s="19"/>
      <c r="MXR34" s="18"/>
      <c r="MXS34" s="18"/>
      <c r="MXT34" s="19"/>
      <c r="MXY34" s="18"/>
      <c r="MXZ34" s="18"/>
      <c r="MYA34" s="19"/>
      <c r="MYF34" s="18"/>
      <c r="MYG34" s="18"/>
      <c r="MYH34" s="19"/>
      <c r="MYM34" s="18"/>
      <c r="MYN34" s="18"/>
      <c r="MYO34" s="19"/>
      <c r="MYT34" s="18"/>
      <c r="MYU34" s="18"/>
      <c r="MYV34" s="19"/>
      <c r="MZA34" s="18"/>
      <c r="MZB34" s="18"/>
      <c r="MZC34" s="19"/>
      <c r="MZH34" s="18"/>
      <c r="MZI34" s="18"/>
      <c r="MZJ34" s="19"/>
      <c r="MZO34" s="18"/>
      <c r="MZP34" s="18"/>
      <c r="MZQ34" s="19"/>
      <c r="MZV34" s="18"/>
      <c r="MZW34" s="18"/>
      <c r="MZX34" s="19"/>
      <c r="NAC34" s="18"/>
      <c r="NAD34" s="18"/>
      <c r="NAE34" s="19"/>
      <c r="NAJ34" s="18"/>
      <c r="NAK34" s="18"/>
      <c r="NAL34" s="19"/>
      <c r="NAQ34" s="18"/>
      <c r="NAR34" s="18"/>
      <c r="NAS34" s="19"/>
      <c r="NAX34" s="18"/>
      <c r="NAY34" s="18"/>
      <c r="NAZ34" s="19"/>
      <c r="NBE34" s="18"/>
      <c r="NBF34" s="18"/>
      <c r="NBG34" s="19"/>
      <c r="NBL34" s="18"/>
      <c r="NBM34" s="18"/>
      <c r="NBN34" s="19"/>
      <c r="NBS34" s="18"/>
      <c r="NBT34" s="18"/>
      <c r="NBU34" s="19"/>
      <c r="NBZ34" s="18"/>
      <c r="NCA34" s="18"/>
      <c r="NCB34" s="19"/>
      <c r="NCG34" s="18"/>
      <c r="NCH34" s="18"/>
      <c r="NCI34" s="19"/>
      <c r="NCN34" s="18"/>
      <c r="NCO34" s="18"/>
      <c r="NCP34" s="19"/>
      <c r="NCU34" s="18"/>
      <c r="NCV34" s="18"/>
      <c r="NCW34" s="19"/>
      <c r="NDB34" s="18"/>
      <c r="NDC34" s="18"/>
      <c r="NDD34" s="19"/>
      <c r="NDI34" s="18"/>
      <c r="NDJ34" s="18"/>
      <c r="NDK34" s="19"/>
      <c r="NDP34" s="18"/>
      <c r="NDQ34" s="18"/>
      <c r="NDR34" s="19"/>
      <c r="NDW34" s="18"/>
      <c r="NDX34" s="18"/>
      <c r="NDY34" s="19"/>
      <c r="NED34" s="18"/>
      <c r="NEE34" s="18"/>
      <c r="NEF34" s="19"/>
      <c r="NEK34" s="18"/>
      <c r="NEL34" s="18"/>
      <c r="NEM34" s="19"/>
      <c r="NER34" s="18"/>
      <c r="NES34" s="18"/>
      <c r="NET34" s="19"/>
      <c r="NEY34" s="18"/>
      <c r="NEZ34" s="18"/>
      <c r="NFA34" s="19"/>
      <c r="NFF34" s="18"/>
      <c r="NFG34" s="18"/>
      <c r="NFH34" s="19"/>
      <c r="NFM34" s="18"/>
      <c r="NFN34" s="18"/>
      <c r="NFO34" s="19"/>
      <c r="NFT34" s="18"/>
      <c r="NFU34" s="18"/>
      <c r="NFV34" s="19"/>
      <c r="NGA34" s="18"/>
      <c r="NGB34" s="18"/>
      <c r="NGC34" s="19"/>
      <c r="NGH34" s="18"/>
      <c r="NGI34" s="18"/>
      <c r="NGJ34" s="19"/>
      <c r="NGO34" s="18"/>
      <c r="NGP34" s="18"/>
      <c r="NGQ34" s="19"/>
      <c r="NGV34" s="18"/>
      <c r="NGW34" s="18"/>
      <c r="NGX34" s="19"/>
      <c r="NHC34" s="18"/>
      <c r="NHD34" s="18"/>
      <c r="NHE34" s="19"/>
      <c r="NHJ34" s="18"/>
      <c r="NHK34" s="18"/>
      <c r="NHL34" s="19"/>
      <c r="NHQ34" s="18"/>
      <c r="NHR34" s="18"/>
      <c r="NHS34" s="19"/>
      <c r="NHX34" s="18"/>
      <c r="NHY34" s="18"/>
      <c r="NHZ34" s="19"/>
      <c r="NIE34" s="18"/>
      <c r="NIF34" s="18"/>
      <c r="NIG34" s="19"/>
      <c r="NIL34" s="18"/>
      <c r="NIM34" s="18"/>
      <c r="NIN34" s="19"/>
      <c r="NIS34" s="18"/>
      <c r="NIT34" s="18"/>
      <c r="NIU34" s="19"/>
      <c r="NIZ34" s="18"/>
      <c r="NJA34" s="18"/>
      <c r="NJB34" s="19"/>
      <c r="NJG34" s="18"/>
      <c r="NJH34" s="18"/>
      <c r="NJI34" s="19"/>
      <c r="NJN34" s="18"/>
      <c r="NJO34" s="18"/>
      <c r="NJP34" s="19"/>
      <c r="NJU34" s="18"/>
      <c r="NJV34" s="18"/>
      <c r="NJW34" s="19"/>
      <c r="NKB34" s="18"/>
      <c r="NKC34" s="18"/>
      <c r="NKD34" s="19"/>
      <c r="NKI34" s="18"/>
      <c r="NKJ34" s="18"/>
      <c r="NKK34" s="19"/>
      <c r="NKP34" s="18"/>
      <c r="NKQ34" s="18"/>
      <c r="NKR34" s="19"/>
      <c r="NKW34" s="18"/>
      <c r="NKX34" s="18"/>
      <c r="NKY34" s="19"/>
      <c r="NLD34" s="18"/>
      <c r="NLE34" s="18"/>
      <c r="NLF34" s="19"/>
      <c r="NLK34" s="18"/>
      <c r="NLL34" s="18"/>
      <c r="NLM34" s="19"/>
      <c r="NLR34" s="18"/>
      <c r="NLS34" s="18"/>
      <c r="NLT34" s="19"/>
      <c r="NLY34" s="18"/>
      <c r="NLZ34" s="18"/>
      <c r="NMA34" s="19"/>
      <c r="NMF34" s="18"/>
      <c r="NMG34" s="18"/>
      <c r="NMH34" s="19"/>
      <c r="NMM34" s="18"/>
      <c r="NMN34" s="18"/>
      <c r="NMO34" s="19"/>
      <c r="NMT34" s="18"/>
      <c r="NMU34" s="18"/>
      <c r="NMV34" s="19"/>
      <c r="NNA34" s="18"/>
      <c r="NNB34" s="18"/>
      <c r="NNC34" s="19"/>
      <c r="NNH34" s="18"/>
      <c r="NNI34" s="18"/>
      <c r="NNJ34" s="19"/>
      <c r="NNO34" s="18"/>
      <c r="NNP34" s="18"/>
      <c r="NNQ34" s="19"/>
      <c r="NNV34" s="18"/>
      <c r="NNW34" s="18"/>
      <c r="NNX34" s="19"/>
      <c r="NOC34" s="18"/>
      <c r="NOD34" s="18"/>
      <c r="NOE34" s="19"/>
      <c r="NOJ34" s="18"/>
      <c r="NOK34" s="18"/>
      <c r="NOL34" s="19"/>
      <c r="NOQ34" s="18"/>
      <c r="NOR34" s="18"/>
      <c r="NOS34" s="19"/>
      <c r="NOX34" s="18"/>
      <c r="NOY34" s="18"/>
      <c r="NOZ34" s="19"/>
      <c r="NPE34" s="18"/>
      <c r="NPF34" s="18"/>
      <c r="NPG34" s="19"/>
      <c r="NPL34" s="18"/>
      <c r="NPM34" s="18"/>
      <c r="NPN34" s="19"/>
      <c r="NPS34" s="18"/>
      <c r="NPT34" s="18"/>
      <c r="NPU34" s="19"/>
      <c r="NPZ34" s="18"/>
      <c r="NQA34" s="18"/>
      <c r="NQB34" s="19"/>
      <c r="NQG34" s="18"/>
      <c r="NQH34" s="18"/>
      <c r="NQI34" s="19"/>
      <c r="NQN34" s="18"/>
      <c r="NQO34" s="18"/>
      <c r="NQP34" s="19"/>
      <c r="NQU34" s="18"/>
      <c r="NQV34" s="18"/>
      <c r="NQW34" s="19"/>
      <c r="NRB34" s="18"/>
      <c r="NRC34" s="18"/>
      <c r="NRD34" s="19"/>
      <c r="NRI34" s="18"/>
      <c r="NRJ34" s="18"/>
      <c r="NRK34" s="19"/>
      <c r="NRP34" s="18"/>
      <c r="NRQ34" s="18"/>
      <c r="NRR34" s="19"/>
      <c r="NRW34" s="18"/>
      <c r="NRX34" s="18"/>
      <c r="NRY34" s="19"/>
      <c r="NSD34" s="18"/>
      <c r="NSE34" s="18"/>
      <c r="NSF34" s="19"/>
      <c r="NSK34" s="18"/>
      <c r="NSL34" s="18"/>
      <c r="NSM34" s="19"/>
      <c r="NSR34" s="18"/>
      <c r="NSS34" s="18"/>
      <c r="NST34" s="19"/>
      <c r="NSY34" s="18"/>
      <c r="NSZ34" s="18"/>
      <c r="NTA34" s="19"/>
      <c r="NTF34" s="18"/>
      <c r="NTG34" s="18"/>
      <c r="NTH34" s="19"/>
      <c r="NTM34" s="18"/>
      <c r="NTN34" s="18"/>
      <c r="NTO34" s="19"/>
      <c r="NTT34" s="18"/>
      <c r="NTU34" s="18"/>
      <c r="NTV34" s="19"/>
      <c r="NUA34" s="18"/>
      <c r="NUB34" s="18"/>
      <c r="NUC34" s="19"/>
      <c r="NUH34" s="18"/>
      <c r="NUI34" s="18"/>
      <c r="NUJ34" s="19"/>
      <c r="NUO34" s="18"/>
      <c r="NUP34" s="18"/>
      <c r="NUQ34" s="19"/>
      <c r="NUV34" s="18"/>
      <c r="NUW34" s="18"/>
      <c r="NUX34" s="19"/>
      <c r="NVC34" s="18"/>
      <c r="NVD34" s="18"/>
      <c r="NVE34" s="19"/>
      <c r="NVJ34" s="18"/>
      <c r="NVK34" s="18"/>
      <c r="NVL34" s="19"/>
      <c r="NVQ34" s="18"/>
      <c r="NVR34" s="18"/>
      <c r="NVS34" s="19"/>
      <c r="NVX34" s="18"/>
      <c r="NVY34" s="18"/>
      <c r="NVZ34" s="19"/>
      <c r="NWE34" s="18"/>
      <c r="NWF34" s="18"/>
      <c r="NWG34" s="19"/>
      <c r="NWL34" s="18"/>
      <c r="NWM34" s="18"/>
      <c r="NWN34" s="19"/>
      <c r="NWS34" s="18"/>
      <c r="NWT34" s="18"/>
      <c r="NWU34" s="19"/>
      <c r="NWZ34" s="18"/>
      <c r="NXA34" s="18"/>
      <c r="NXB34" s="19"/>
      <c r="NXG34" s="18"/>
      <c r="NXH34" s="18"/>
      <c r="NXI34" s="19"/>
      <c r="NXN34" s="18"/>
      <c r="NXO34" s="18"/>
      <c r="NXP34" s="19"/>
      <c r="NXU34" s="18"/>
      <c r="NXV34" s="18"/>
      <c r="NXW34" s="19"/>
      <c r="NYB34" s="18"/>
      <c r="NYC34" s="18"/>
      <c r="NYD34" s="19"/>
      <c r="NYI34" s="18"/>
      <c r="NYJ34" s="18"/>
      <c r="NYK34" s="19"/>
      <c r="NYP34" s="18"/>
      <c r="NYQ34" s="18"/>
      <c r="NYR34" s="19"/>
      <c r="NYW34" s="18"/>
      <c r="NYX34" s="18"/>
      <c r="NYY34" s="19"/>
      <c r="NZD34" s="18"/>
      <c r="NZE34" s="18"/>
      <c r="NZF34" s="19"/>
      <c r="NZK34" s="18"/>
      <c r="NZL34" s="18"/>
      <c r="NZM34" s="19"/>
      <c r="NZR34" s="18"/>
      <c r="NZS34" s="18"/>
      <c r="NZT34" s="19"/>
      <c r="NZY34" s="18"/>
      <c r="NZZ34" s="18"/>
      <c r="OAA34" s="19"/>
      <c r="OAF34" s="18"/>
      <c r="OAG34" s="18"/>
      <c r="OAH34" s="19"/>
      <c r="OAM34" s="18"/>
      <c r="OAN34" s="18"/>
      <c r="OAO34" s="19"/>
      <c r="OAT34" s="18"/>
      <c r="OAU34" s="18"/>
      <c r="OAV34" s="19"/>
      <c r="OBA34" s="18"/>
      <c r="OBB34" s="18"/>
      <c r="OBC34" s="19"/>
      <c r="OBH34" s="18"/>
      <c r="OBI34" s="18"/>
      <c r="OBJ34" s="19"/>
      <c r="OBO34" s="18"/>
      <c r="OBP34" s="18"/>
      <c r="OBQ34" s="19"/>
      <c r="OBV34" s="18"/>
      <c r="OBW34" s="18"/>
      <c r="OBX34" s="19"/>
      <c r="OCC34" s="18"/>
      <c r="OCD34" s="18"/>
      <c r="OCE34" s="19"/>
      <c r="OCJ34" s="18"/>
      <c r="OCK34" s="18"/>
      <c r="OCL34" s="19"/>
      <c r="OCQ34" s="18"/>
      <c r="OCR34" s="18"/>
      <c r="OCS34" s="19"/>
      <c r="OCX34" s="18"/>
      <c r="OCY34" s="18"/>
      <c r="OCZ34" s="19"/>
      <c r="ODE34" s="18"/>
      <c r="ODF34" s="18"/>
      <c r="ODG34" s="19"/>
      <c r="ODL34" s="18"/>
      <c r="ODM34" s="18"/>
      <c r="ODN34" s="19"/>
      <c r="ODS34" s="18"/>
      <c r="ODT34" s="18"/>
      <c r="ODU34" s="19"/>
      <c r="ODZ34" s="18"/>
      <c r="OEA34" s="18"/>
      <c r="OEB34" s="19"/>
      <c r="OEG34" s="18"/>
      <c r="OEH34" s="18"/>
      <c r="OEI34" s="19"/>
      <c r="OEN34" s="18"/>
      <c r="OEO34" s="18"/>
      <c r="OEP34" s="19"/>
      <c r="OEU34" s="18"/>
      <c r="OEV34" s="18"/>
      <c r="OEW34" s="19"/>
      <c r="OFB34" s="18"/>
      <c r="OFC34" s="18"/>
      <c r="OFD34" s="19"/>
      <c r="OFI34" s="18"/>
      <c r="OFJ34" s="18"/>
      <c r="OFK34" s="19"/>
      <c r="OFP34" s="18"/>
      <c r="OFQ34" s="18"/>
      <c r="OFR34" s="19"/>
      <c r="OFW34" s="18"/>
      <c r="OFX34" s="18"/>
      <c r="OFY34" s="19"/>
      <c r="OGD34" s="18"/>
      <c r="OGE34" s="18"/>
      <c r="OGF34" s="19"/>
      <c r="OGK34" s="18"/>
      <c r="OGL34" s="18"/>
      <c r="OGM34" s="19"/>
      <c r="OGR34" s="18"/>
      <c r="OGS34" s="18"/>
      <c r="OGT34" s="19"/>
      <c r="OGY34" s="18"/>
      <c r="OGZ34" s="18"/>
      <c r="OHA34" s="19"/>
      <c r="OHF34" s="18"/>
      <c r="OHG34" s="18"/>
      <c r="OHH34" s="19"/>
      <c r="OHM34" s="18"/>
      <c r="OHN34" s="18"/>
      <c r="OHO34" s="19"/>
      <c r="OHT34" s="18"/>
      <c r="OHU34" s="18"/>
      <c r="OHV34" s="19"/>
      <c r="OIA34" s="18"/>
      <c r="OIB34" s="18"/>
      <c r="OIC34" s="19"/>
      <c r="OIH34" s="18"/>
      <c r="OII34" s="18"/>
      <c r="OIJ34" s="19"/>
      <c r="OIO34" s="18"/>
      <c r="OIP34" s="18"/>
      <c r="OIQ34" s="19"/>
      <c r="OIV34" s="18"/>
      <c r="OIW34" s="18"/>
      <c r="OIX34" s="19"/>
      <c r="OJC34" s="18"/>
      <c r="OJD34" s="18"/>
      <c r="OJE34" s="19"/>
      <c r="OJJ34" s="18"/>
      <c r="OJK34" s="18"/>
      <c r="OJL34" s="19"/>
      <c r="OJQ34" s="18"/>
      <c r="OJR34" s="18"/>
      <c r="OJS34" s="19"/>
      <c r="OJX34" s="18"/>
      <c r="OJY34" s="18"/>
      <c r="OJZ34" s="19"/>
      <c r="OKE34" s="18"/>
      <c r="OKF34" s="18"/>
      <c r="OKG34" s="19"/>
      <c r="OKL34" s="18"/>
      <c r="OKM34" s="18"/>
      <c r="OKN34" s="19"/>
      <c r="OKS34" s="18"/>
      <c r="OKT34" s="18"/>
      <c r="OKU34" s="19"/>
      <c r="OKZ34" s="18"/>
      <c r="OLA34" s="18"/>
      <c r="OLB34" s="19"/>
      <c r="OLG34" s="18"/>
      <c r="OLH34" s="18"/>
      <c r="OLI34" s="19"/>
      <c r="OLN34" s="18"/>
      <c r="OLO34" s="18"/>
      <c r="OLP34" s="19"/>
      <c r="OLU34" s="18"/>
      <c r="OLV34" s="18"/>
      <c r="OLW34" s="19"/>
      <c r="OMB34" s="18"/>
      <c r="OMC34" s="18"/>
      <c r="OMD34" s="19"/>
      <c r="OMI34" s="18"/>
      <c r="OMJ34" s="18"/>
      <c r="OMK34" s="19"/>
      <c r="OMP34" s="18"/>
      <c r="OMQ34" s="18"/>
      <c r="OMR34" s="19"/>
      <c r="OMW34" s="18"/>
      <c r="OMX34" s="18"/>
      <c r="OMY34" s="19"/>
      <c r="OND34" s="18"/>
      <c r="ONE34" s="18"/>
      <c r="ONF34" s="19"/>
      <c r="ONK34" s="18"/>
      <c r="ONL34" s="18"/>
      <c r="ONM34" s="19"/>
      <c r="ONR34" s="18"/>
      <c r="ONS34" s="18"/>
      <c r="ONT34" s="19"/>
      <c r="ONY34" s="18"/>
      <c r="ONZ34" s="18"/>
      <c r="OOA34" s="19"/>
      <c r="OOF34" s="18"/>
      <c r="OOG34" s="18"/>
      <c r="OOH34" s="19"/>
      <c r="OOM34" s="18"/>
      <c r="OON34" s="18"/>
      <c r="OOO34" s="19"/>
      <c r="OOT34" s="18"/>
      <c r="OOU34" s="18"/>
      <c r="OOV34" s="19"/>
      <c r="OPA34" s="18"/>
      <c r="OPB34" s="18"/>
      <c r="OPC34" s="19"/>
      <c r="OPH34" s="18"/>
      <c r="OPI34" s="18"/>
      <c r="OPJ34" s="19"/>
      <c r="OPO34" s="18"/>
      <c r="OPP34" s="18"/>
      <c r="OPQ34" s="19"/>
      <c r="OPV34" s="18"/>
      <c r="OPW34" s="18"/>
      <c r="OPX34" s="19"/>
      <c r="OQC34" s="18"/>
      <c r="OQD34" s="18"/>
      <c r="OQE34" s="19"/>
      <c r="OQJ34" s="18"/>
      <c r="OQK34" s="18"/>
      <c r="OQL34" s="19"/>
      <c r="OQQ34" s="18"/>
      <c r="OQR34" s="18"/>
      <c r="OQS34" s="19"/>
      <c r="OQX34" s="18"/>
      <c r="OQY34" s="18"/>
      <c r="OQZ34" s="19"/>
      <c r="ORE34" s="18"/>
      <c r="ORF34" s="18"/>
      <c r="ORG34" s="19"/>
      <c r="ORL34" s="18"/>
      <c r="ORM34" s="18"/>
      <c r="ORN34" s="19"/>
      <c r="ORS34" s="18"/>
      <c r="ORT34" s="18"/>
      <c r="ORU34" s="19"/>
      <c r="ORZ34" s="18"/>
      <c r="OSA34" s="18"/>
      <c r="OSB34" s="19"/>
      <c r="OSG34" s="18"/>
      <c r="OSH34" s="18"/>
      <c r="OSI34" s="19"/>
      <c r="OSN34" s="18"/>
      <c r="OSO34" s="18"/>
      <c r="OSP34" s="19"/>
      <c r="OSU34" s="18"/>
      <c r="OSV34" s="18"/>
      <c r="OSW34" s="19"/>
      <c r="OTB34" s="18"/>
      <c r="OTC34" s="18"/>
      <c r="OTD34" s="19"/>
      <c r="OTI34" s="18"/>
      <c r="OTJ34" s="18"/>
      <c r="OTK34" s="19"/>
      <c r="OTP34" s="18"/>
      <c r="OTQ34" s="18"/>
      <c r="OTR34" s="19"/>
      <c r="OTW34" s="18"/>
      <c r="OTX34" s="18"/>
      <c r="OTY34" s="19"/>
      <c r="OUD34" s="18"/>
      <c r="OUE34" s="18"/>
      <c r="OUF34" s="19"/>
      <c r="OUK34" s="18"/>
      <c r="OUL34" s="18"/>
      <c r="OUM34" s="19"/>
      <c r="OUR34" s="18"/>
      <c r="OUS34" s="18"/>
      <c r="OUT34" s="19"/>
      <c r="OUY34" s="18"/>
      <c r="OUZ34" s="18"/>
      <c r="OVA34" s="19"/>
      <c r="OVF34" s="18"/>
      <c r="OVG34" s="18"/>
      <c r="OVH34" s="19"/>
      <c r="OVM34" s="18"/>
      <c r="OVN34" s="18"/>
      <c r="OVO34" s="19"/>
      <c r="OVT34" s="18"/>
      <c r="OVU34" s="18"/>
      <c r="OVV34" s="19"/>
      <c r="OWA34" s="18"/>
      <c r="OWB34" s="18"/>
      <c r="OWC34" s="19"/>
      <c r="OWH34" s="18"/>
      <c r="OWI34" s="18"/>
      <c r="OWJ34" s="19"/>
      <c r="OWO34" s="18"/>
      <c r="OWP34" s="18"/>
      <c r="OWQ34" s="19"/>
      <c r="OWV34" s="18"/>
      <c r="OWW34" s="18"/>
      <c r="OWX34" s="19"/>
      <c r="OXC34" s="18"/>
      <c r="OXD34" s="18"/>
      <c r="OXE34" s="19"/>
      <c r="OXJ34" s="18"/>
      <c r="OXK34" s="18"/>
      <c r="OXL34" s="19"/>
      <c r="OXQ34" s="18"/>
      <c r="OXR34" s="18"/>
      <c r="OXS34" s="19"/>
      <c r="OXX34" s="18"/>
      <c r="OXY34" s="18"/>
      <c r="OXZ34" s="19"/>
      <c r="OYE34" s="18"/>
      <c r="OYF34" s="18"/>
      <c r="OYG34" s="19"/>
      <c r="OYL34" s="18"/>
      <c r="OYM34" s="18"/>
      <c r="OYN34" s="19"/>
      <c r="OYS34" s="18"/>
      <c r="OYT34" s="18"/>
      <c r="OYU34" s="19"/>
      <c r="OYZ34" s="18"/>
      <c r="OZA34" s="18"/>
      <c r="OZB34" s="19"/>
      <c r="OZG34" s="18"/>
      <c r="OZH34" s="18"/>
      <c r="OZI34" s="19"/>
      <c r="OZN34" s="18"/>
      <c r="OZO34" s="18"/>
      <c r="OZP34" s="19"/>
      <c r="OZU34" s="18"/>
      <c r="OZV34" s="18"/>
      <c r="OZW34" s="19"/>
      <c r="PAB34" s="18"/>
      <c r="PAC34" s="18"/>
      <c r="PAD34" s="19"/>
      <c r="PAI34" s="18"/>
      <c r="PAJ34" s="18"/>
      <c r="PAK34" s="19"/>
      <c r="PAP34" s="18"/>
      <c r="PAQ34" s="18"/>
      <c r="PAR34" s="19"/>
      <c r="PAW34" s="18"/>
      <c r="PAX34" s="18"/>
      <c r="PAY34" s="19"/>
      <c r="PBD34" s="18"/>
      <c r="PBE34" s="18"/>
      <c r="PBF34" s="19"/>
      <c r="PBK34" s="18"/>
      <c r="PBL34" s="18"/>
      <c r="PBM34" s="19"/>
      <c r="PBR34" s="18"/>
      <c r="PBS34" s="18"/>
      <c r="PBT34" s="19"/>
      <c r="PBY34" s="18"/>
      <c r="PBZ34" s="18"/>
      <c r="PCA34" s="19"/>
      <c r="PCF34" s="18"/>
      <c r="PCG34" s="18"/>
      <c r="PCH34" s="19"/>
      <c r="PCM34" s="18"/>
      <c r="PCN34" s="18"/>
      <c r="PCO34" s="19"/>
      <c r="PCT34" s="18"/>
      <c r="PCU34" s="18"/>
      <c r="PCV34" s="19"/>
      <c r="PDA34" s="18"/>
      <c r="PDB34" s="18"/>
      <c r="PDC34" s="19"/>
      <c r="PDH34" s="18"/>
      <c r="PDI34" s="18"/>
      <c r="PDJ34" s="19"/>
      <c r="PDO34" s="18"/>
      <c r="PDP34" s="18"/>
      <c r="PDQ34" s="19"/>
      <c r="PDV34" s="18"/>
      <c r="PDW34" s="18"/>
      <c r="PDX34" s="19"/>
      <c r="PEC34" s="18"/>
      <c r="PED34" s="18"/>
      <c r="PEE34" s="19"/>
      <c r="PEJ34" s="18"/>
      <c r="PEK34" s="18"/>
      <c r="PEL34" s="19"/>
      <c r="PEQ34" s="18"/>
      <c r="PER34" s="18"/>
      <c r="PES34" s="19"/>
      <c r="PEX34" s="18"/>
      <c r="PEY34" s="18"/>
      <c r="PEZ34" s="19"/>
      <c r="PFE34" s="18"/>
      <c r="PFF34" s="18"/>
      <c r="PFG34" s="19"/>
      <c r="PFL34" s="18"/>
      <c r="PFM34" s="18"/>
      <c r="PFN34" s="19"/>
      <c r="PFS34" s="18"/>
      <c r="PFT34" s="18"/>
      <c r="PFU34" s="19"/>
      <c r="PFZ34" s="18"/>
      <c r="PGA34" s="18"/>
      <c r="PGB34" s="19"/>
      <c r="PGG34" s="18"/>
      <c r="PGH34" s="18"/>
      <c r="PGI34" s="19"/>
      <c r="PGN34" s="18"/>
      <c r="PGO34" s="18"/>
      <c r="PGP34" s="19"/>
      <c r="PGU34" s="18"/>
      <c r="PGV34" s="18"/>
      <c r="PGW34" s="19"/>
      <c r="PHB34" s="18"/>
      <c r="PHC34" s="18"/>
      <c r="PHD34" s="19"/>
      <c r="PHI34" s="18"/>
      <c r="PHJ34" s="18"/>
      <c r="PHK34" s="19"/>
      <c r="PHP34" s="18"/>
      <c r="PHQ34" s="18"/>
      <c r="PHR34" s="19"/>
      <c r="PHW34" s="18"/>
      <c r="PHX34" s="18"/>
      <c r="PHY34" s="19"/>
      <c r="PID34" s="18"/>
      <c r="PIE34" s="18"/>
      <c r="PIF34" s="19"/>
      <c r="PIK34" s="18"/>
      <c r="PIL34" s="18"/>
      <c r="PIM34" s="19"/>
      <c r="PIR34" s="18"/>
      <c r="PIS34" s="18"/>
      <c r="PIT34" s="19"/>
      <c r="PIY34" s="18"/>
      <c r="PIZ34" s="18"/>
      <c r="PJA34" s="19"/>
      <c r="PJF34" s="18"/>
      <c r="PJG34" s="18"/>
      <c r="PJH34" s="19"/>
      <c r="PJM34" s="18"/>
      <c r="PJN34" s="18"/>
      <c r="PJO34" s="19"/>
      <c r="PJT34" s="18"/>
      <c r="PJU34" s="18"/>
      <c r="PJV34" s="19"/>
      <c r="PKA34" s="18"/>
      <c r="PKB34" s="18"/>
      <c r="PKC34" s="19"/>
      <c r="PKH34" s="18"/>
      <c r="PKI34" s="18"/>
      <c r="PKJ34" s="19"/>
      <c r="PKO34" s="18"/>
      <c r="PKP34" s="18"/>
      <c r="PKQ34" s="19"/>
      <c r="PKV34" s="18"/>
      <c r="PKW34" s="18"/>
      <c r="PKX34" s="19"/>
      <c r="PLC34" s="18"/>
      <c r="PLD34" s="18"/>
      <c r="PLE34" s="19"/>
      <c r="PLJ34" s="18"/>
      <c r="PLK34" s="18"/>
      <c r="PLL34" s="19"/>
      <c r="PLQ34" s="18"/>
      <c r="PLR34" s="18"/>
      <c r="PLS34" s="19"/>
      <c r="PLX34" s="18"/>
      <c r="PLY34" s="18"/>
      <c r="PLZ34" s="19"/>
      <c r="PME34" s="18"/>
      <c r="PMF34" s="18"/>
      <c r="PMG34" s="19"/>
      <c r="PML34" s="18"/>
      <c r="PMM34" s="18"/>
      <c r="PMN34" s="19"/>
      <c r="PMS34" s="18"/>
      <c r="PMT34" s="18"/>
      <c r="PMU34" s="19"/>
      <c r="PMZ34" s="18"/>
      <c r="PNA34" s="18"/>
      <c r="PNB34" s="19"/>
      <c r="PNG34" s="18"/>
      <c r="PNH34" s="18"/>
      <c r="PNI34" s="19"/>
      <c r="PNN34" s="18"/>
      <c r="PNO34" s="18"/>
      <c r="PNP34" s="19"/>
      <c r="PNU34" s="18"/>
      <c r="PNV34" s="18"/>
      <c r="PNW34" s="19"/>
      <c r="POB34" s="18"/>
      <c r="POC34" s="18"/>
      <c r="POD34" s="19"/>
      <c r="POI34" s="18"/>
      <c r="POJ34" s="18"/>
      <c r="POK34" s="19"/>
      <c r="POP34" s="18"/>
      <c r="POQ34" s="18"/>
      <c r="POR34" s="19"/>
      <c r="POW34" s="18"/>
      <c r="POX34" s="18"/>
      <c r="POY34" s="19"/>
      <c r="PPD34" s="18"/>
      <c r="PPE34" s="18"/>
      <c r="PPF34" s="19"/>
      <c r="PPK34" s="18"/>
      <c r="PPL34" s="18"/>
      <c r="PPM34" s="19"/>
      <c r="PPR34" s="18"/>
      <c r="PPS34" s="18"/>
      <c r="PPT34" s="19"/>
      <c r="PPY34" s="18"/>
      <c r="PPZ34" s="18"/>
      <c r="PQA34" s="19"/>
      <c r="PQF34" s="18"/>
      <c r="PQG34" s="18"/>
      <c r="PQH34" s="19"/>
      <c r="PQM34" s="18"/>
      <c r="PQN34" s="18"/>
      <c r="PQO34" s="19"/>
      <c r="PQT34" s="18"/>
      <c r="PQU34" s="18"/>
      <c r="PQV34" s="19"/>
      <c r="PRA34" s="18"/>
      <c r="PRB34" s="18"/>
      <c r="PRC34" s="19"/>
      <c r="PRH34" s="18"/>
      <c r="PRI34" s="18"/>
      <c r="PRJ34" s="19"/>
      <c r="PRO34" s="18"/>
      <c r="PRP34" s="18"/>
      <c r="PRQ34" s="19"/>
      <c r="PRV34" s="18"/>
      <c r="PRW34" s="18"/>
      <c r="PRX34" s="19"/>
      <c r="PSC34" s="18"/>
      <c r="PSD34" s="18"/>
      <c r="PSE34" s="19"/>
      <c r="PSJ34" s="18"/>
      <c r="PSK34" s="18"/>
      <c r="PSL34" s="19"/>
      <c r="PSQ34" s="18"/>
      <c r="PSR34" s="18"/>
      <c r="PSS34" s="19"/>
      <c r="PSX34" s="18"/>
      <c r="PSY34" s="18"/>
      <c r="PSZ34" s="19"/>
      <c r="PTE34" s="18"/>
      <c r="PTF34" s="18"/>
      <c r="PTG34" s="19"/>
      <c r="PTL34" s="18"/>
      <c r="PTM34" s="18"/>
      <c r="PTN34" s="19"/>
      <c r="PTS34" s="18"/>
      <c r="PTT34" s="18"/>
      <c r="PTU34" s="19"/>
      <c r="PTZ34" s="18"/>
      <c r="PUA34" s="18"/>
      <c r="PUB34" s="19"/>
      <c r="PUG34" s="18"/>
      <c r="PUH34" s="18"/>
      <c r="PUI34" s="19"/>
      <c r="PUN34" s="18"/>
      <c r="PUO34" s="18"/>
      <c r="PUP34" s="19"/>
      <c r="PUU34" s="18"/>
      <c r="PUV34" s="18"/>
      <c r="PUW34" s="19"/>
      <c r="PVB34" s="18"/>
      <c r="PVC34" s="18"/>
      <c r="PVD34" s="19"/>
      <c r="PVI34" s="18"/>
      <c r="PVJ34" s="18"/>
      <c r="PVK34" s="19"/>
      <c r="PVP34" s="18"/>
      <c r="PVQ34" s="18"/>
      <c r="PVR34" s="19"/>
      <c r="PVW34" s="18"/>
      <c r="PVX34" s="18"/>
      <c r="PVY34" s="19"/>
      <c r="PWD34" s="18"/>
      <c r="PWE34" s="18"/>
      <c r="PWF34" s="19"/>
      <c r="PWK34" s="18"/>
      <c r="PWL34" s="18"/>
      <c r="PWM34" s="19"/>
      <c r="PWR34" s="18"/>
      <c r="PWS34" s="18"/>
      <c r="PWT34" s="19"/>
      <c r="PWY34" s="18"/>
      <c r="PWZ34" s="18"/>
      <c r="PXA34" s="19"/>
      <c r="PXF34" s="18"/>
      <c r="PXG34" s="18"/>
      <c r="PXH34" s="19"/>
      <c r="PXM34" s="18"/>
      <c r="PXN34" s="18"/>
      <c r="PXO34" s="19"/>
      <c r="PXT34" s="18"/>
      <c r="PXU34" s="18"/>
      <c r="PXV34" s="19"/>
      <c r="PYA34" s="18"/>
      <c r="PYB34" s="18"/>
      <c r="PYC34" s="19"/>
      <c r="PYH34" s="18"/>
      <c r="PYI34" s="18"/>
      <c r="PYJ34" s="19"/>
      <c r="PYO34" s="18"/>
      <c r="PYP34" s="18"/>
      <c r="PYQ34" s="19"/>
      <c r="PYV34" s="18"/>
      <c r="PYW34" s="18"/>
      <c r="PYX34" s="19"/>
      <c r="PZC34" s="18"/>
      <c r="PZD34" s="18"/>
      <c r="PZE34" s="19"/>
      <c r="PZJ34" s="18"/>
      <c r="PZK34" s="18"/>
      <c r="PZL34" s="19"/>
      <c r="PZQ34" s="18"/>
      <c r="PZR34" s="18"/>
      <c r="PZS34" s="19"/>
      <c r="PZX34" s="18"/>
      <c r="PZY34" s="18"/>
      <c r="PZZ34" s="19"/>
      <c r="QAE34" s="18"/>
      <c r="QAF34" s="18"/>
      <c r="QAG34" s="19"/>
      <c r="QAL34" s="18"/>
      <c r="QAM34" s="18"/>
      <c r="QAN34" s="19"/>
      <c r="QAS34" s="18"/>
      <c r="QAT34" s="18"/>
      <c r="QAU34" s="19"/>
      <c r="QAZ34" s="18"/>
      <c r="QBA34" s="18"/>
      <c r="QBB34" s="19"/>
      <c r="QBG34" s="18"/>
      <c r="QBH34" s="18"/>
      <c r="QBI34" s="19"/>
      <c r="QBN34" s="18"/>
      <c r="QBO34" s="18"/>
      <c r="QBP34" s="19"/>
      <c r="QBU34" s="18"/>
      <c r="QBV34" s="18"/>
      <c r="QBW34" s="19"/>
      <c r="QCB34" s="18"/>
      <c r="QCC34" s="18"/>
      <c r="QCD34" s="19"/>
      <c r="QCI34" s="18"/>
      <c r="QCJ34" s="18"/>
      <c r="QCK34" s="19"/>
      <c r="QCP34" s="18"/>
      <c r="QCQ34" s="18"/>
      <c r="QCR34" s="19"/>
      <c r="QCW34" s="18"/>
      <c r="QCX34" s="18"/>
      <c r="QCY34" s="19"/>
      <c r="QDD34" s="18"/>
      <c r="QDE34" s="18"/>
      <c r="QDF34" s="19"/>
      <c r="QDK34" s="18"/>
      <c r="QDL34" s="18"/>
      <c r="QDM34" s="19"/>
      <c r="QDR34" s="18"/>
      <c r="QDS34" s="18"/>
      <c r="QDT34" s="19"/>
      <c r="QDY34" s="18"/>
      <c r="QDZ34" s="18"/>
      <c r="QEA34" s="19"/>
      <c r="QEF34" s="18"/>
      <c r="QEG34" s="18"/>
      <c r="QEH34" s="19"/>
      <c r="QEM34" s="18"/>
      <c r="QEN34" s="18"/>
      <c r="QEO34" s="19"/>
      <c r="QET34" s="18"/>
      <c r="QEU34" s="18"/>
      <c r="QEV34" s="19"/>
      <c r="QFA34" s="18"/>
      <c r="QFB34" s="18"/>
      <c r="QFC34" s="19"/>
      <c r="QFH34" s="18"/>
      <c r="QFI34" s="18"/>
      <c r="QFJ34" s="19"/>
      <c r="QFO34" s="18"/>
      <c r="QFP34" s="18"/>
      <c r="QFQ34" s="19"/>
      <c r="QFV34" s="18"/>
      <c r="QFW34" s="18"/>
      <c r="QFX34" s="19"/>
      <c r="QGC34" s="18"/>
      <c r="QGD34" s="18"/>
      <c r="QGE34" s="19"/>
      <c r="QGJ34" s="18"/>
      <c r="QGK34" s="18"/>
      <c r="QGL34" s="19"/>
      <c r="QGQ34" s="18"/>
      <c r="QGR34" s="18"/>
      <c r="QGS34" s="19"/>
      <c r="QGX34" s="18"/>
      <c r="QGY34" s="18"/>
      <c r="QGZ34" s="19"/>
      <c r="QHE34" s="18"/>
      <c r="QHF34" s="18"/>
      <c r="QHG34" s="19"/>
      <c r="QHL34" s="18"/>
      <c r="QHM34" s="18"/>
      <c r="QHN34" s="19"/>
      <c r="QHS34" s="18"/>
      <c r="QHT34" s="18"/>
      <c r="QHU34" s="19"/>
      <c r="QHZ34" s="18"/>
      <c r="QIA34" s="18"/>
      <c r="QIB34" s="19"/>
      <c r="QIG34" s="18"/>
      <c r="QIH34" s="18"/>
      <c r="QII34" s="19"/>
      <c r="QIN34" s="18"/>
      <c r="QIO34" s="18"/>
      <c r="QIP34" s="19"/>
      <c r="QIU34" s="18"/>
      <c r="QIV34" s="18"/>
      <c r="QIW34" s="19"/>
      <c r="QJB34" s="18"/>
      <c r="QJC34" s="18"/>
      <c r="QJD34" s="19"/>
      <c r="QJI34" s="18"/>
      <c r="QJJ34" s="18"/>
      <c r="QJK34" s="19"/>
      <c r="QJP34" s="18"/>
      <c r="QJQ34" s="18"/>
      <c r="QJR34" s="19"/>
      <c r="QJW34" s="18"/>
      <c r="QJX34" s="18"/>
      <c r="QJY34" s="19"/>
      <c r="QKD34" s="18"/>
      <c r="QKE34" s="18"/>
      <c r="QKF34" s="19"/>
      <c r="QKK34" s="18"/>
      <c r="QKL34" s="18"/>
      <c r="QKM34" s="19"/>
      <c r="QKR34" s="18"/>
      <c r="QKS34" s="18"/>
      <c r="QKT34" s="19"/>
      <c r="QKY34" s="18"/>
      <c r="QKZ34" s="18"/>
      <c r="QLA34" s="19"/>
      <c r="QLF34" s="18"/>
      <c r="QLG34" s="18"/>
      <c r="QLH34" s="19"/>
      <c r="QLM34" s="18"/>
      <c r="QLN34" s="18"/>
      <c r="QLO34" s="19"/>
      <c r="QLT34" s="18"/>
      <c r="QLU34" s="18"/>
      <c r="QLV34" s="19"/>
      <c r="QMA34" s="18"/>
      <c r="QMB34" s="18"/>
      <c r="QMC34" s="19"/>
      <c r="QMH34" s="18"/>
      <c r="QMI34" s="18"/>
      <c r="QMJ34" s="19"/>
      <c r="QMO34" s="18"/>
      <c r="QMP34" s="18"/>
      <c r="QMQ34" s="19"/>
      <c r="QMV34" s="18"/>
      <c r="QMW34" s="18"/>
      <c r="QMX34" s="19"/>
      <c r="QNC34" s="18"/>
      <c r="QND34" s="18"/>
      <c r="QNE34" s="19"/>
      <c r="QNJ34" s="18"/>
      <c r="QNK34" s="18"/>
      <c r="QNL34" s="19"/>
      <c r="QNQ34" s="18"/>
      <c r="QNR34" s="18"/>
      <c r="QNS34" s="19"/>
      <c r="QNX34" s="18"/>
      <c r="QNY34" s="18"/>
      <c r="QNZ34" s="19"/>
      <c r="QOE34" s="18"/>
      <c r="QOF34" s="18"/>
      <c r="QOG34" s="19"/>
      <c r="QOL34" s="18"/>
      <c r="QOM34" s="18"/>
      <c r="QON34" s="19"/>
      <c r="QOS34" s="18"/>
      <c r="QOT34" s="18"/>
      <c r="QOU34" s="19"/>
      <c r="QOZ34" s="18"/>
      <c r="QPA34" s="18"/>
      <c r="QPB34" s="19"/>
      <c r="QPG34" s="18"/>
      <c r="QPH34" s="18"/>
      <c r="QPI34" s="19"/>
      <c r="QPN34" s="18"/>
      <c r="QPO34" s="18"/>
      <c r="QPP34" s="19"/>
      <c r="QPU34" s="18"/>
      <c r="QPV34" s="18"/>
      <c r="QPW34" s="19"/>
      <c r="QQB34" s="18"/>
      <c r="QQC34" s="18"/>
      <c r="QQD34" s="19"/>
      <c r="QQI34" s="18"/>
      <c r="QQJ34" s="18"/>
      <c r="QQK34" s="19"/>
      <c r="QQP34" s="18"/>
      <c r="QQQ34" s="18"/>
      <c r="QQR34" s="19"/>
      <c r="QQW34" s="18"/>
      <c r="QQX34" s="18"/>
      <c r="QQY34" s="19"/>
      <c r="QRD34" s="18"/>
      <c r="QRE34" s="18"/>
      <c r="QRF34" s="19"/>
      <c r="QRK34" s="18"/>
      <c r="QRL34" s="18"/>
      <c r="QRM34" s="19"/>
      <c r="QRR34" s="18"/>
      <c r="QRS34" s="18"/>
      <c r="QRT34" s="19"/>
      <c r="QRY34" s="18"/>
      <c r="QRZ34" s="18"/>
      <c r="QSA34" s="19"/>
      <c r="QSF34" s="18"/>
      <c r="QSG34" s="18"/>
      <c r="QSH34" s="19"/>
      <c r="QSM34" s="18"/>
      <c r="QSN34" s="18"/>
      <c r="QSO34" s="19"/>
      <c r="QST34" s="18"/>
      <c r="QSU34" s="18"/>
      <c r="QSV34" s="19"/>
      <c r="QTA34" s="18"/>
      <c r="QTB34" s="18"/>
      <c r="QTC34" s="19"/>
      <c r="QTH34" s="18"/>
      <c r="QTI34" s="18"/>
      <c r="QTJ34" s="19"/>
      <c r="QTO34" s="18"/>
      <c r="QTP34" s="18"/>
      <c r="QTQ34" s="19"/>
      <c r="QTV34" s="18"/>
      <c r="QTW34" s="18"/>
      <c r="QTX34" s="19"/>
      <c r="QUC34" s="18"/>
      <c r="QUD34" s="18"/>
      <c r="QUE34" s="19"/>
      <c r="QUJ34" s="18"/>
      <c r="QUK34" s="18"/>
      <c r="QUL34" s="19"/>
      <c r="QUQ34" s="18"/>
      <c r="QUR34" s="18"/>
      <c r="QUS34" s="19"/>
      <c r="QUX34" s="18"/>
      <c r="QUY34" s="18"/>
      <c r="QUZ34" s="19"/>
      <c r="QVE34" s="18"/>
      <c r="QVF34" s="18"/>
      <c r="QVG34" s="19"/>
      <c r="QVL34" s="18"/>
      <c r="QVM34" s="18"/>
      <c r="QVN34" s="19"/>
      <c r="QVS34" s="18"/>
      <c r="QVT34" s="18"/>
      <c r="QVU34" s="19"/>
      <c r="QVZ34" s="18"/>
      <c r="QWA34" s="18"/>
      <c r="QWB34" s="19"/>
      <c r="QWG34" s="18"/>
      <c r="QWH34" s="18"/>
      <c r="QWI34" s="19"/>
      <c r="QWN34" s="18"/>
      <c r="QWO34" s="18"/>
      <c r="QWP34" s="19"/>
      <c r="QWU34" s="18"/>
      <c r="QWV34" s="18"/>
      <c r="QWW34" s="19"/>
      <c r="QXB34" s="18"/>
      <c r="QXC34" s="18"/>
      <c r="QXD34" s="19"/>
      <c r="QXI34" s="18"/>
      <c r="QXJ34" s="18"/>
      <c r="QXK34" s="19"/>
      <c r="QXP34" s="18"/>
      <c r="QXQ34" s="18"/>
      <c r="QXR34" s="19"/>
      <c r="QXW34" s="18"/>
      <c r="QXX34" s="18"/>
      <c r="QXY34" s="19"/>
      <c r="QYD34" s="18"/>
      <c r="QYE34" s="18"/>
      <c r="QYF34" s="19"/>
      <c r="QYK34" s="18"/>
      <c r="QYL34" s="18"/>
      <c r="QYM34" s="19"/>
      <c r="QYR34" s="18"/>
      <c r="QYS34" s="18"/>
      <c r="QYT34" s="19"/>
      <c r="QYY34" s="18"/>
      <c r="QYZ34" s="18"/>
      <c r="QZA34" s="19"/>
      <c r="QZF34" s="18"/>
      <c r="QZG34" s="18"/>
      <c r="QZH34" s="19"/>
      <c r="QZM34" s="18"/>
      <c r="QZN34" s="18"/>
      <c r="QZO34" s="19"/>
      <c r="QZT34" s="18"/>
      <c r="QZU34" s="18"/>
      <c r="QZV34" s="19"/>
      <c r="RAA34" s="18"/>
      <c r="RAB34" s="18"/>
      <c r="RAC34" s="19"/>
      <c r="RAH34" s="18"/>
      <c r="RAI34" s="18"/>
      <c r="RAJ34" s="19"/>
      <c r="RAO34" s="18"/>
      <c r="RAP34" s="18"/>
      <c r="RAQ34" s="19"/>
      <c r="RAV34" s="18"/>
      <c r="RAW34" s="18"/>
      <c r="RAX34" s="19"/>
      <c r="RBC34" s="18"/>
      <c r="RBD34" s="18"/>
      <c r="RBE34" s="19"/>
      <c r="RBJ34" s="18"/>
      <c r="RBK34" s="18"/>
      <c r="RBL34" s="19"/>
      <c r="RBQ34" s="18"/>
      <c r="RBR34" s="18"/>
      <c r="RBS34" s="19"/>
      <c r="RBX34" s="18"/>
      <c r="RBY34" s="18"/>
      <c r="RBZ34" s="19"/>
      <c r="RCE34" s="18"/>
      <c r="RCF34" s="18"/>
      <c r="RCG34" s="19"/>
      <c r="RCL34" s="18"/>
      <c r="RCM34" s="18"/>
      <c r="RCN34" s="19"/>
      <c r="RCS34" s="18"/>
      <c r="RCT34" s="18"/>
      <c r="RCU34" s="19"/>
      <c r="RCZ34" s="18"/>
      <c r="RDA34" s="18"/>
      <c r="RDB34" s="19"/>
      <c r="RDG34" s="18"/>
      <c r="RDH34" s="18"/>
      <c r="RDI34" s="19"/>
      <c r="RDN34" s="18"/>
      <c r="RDO34" s="18"/>
      <c r="RDP34" s="19"/>
      <c r="RDU34" s="18"/>
      <c r="RDV34" s="18"/>
      <c r="RDW34" s="19"/>
      <c r="REB34" s="18"/>
      <c r="REC34" s="18"/>
      <c r="RED34" s="19"/>
      <c r="REI34" s="18"/>
      <c r="REJ34" s="18"/>
      <c r="REK34" s="19"/>
      <c r="REP34" s="18"/>
      <c r="REQ34" s="18"/>
      <c r="RER34" s="19"/>
      <c r="REW34" s="18"/>
      <c r="REX34" s="18"/>
      <c r="REY34" s="19"/>
      <c r="RFD34" s="18"/>
      <c r="RFE34" s="18"/>
      <c r="RFF34" s="19"/>
      <c r="RFK34" s="18"/>
      <c r="RFL34" s="18"/>
      <c r="RFM34" s="19"/>
      <c r="RFR34" s="18"/>
      <c r="RFS34" s="18"/>
      <c r="RFT34" s="19"/>
      <c r="RFY34" s="18"/>
      <c r="RFZ34" s="18"/>
      <c r="RGA34" s="19"/>
      <c r="RGF34" s="18"/>
      <c r="RGG34" s="18"/>
      <c r="RGH34" s="19"/>
      <c r="RGM34" s="18"/>
      <c r="RGN34" s="18"/>
      <c r="RGO34" s="19"/>
      <c r="RGT34" s="18"/>
      <c r="RGU34" s="18"/>
      <c r="RGV34" s="19"/>
      <c r="RHA34" s="18"/>
      <c r="RHB34" s="18"/>
      <c r="RHC34" s="19"/>
      <c r="RHH34" s="18"/>
      <c r="RHI34" s="18"/>
      <c r="RHJ34" s="19"/>
      <c r="RHO34" s="18"/>
      <c r="RHP34" s="18"/>
      <c r="RHQ34" s="19"/>
      <c r="RHV34" s="18"/>
      <c r="RHW34" s="18"/>
      <c r="RHX34" s="19"/>
      <c r="RIC34" s="18"/>
      <c r="RID34" s="18"/>
      <c r="RIE34" s="19"/>
      <c r="RIJ34" s="18"/>
      <c r="RIK34" s="18"/>
      <c r="RIL34" s="19"/>
      <c r="RIQ34" s="18"/>
      <c r="RIR34" s="18"/>
      <c r="RIS34" s="19"/>
      <c r="RIX34" s="18"/>
      <c r="RIY34" s="18"/>
      <c r="RIZ34" s="19"/>
      <c r="RJE34" s="18"/>
      <c r="RJF34" s="18"/>
      <c r="RJG34" s="19"/>
      <c r="RJL34" s="18"/>
      <c r="RJM34" s="18"/>
      <c r="RJN34" s="19"/>
      <c r="RJS34" s="18"/>
      <c r="RJT34" s="18"/>
      <c r="RJU34" s="19"/>
      <c r="RJZ34" s="18"/>
      <c r="RKA34" s="18"/>
      <c r="RKB34" s="19"/>
      <c r="RKG34" s="18"/>
      <c r="RKH34" s="18"/>
      <c r="RKI34" s="19"/>
      <c r="RKN34" s="18"/>
      <c r="RKO34" s="18"/>
      <c r="RKP34" s="19"/>
      <c r="RKU34" s="18"/>
      <c r="RKV34" s="18"/>
      <c r="RKW34" s="19"/>
      <c r="RLB34" s="18"/>
      <c r="RLC34" s="18"/>
      <c r="RLD34" s="19"/>
      <c r="RLI34" s="18"/>
      <c r="RLJ34" s="18"/>
      <c r="RLK34" s="19"/>
      <c r="RLP34" s="18"/>
      <c r="RLQ34" s="18"/>
      <c r="RLR34" s="19"/>
      <c r="RLW34" s="18"/>
      <c r="RLX34" s="18"/>
      <c r="RLY34" s="19"/>
      <c r="RMD34" s="18"/>
      <c r="RME34" s="18"/>
      <c r="RMF34" s="19"/>
      <c r="RMK34" s="18"/>
      <c r="RML34" s="18"/>
      <c r="RMM34" s="19"/>
      <c r="RMR34" s="18"/>
      <c r="RMS34" s="18"/>
      <c r="RMT34" s="19"/>
      <c r="RMY34" s="18"/>
      <c r="RMZ34" s="18"/>
      <c r="RNA34" s="19"/>
      <c r="RNF34" s="18"/>
      <c r="RNG34" s="18"/>
      <c r="RNH34" s="19"/>
      <c r="RNM34" s="18"/>
      <c r="RNN34" s="18"/>
      <c r="RNO34" s="19"/>
      <c r="RNT34" s="18"/>
      <c r="RNU34" s="18"/>
      <c r="RNV34" s="19"/>
      <c r="ROA34" s="18"/>
      <c r="ROB34" s="18"/>
      <c r="ROC34" s="19"/>
      <c r="ROH34" s="18"/>
      <c r="ROI34" s="18"/>
      <c r="ROJ34" s="19"/>
      <c r="ROO34" s="18"/>
      <c r="ROP34" s="18"/>
      <c r="ROQ34" s="19"/>
      <c r="ROV34" s="18"/>
      <c r="ROW34" s="18"/>
      <c r="ROX34" s="19"/>
      <c r="RPC34" s="18"/>
      <c r="RPD34" s="18"/>
      <c r="RPE34" s="19"/>
      <c r="RPJ34" s="18"/>
      <c r="RPK34" s="18"/>
      <c r="RPL34" s="19"/>
      <c r="RPQ34" s="18"/>
      <c r="RPR34" s="18"/>
      <c r="RPS34" s="19"/>
      <c r="RPX34" s="18"/>
      <c r="RPY34" s="18"/>
      <c r="RPZ34" s="19"/>
      <c r="RQE34" s="18"/>
      <c r="RQF34" s="18"/>
      <c r="RQG34" s="19"/>
      <c r="RQL34" s="18"/>
      <c r="RQM34" s="18"/>
      <c r="RQN34" s="19"/>
      <c r="RQS34" s="18"/>
      <c r="RQT34" s="18"/>
      <c r="RQU34" s="19"/>
      <c r="RQZ34" s="18"/>
      <c r="RRA34" s="18"/>
      <c r="RRB34" s="19"/>
      <c r="RRG34" s="18"/>
      <c r="RRH34" s="18"/>
      <c r="RRI34" s="19"/>
      <c r="RRN34" s="18"/>
      <c r="RRO34" s="18"/>
      <c r="RRP34" s="19"/>
      <c r="RRU34" s="18"/>
      <c r="RRV34" s="18"/>
      <c r="RRW34" s="19"/>
      <c r="RSB34" s="18"/>
      <c r="RSC34" s="18"/>
      <c r="RSD34" s="19"/>
      <c r="RSI34" s="18"/>
      <c r="RSJ34" s="18"/>
      <c r="RSK34" s="19"/>
      <c r="RSP34" s="18"/>
      <c r="RSQ34" s="18"/>
      <c r="RSR34" s="19"/>
      <c r="RSW34" s="18"/>
      <c r="RSX34" s="18"/>
      <c r="RSY34" s="19"/>
      <c r="RTD34" s="18"/>
      <c r="RTE34" s="18"/>
      <c r="RTF34" s="19"/>
      <c r="RTK34" s="18"/>
      <c r="RTL34" s="18"/>
      <c r="RTM34" s="19"/>
      <c r="RTR34" s="18"/>
      <c r="RTS34" s="18"/>
      <c r="RTT34" s="19"/>
      <c r="RTY34" s="18"/>
      <c r="RTZ34" s="18"/>
      <c r="RUA34" s="19"/>
      <c r="RUF34" s="18"/>
      <c r="RUG34" s="18"/>
      <c r="RUH34" s="19"/>
      <c r="RUM34" s="18"/>
      <c r="RUN34" s="18"/>
      <c r="RUO34" s="19"/>
      <c r="RUT34" s="18"/>
      <c r="RUU34" s="18"/>
      <c r="RUV34" s="19"/>
      <c r="RVA34" s="18"/>
      <c r="RVB34" s="18"/>
      <c r="RVC34" s="19"/>
      <c r="RVH34" s="18"/>
      <c r="RVI34" s="18"/>
      <c r="RVJ34" s="19"/>
      <c r="RVO34" s="18"/>
      <c r="RVP34" s="18"/>
      <c r="RVQ34" s="19"/>
      <c r="RVV34" s="18"/>
      <c r="RVW34" s="18"/>
      <c r="RVX34" s="19"/>
      <c r="RWC34" s="18"/>
      <c r="RWD34" s="18"/>
      <c r="RWE34" s="19"/>
      <c r="RWJ34" s="18"/>
      <c r="RWK34" s="18"/>
      <c r="RWL34" s="19"/>
      <c r="RWQ34" s="18"/>
      <c r="RWR34" s="18"/>
      <c r="RWS34" s="19"/>
      <c r="RWX34" s="18"/>
      <c r="RWY34" s="18"/>
      <c r="RWZ34" s="19"/>
      <c r="RXE34" s="18"/>
      <c r="RXF34" s="18"/>
      <c r="RXG34" s="19"/>
      <c r="RXL34" s="18"/>
      <c r="RXM34" s="18"/>
      <c r="RXN34" s="19"/>
      <c r="RXS34" s="18"/>
      <c r="RXT34" s="18"/>
      <c r="RXU34" s="19"/>
      <c r="RXZ34" s="18"/>
      <c r="RYA34" s="18"/>
      <c r="RYB34" s="19"/>
      <c r="RYG34" s="18"/>
      <c r="RYH34" s="18"/>
      <c r="RYI34" s="19"/>
      <c r="RYN34" s="18"/>
      <c r="RYO34" s="18"/>
      <c r="RYP34" s="19"/>
      <c r="RYU34" s="18"/>
      <c r="RYV34" s="18"/>
      <c r="RYW34" s="19"/>
      <c r="RZB34" s="18"/>
      <c r="RZC34" s="18"/>
      <c r="RZD34" s="19"/>
      <c r="RZI34" s="18"/>
      <c r="RZJ34" s="18"/>
      <c r="RZK34" s="19"/>
      <c r="RZP34" s="18"/>
      <c r="RZQ34" s="18"/>
      <c r="RZR34" s="19"/>
      <c r="RZW34" s="18"/>
      <c r="RZX34" s="18"/>
      <c r="RZY34" s="19"/>
      <c r="SAD34" s="18"/>
      <c r="SAE34" s="18"/>
      <c r="SAF34" s="19"/>
      <c r="SAK34" s="18"/>
      <c r="SAL34" s="18"/>
      <c r="SAM34" s="19"/>
      <c r="SAR34" s="18"/>
      <c r="SAS34" s="18"/>
      <c r="SAT34" s="19"/>
      <c r="SAY34" s="18"/>
      <c r="SAZ34" s="18"/>
      <c r="SBA34" s="19"/>
      <c r="SBF34" s="18"/>
      <c r="SBG34" s="18"/>
      <c r="SBH34" s="19"/>
      <c r="SBM34" s="18"/>
      <c r="SBN34" s="18"/>
      <c r="SBO34" s="19"/>
      <c r="SBT34" s="18"/>
      <c r="SBU34" s="18"/>
      <c r="SBV34" s="19"/>
      <c r="SCA34" s="18"/>
      <c r="SCB34" s="18"/>
      <c r="SCC34" s="19"/>
      <c r="SCH34" s="18"/>
      <c r="SCI34" s="18"/>
      <c r="SCJ34" s="19"/>
      <c r="SCO34" s="18"/>
      <c r="SCP34" s="18"/>
      <c r="SCQ34" s="19"/>
      <c r="SCV34" s="18"/>
      <c r="SCW34" s="18"/>
      <c r="SCX34" s="19"/>
      <c r="SDC34" s="18"/>
      <c r="SDD34" s="18"/>
      <c r="SDE34" s="19"/>
      <c r="SDJ34" s="18"/>
      <c r="SDK34" s="18"/>
      <c r="SDL34" s="19"/>
      <c r="SDQ34" s="18"/>
      <c r="SDR34" s="18"/>
      <c r="SDS34" s="19"/>
      <c r="SDX34" s="18"/>
      <c r="SDY34" s="18"/>
      <c r="SDZ34" s="19"/>
      <c r="SEE34" s="18"/>
      <c r="SEF34" s="18"/>
      <c r="SEG34" s="19"/>
      <c r="SEL34" s="18"/>
      <c r="SEM34" s="18"/>
      <c r="SEN34" s="19"/>
      <c r="SES34" s="18"/>
      <c r="SET34" s="18"/>
      <c r="SEU34" s="19"/>
      <c r="SEZ34" s="18"/>
      <c r="SFA34" s="18"/>
      <c r="SFB34" s="19"/>
      <c r="SFG34" s="18"/>
      <c r="SFH34" s="18"/>
      <c r="SFI34" s="19"/>
      <c r="SFN34" s="18"/>
      <c r="SFO34" s="18"/>
      <c r="SFP34" s="19"/>
      <c r="SFU34" s="18"/>
      <c r="SFV34" s="18"/>
      <c r="SFW34" s="19"/>
      <c r="SGB34" s="18"/>
      <c r="SGC34" s="18"/>
      <c r="SGD34" s="19"/>
      <c r="SGI34" s="18"/>
      <c r="SGJ34" s="18"/>
      <c r="SGK34" s="19"/>
      <c r="SGP34" s="18"/>
      <c r="SGQ34" s="18"/>
      <c r="SGR34" s="19"/>
      <c r="SGW34" s="18"/>
      <c r="SGX34" s="18"/>
      <c r="SGY34" s="19"/>
      <c r="SHD34" s="18"/>
      <c r="SHE34" s="18"/>
      <c r="SHF34" s="19"/>
      <c r="SHK34" s="18"/>
      <c r="SHL34" s="18"/>
      <c r="SHM34" s="19"/>
      <c r="SHR34" s="18"/>
      <c r="SHS34" s="18"/>
      <c r="SHT34" s="19"/>
      <c r="SHY34" s="18"/>
      <c r="SHZ34" s="18"/>
      <c r="SIA34" s="19"/>
      <c r="SIF34" s="18"/>
      <c r="SIG34" s="18"/>
      <c r="SIH34" s="19"/>
      <c r="SIM34" s="18"/>
      <c r="SIN34" s="18"/>
      <c r="SIO34" s="19"/>
      <c r="SIT34" s="18"/>
      <c r="SIU34" s="18"/>
      <c r="SIV34" s="19"/>
      <c r="SJA34" s="18"/>
      <c r="SJB34" s="18"/>
      <c r="SJC34" s="19"/>
      <c r="SJH34" s="18"/>
      <c r="SJI34" s="18"/>
      <c r="SJJ34" s="19"/>
      <c r="SJO34" s="18"/>
      <c r="SJP34" s="18"/>
      <c r="SJQ34" s="19"/>
      <c r="SJV34" s="18"/>
      <c r="SJW34" s="18"/>
      <c r="SJX34" s="19"/>
      <c r="SKC34" s="18"/>
      <c r="SKD34" s="18"/>
      <c r="SKE34" s="19"/>
      <c r="SKJ34" s="18"/>
      <c r="SKK34" s="18"/>
      <c r="SKL34" s="19"/>
      <c r="SKQ34" s="18"/>
      <c r="SKR34" s="18"/>
      <c r="SKS34" s="19"/>
      <c r="SKX34" s="18"/>
      <c r="SKY34" s="18"/>
      <c r="SKZ34" s="19"/>
      <c r="SLE34" s="18"/>
      <c r="SLF34" s="18"/>
      <c r="SLG34" s="19"/>
      <c r="SLL34" s="18"/>
      <c r="SLM34" s="18"/>
      <c r="SLN34" s="19"/>
      <c r="SLS34" s="18"/>
      <c r="SLT34" s="18"/>
      <c r="SLU34" s="19"/>
      <c r="SLZ34" s="18"/>
      <c r="SMA34" s="18"/>
      <c r="SMB34" s="19"/>
      <c r="SMG34" s="18"/>
      <c r="SMH34" s="18"/>
      <c r="SMI34" s="19"/>
      <c r="SMN34" s="18"/>
      <c r="SMO34" s="18"/>
      <c r="SMP34" s="19"/>
      <c r="SMU34" s="18"/>
      <c r="SMV34" s="18"/>
      <c r="SMW34" s="19"/>
      <c r="SNB34" s="18"/>
      <c r="SNC34" s="18"/>
      <c r="SND34" s="19"/>
      <c r="SNI34" s="18"/>
      <c r="SNJ34" s="18"/>
      <c r="SNK34" s="19"/>
      <c r="SNP34" s="18"/>
      <c r="SNQ34" s="18"/>
      <c r="SNR34" s="19"/>
      <c r="SNW34" s="18"/>
      <c r="SNX34" s="18"/>
      <c r="SNY34" s="19"/>
      <c r="SOD34" s="18"/>
      <c r="SOE34" s="18"/>
      <c r="SOF34" s="19"/>
      <c r="SOK34" s="18"/>
      <c r="SOL34" s="18"/>
      <c r="SOM34" s="19"/>
      <c r="SOR34" s="18"/>
      <c r="SOS34" s="18"/>
      <c r="SOT34" s="19"/>
      <c r="SOY34" s="18"/>
      <c r="SOZ34" s="18"/>
      <c r="SPA34" s="19"/>
      <c r="SPF34" s="18"/>
      <c r="SPG34" s="18"/>
      <c r="SPH34" s="19"/>
      <c r="SPM34" s="18"/>
      <c r="SPN34" s="18"/>
      <c r="SPO34" s="19"/>
      <c r="SPT34" s="18"/>
      <c r="SPU34" s="18"/>
      <c r="SPV34" s="19"/>
      <c r="SQA34" s="18"/>
      <c r="SQB34" s="18"/>
      <c r="SQC34" s="19"/>
      <c r="SQH34" s="18"/>
      <c r="SQI34" s="18"/>
      <c r="SQJ34" s="19"/>
      <c r="SQO34" s="18"/>
      <c r="SQP34" s="18"/>
      <c r="SQQ34" s="19"/>
      <c r="SQV34" s="18"/>
      <c r="SQW34" s="18"/>
      <c r="SQX34" s="19"/>
      <c r="SRC34" s="18"/>
      <c r="SRD34" s="18"/>
      <c r="SRE34" s="19"/>
      <c r="SRJ34" s="18"/>
      <c r="SRK34" s="18"/>
      <c r="SRL34" s="19"/>
      <c r="SRQ34" s="18"/>
      <c r="SRR34" s="18"/>
      <c r="SRS34" s="19"/>
      <c r="SRX34" s="18"/>
      <c r="SRY34" s="18"/>
      <c r="SRZ34" s="19"/>
      <c r="SSE34" s="18"/>
      <c r="SSF34" s="18"/>
      <c r="SSG34" s="19"/>
      <c r="SSL34" s="18"/>
      <c r="SSM34" s="18"/>
      <c r="SSN34" s="19"/>
      <c r="SSS34" s="18"/>
      <c r="SST34" s="18"/>
      <c r="SSU34" s="19"/>
      <c r="SSZ34" s="18"/>
      <c r="STA34" s="18"/>
      <c r="STB34" s="19"/>
      <c r="STG34" s="18"/>
      <c r="STH34" s="18"/>
      <c r="STI34" s="19"/>
      <c r="STN34" s="18"/>
      <c r="STO34" s="18"/>
      <c r="STP34" s="19"/>
      <c r="STU34" s="18"/>
      <c r="STV34" s="18"/>
      <c r="STW34" s="19"/>
      <c r="SUB34" s="18"/>
      <c r="SUC34" s="18"/>
      <c r="SUD34" s="19"/>
      <c r="SUI34" s="18"/>
      <c r="SUJ34" s="18"/>
      <c r="SUK34" s="19"/>
      <c r="SUP34" s="18"/>
      <c r="SUQ34" s="18"/>
      <c r="SUR34" s="19"/>
      <c r="SUW34" s="18"/>
      <c r="SUX34" s="18"/>
      <c r="SUY34" s="19"/>
      <c r="SVD34" s="18"/>
      <c r="SVE34" s="18"/>
      <c r="SVF34" s="19"/>
      <c r="SVK34" s="18"/>
      <c r="SVL34" s="18"/>
      <c r="SVM34" s="19"/>
      <c r="SVR34" s="18"/>
      <c r="SVS34" s="18"/>
      <c r="SVT34" s="19"/>
      <c r="SVY34" s="18"/>
      <c r="SVZ34" s="18"/>
      <c r="SWA34" s="19"/>
      <c r="SWF34" s="18"/>
      <c r="SWG34" s="18"/>
      <c r="SWH34" s="19"/>
      <c r="SWM34" s="18"/>
      <c r="SWN34" s="18"/>
      <c r="SWO34" s="19"/>
      <c r="SWT34" s="18"/>
      <c r="SWU34" s="18"/>
      <c r="SWV34" s="19"/>
      <c r="SXA34" s="18"/>
      <c r="SXB34" s="18"/>
      <c r="SXC34" s="19"/>
      <c r="SXH34" s="18"/>
      <c r="SXI34" s="18"/>
      <c r="SXJ34" s="19"/>
      <c r="SXO34" s="18"/>
      <c r="SXP34" s="18"/>
      <c r="SXQ34" s="19"/>
      <c r="SXV34" s="18"/>
      <c r="SXW34" s="18"/>
      <c r="SXX34" s="19"/>
      <c r="SYC34" s="18"/>
      <c r="SYD34" s="18"/>
      <c r="SYE34" s="19"/>
      <c r="SYJ34" s="18"/>
      <c r="SYK34" s="18"/>
      <c r="SYL34" s="19"/>
      <c r="SYQ34" s="18"/>
      <c r="SYR34" s="18"/>
      <c r="SYS34" s="19"/>
      <c r="SYX34" s="18"/>
      <c r="SYY34" s="18"/>
      <c r="SYZ34" s="19"/>
      <c r="SZE34" s="18"/>
      <c r="SZF34" s="18"/>
      <c r="SZG34" s="19"/>
      <c r="SZL34" s="18"/>
      <c r="SZM34" s="18"/>
      <c r="SZN34" s="19"/>
      <c r="SZS34" s="18"/>
      <c r="SZT34" s="18"/>
      <c r="SZU34" s="19"/>
      <c r="SZZ34" s="18"/>
      <c r="TAA34" s="18"/>
      <c r="TAB34" s="19"/>
      <c r="TAG34" s="18"/>
      <c r="TAH34" s="18"/>
      <c r="TAI34" s="19"/>
      <c r="TAN34" s="18"/>
      <c r="TAO34" s="18"/>
      <c r="TAP34" s="19"/>
      <c r="TAU34" s="18"/>
      <c r="TAV34" s="18"/>
      <c r="TAW34" s="19"/>
      <c r="TBB34" s="18"/>
      <c r="TBC34" s="18"/>
      <c r="TBD34" s="19"/>
      <c r="TBI34" s="18"/>
      <c r="TBJ34" s="18"/>
      <c r="TBK34" s="19"/>
      <c r="TBP34" s="18"/>
      <c r="TBQ34" s="18"/>
      <c r="TBR34" s="19"/>
      <c r="TBW34" s="18"/>
      <c r="TBX34" s="18"/>
      <c r="TBY34" s="19"/>
      <c r="TCD34" s="18"/>
      <c r="TCE34" s="18"/>
      <c r="TCF34" s="19"/>
      <c r="TCK34" s="18"/>
      <c r="TCL34" s="18"/>
      <c r="TCM34" s="19"/>
      <c r="TCR34" s="18"/>
      <c r="TCS34" s="18"/>
      <c r="TCT34" s="19"/>
      <c r="TCY34" s="18"/>
      <c r="TCZ34" s="18"/>
      <c r="TDA34" s="19"/>
      <c r="TDF34" s="18"/>
      <c r="TDG34" s="18"/>
      <c r="TDH34" s="19"/>
      <c r="TDM34" s="18"/>
      <c r="TDN34" s="18"/>
      <c r="TDO34" s="19"/>
      <c r="TDT34" s="18"/>
      <c r="TDU34" s="18"/>
      <c r="TDV34" s="19"/>
      <c r="TEA34" s="18"/>
      <c r="TEB34" s="18"/>
      <c r="TEC34" s="19"/>
      <c r="TEH34" s="18"/>
      <c r="TEI34" s="18"/>
      <c r="TEJ34" s="19"/>
      <c r="TEO34" s="18"/>
      <c r="TEP34" s="18"/>
      <c r="TEQ34" s="19"/>
      <c r="TEV34" s="18"/>
      <c r="TEW34" s="18"/>
      <c r="TEX34" s="19"/>
      <c r="TFC34" s="18"/>
      <c r="TFD34" s="18"/>
      <c r="TFE34" s="19"/>
      <c r="TFJ34" s="18"/>
      <c r="TFK34" s="18"/>
      <c r="TFL34" s="19"/>
      <c r="TFQ34" s="18"/>
      <c r="TFR34" s="18"/>
      <c r="TFS34" s="19"/>
      <c r="TFX34" s="18"/>
      <c r="TFY34" s="18"/>
      <c r="TFZ34" s="19"/>
      <c r="TGE34" s="18"/>
      <c r="TGF34" s="18"/>
      <c r="TGG34" s="19"/>
      <c r="TGL34" s="18"/>
      <c r="TGM34" s="18"/>
      <c r="TGN34" s="19"/>
      <c r="TGS34" s="18"/>
      <c r="TGT34" s="18"/>
      <c r="TGU34" s="19"/>
      <c r="TGZ34" s="18"/>
      <c r="THA34" s="18"/>
      <c r="THB34" s="19"/>
      <c r="THG34" s="18"/>
      <c r="THH34" s="18"/>
      <c r="THI34" s="19"/>
      <c r="THN34" s="18"/>
      <c r="THO34" s="18"/>
      <c r="THP34" s="19"/>
      <c r="THU34" s="18"/>
      <c r="THV34" s="18"/>
      <c r="THW34" s="19"/>
      <c r="TIB34" s="18"/>
      <c r="TIC34" s="18"/>
      <c r="TID34" s="19"/>
      <c r="TII34" s="18"/>
      <c r="TIJ34" s="18"/>
      <c r="TIK34" s="19"/>
      <c r="TIP34" s="18"/>
      <c r="TIQ34" s="18"/>
      <c r="TIR34" s="19"/>
      <c r="TIW34" s="18"/>
      <c r="TIX34" s="18"/>
      <c r="TIY34" s="19"/>
      <c r="TJD34" s="18"/>
      <c r="TJE34" s="18"/>
      <c r="TJF34" s="19"/>
      <c r="TJK34" s="18"/>
      <c r="TJL34" s="18"/>
      <c r="TJM34" s="19"/>
      <c r="TJR34" s="18"/>
      <c r="TJS34" s="18"/>
      <c r="TJT34" s="19"/>
      <c r="TJY34" s="18"/>
      <c r="TJZ34" s="18"/>
      <c r="TKA34" s="19"/>
      <c r="TKF34" s="18"/>
      <c r="TKG34" s="18"/>
      <c r="TKH34" s="19"/>
      <c r="TKM34" s="18"/>
      <c r="TKN34" s="18"/>
      <c r="TKO34" s="19"/>
      <c r="TKT34" s="18"/>
      <c r="TKU34" s="18"/>
      <c r="TKV34" s="19"/>
      <c r="TLA34" s="18"/>
      <c r="TLB34" s="18"/>
      <c r="TLC34" s="19"/>
      <c r="TLH34" s="18"/>
      <c r="TLI34" s="18"/>
      <c r="TLJ34" s="19"/>
      <c r="TLO34" s="18"/>
      <c r="TLP34" s="18"/>
      <c r="TLQ34" s="19"/>
      <c r="TLV34" s="18"/>
      <c r="TLW34" s="18"/>
      <c r="TLX34" s="19"/>
      <c r="TMC34" s="18"/>
      <c r="TMD34" s="18"/>
      <c r="TME34" s="19"/>
      <c r="TMJ34" s="18"/>
      <c r="TMK34" s="18"/>
      <c r="TML34" s="19"/>
      <c r="TMQ34" s="18"/>
      <c r="TMR34" s="18"/>
      <c r="TMS34" s="19"/>
      <c r="TMX34" s="18"/>
      <c r="TMY34" s="18"/>
      <c r="TMZ34" s="19"/>
      <c r="TNE34" s="18"/>
      <c r="TNF34" s="18"/>
      <c r="TNG34" s="19"/>
      <c r="TNL34" s="18"/>
      <c r="TNM34" s="18"/>
      <c r="TNN34" s="19"/>
      <c r="TNS34" s="18"/>
      <c r="TNT34" s="18"/>
      <c r="TNU34" s="19"/>
      <c r="TNZ34" s="18"/>
      <c r="TOA34" s="18"/>
      <c r="TOB34" s="19"/>
      <c r="TOG34" s="18"/>
      <c r="TOH34" s="18"/>
      <c r="TOI34" s="19"/>
      <c r="TON34" s="18"/>
      <c r="TOO34" s="18"/>
      <c r="TOP34" s="19"/>
      <c r="TOU34" s="18"/>
      <c r="TOV34" s="18"/>
      <c r="TOW34" s="19"/>
      <c r="TPB34" s="18"/>
      <c r="TPC34" s="18"/>
      <c r="TPD34" s="19"/>
      <c r="TPI34" s="18"/>
      <c r="TPJ34" s="18"/>
      <c r="TPK34" s="19"/>
      <c r="TPP34" s="18"/>
      <c r="TPQ34" s="18"/>
      <c r="TPR34" s="19"/>
      <c r="TPW34" s="18"/>
      <c r="TPX34" s="18"/>
      <c r="TPY34" s="19"/>
      <c r="TQD34" s="18"/>
      <c r="TQE34" s="18"/>
      <c r="TQF34" s="19"/>
      <c r="TQK34" s="18"/>
      <c r="TQL34" s="18"/>
      <c r="TQM34" s="19"/>
      <c r="TQR34" s="18"/>
      <c r="TQS34" s="18"/>
      <c r="TQT34" s="19"/>
      <c r="TQY34" s="18"/>
      <c r="TQZ34" s="18"/>
      <c r="TRA34" s="19"/>
      <c r="TRF34" s="18"/>
      <c r="TRG34" s="18"/>
      <c r="TRH34" s="19"/>
      <c r="TRM34" s="18"/>
      <c r="TRN34" s="18"/>
      <c r="TRO34" s="19"/>
      <c r="TRT34" s="18"/>
      <c r="TRU34" s="18"/>
      <c r="TRV34" s="19"/>
      <c r="TSA34" s="18"/>
      <c r="TSB34" s="18"/>
      <c r="TSC34" s="19"/>
      <c r="TSH34" s="18"/>
      <c r="TSI34" s="18"/>
      <c r="TSJ34" s="19"/>
      <c r="TSO34" s="18"/>
      <c r="TSP34" s="18"/>
      <c r="TSQ34" s="19"/>
      <c r="TSV34" s="18"/>
      <c r="TSW34" s="18"/>
      <c r="TSX34" s="19"/>
      <c r="TTC34" s="18"/>
      <c r="TTD34" s="18"/>
      <c r="TTE34" s="19"/>
      <c r="TTJ34" s="18"/>
      <c r="TTK34" s="18"/>
      <c r="TTL34" s="19"/>
      <c r="TTQ34" s="18"/>
      <c r="TTR34" s="18"/>
      <c r="TTS34" s="19"/>
      <c r="TTX34" s="18"/>
      <c r="TTY34" s="18"/>
      <c r="TTZ34" s="19"/>
      <c r="TUE34" s="18"/>
      <c r="TUF34" s="18"/>
      <c r="TUG34" s="19"/>
      <c r="TUL34" s="18"/>
      <c r="TUM34" s="18"/>
      <c r="TUN34" s="19"/>
      <c r="TUS34" s="18"/>
      <c r="TUT34" s="18"/>
      <c r="TUU34" s="19"/>
      <c r="TUZ34" s="18"/>
      <c r="TVA34" s="18"/>
      <c r="TVB34" s="19"/>
      <c r="TVG34" s="18"/>
      <c r="TVH34" s="18"/>
      <c r="TVI34" s="19"/>
      <c r="TVN34" s="18"/>
      <c r="TVO34" s="18"/>
      <c r="TVP34" s="19"/>
      <c r="TVU34" s="18"/>
      <c r="TVV34" s="18"/>
      <c r="TVW34" s="19"/>
      <c r="TWB34" s="18"/>
      <c r="TWC34" s="18"/>
      <c r="TWD34" s="19"/>
      <c r="TWI34" s="18"/>
      <c r="TWJ34" s="18"/>
      <c r="TWK34" s="19"/>
      <c r="TWP34" s="18"/>
      <c r="TWQ34" s="18"/>
      <c r="TWR34" s="19"/>
      <c r="TWW34" s="18"/>
      <c r="TWX34" s="18"/>
      <c r="TWY34" s="19"/>
      <c r="TXD34" s="18"/>
      <c r="TXE34" s="18"/>
      <c r="TXF34" s="19"/>
      <c r="TXK34" s="18"/>
      <c r="TXL34" s="18"/>
      <c r="TXM34" s="19"/>
      <c r="TXR34" s="18"/>
      <c r="TXS34" s="18"/>
      <c r="TXT34" s="19"/>
      <c r="TXY34" s="18"/>
      <c r="TXZ34" s="18"/>
      <c r="TYA34" s="19"/>
      <c r="TYF34" s="18"/>
      <c r="TYG34" s="18"/>
      <c r="TYH34" s="19"/>
      <c r="TYM34" s="18"/>
      <c r="TYN34" s="18"/>
      <c r="TYO34" s="19"/>
      <c r="TYT34" s="18"/>
      <c r="TYU34" s="18"/>
      <c r="TYV34" s="19"/>
      <c r="TZA34" s="18"/>
      <c r="TZB34" s="18"/>
      <c r="TZC34" s="19"/>
      <c r="TZH34" s="18"/>
      <c r="TZI34" s="18"/>
      <c r="TZJ34" s="19"/>
      <c r="TZO34" s="18"/>
      <c r="TZP34" s="18"/>
      <c r="TZQ34" s="19"/>
      <c r="TZV34" s="18"/>
      <c r="TZW34" s="18"/>
      <c r="TZX34" s="19"/>
      <c r="UAC34" s="18"/>
      <c r="UAD34" s="18"/>
      <c r="UAE34" s="19"/>
      <c r="UAJ34" s="18"/>
      <c r="UAK34" s="18"/>
      <c r="UAL34" s="19"/>
      <c r="UAQ34" s="18"/>
      <c r="UAR34" s="18"/>
      <c r="UAS34" s="19"/>
      <c r="UAX34" s="18"/>
      <c r="UAY34" s="18"/>
      <c r="UAZ34" s="19"/>
      <c r="UBE34" s="18"/>
      <c r="UBF34" s="18"/>
      <c r="UBG34" s="19"/>
      <c r="UBL34" s="18"/>
      <c r="UBM34" s="18"/>
      <c r="UBN34" s="19"/>
      <c r="UBS34" s="18"/>
      <c r="UBT34" s="18"/>
      <c r="UBU34" s="19"/>
      <c r="UBZ34" s="18"/>
      <c r="UCA34" s="18"/>
      <c r="UCB34" s="19"/>
      <c r="UCG34" s="18"/>
      <c r="UCH34" s="18"/>
      <c r="UCI34" s="19"/>
      <c r="UCN34" s="18"/>
      <c r="UCO34" s="18"/>
      <c r="UCP34" s="19"/>
      <c r="UCU34" s="18"/>
      <c r="UCV34" s="18"/>
      <c r="UCW34" s="19"/>
      <c r="UDB34" s="18"/>
      <c r="UDC34" s="18"/>
      <c r="UDD34" s="19"/>
      <c r="UDI34" s="18"/>
      <c r="UDJ34" s="18"/>
      <c r="UDK34" s="19"/>
      <c r="UDP34" s="18"/>
      <c r="UDQ34" s="18"/>
      <c r="UDR34" s="19"/>
      <c r="UDW34" s="18"/>
      <c r="UDX34" s="18"/>
      <c r="UDY34" s="19"/>
      <c r="UED34" s="18"/>
      <c r="UEE34" s="18"/>
      <c r="UEF34" s="19"/>
      <c r="UEK34" s="18"/>
      <c r="UEL34" s="18"/>
      <c r="UEM34" s="19"/>
      <c r="UER34" s="18"/>
      <c r="UES34" s="18"/>
      <c r="UET34" s="19"/>
      <c r="UEY34" s="18"/>
      <c r="UEZ34" s="18"/>
      <c r="UFA34" s="19"/>
      <c r="UFF34" s="18"/>
      <c r="UFG34" s="18"/>
      <c r="UFH34" s="19"/>
      <c r="UFM34" s="18"/>
      <c r="UFN34" s="18"/>
      <c r="UFO34" s="19"/>
      <c r="UFT34" s="18"/>
      <c r="UFU34" s="18"/>
      <c r="UFV34" s="19"/>
      <c r="UGA34" s="18"/>
      <c r="UGB34" s="18"/>
      <c r="UGC34" s="19"/>
      <c r="UGH34" s="18"/>
      <c r="UGI34" s="18"/>
      <c r="UGJ34" s="19"/>
      <c r="UGO34" s="18"/>
      <c r="UGP34" s="18"/>
      <c r="UGQ34" s="19"/>
      <c r="UGV34" s="18"/>
      <c r="UGW34" s="18"/>
      <c r="UGX34" s="19"/>
      <c r="UHC34" s="18"/>
      <c r="UHD34" s="18"/>
      <c r="UHE34" s="19"/>
      <c r="UHJ34" s="18"/>
      <c r="UHK34" s="18"/>
      <c r="UHL34" s="19"/>
      <c r="UHQ34" s="18"/>
      <c r="UHR34" s="18"/>
      <c r="UHS34" s="19"/>
      <c r="UHX34" s="18"/>
      <c r="UHY34" s="18"/>
      <c r="UHZ34" s="19"/>
      <c r="UIE34" s="18"/>
      <c r="UIF34" s="18"/>
      <c r="UIG34" s="19"/>
      <c r="UIL34" s="18"/>
      <c r="UIM34" s="18"/>
      <c r="UIN34" s="19"/>
      <c r="UIS34" s="18"/>
      <c r="UIT34" s="18"/>
      <c r="UIU34" s="19"/>
      <c r="UIZ34" s="18"/>
      <c r="UJA34" s="18"/>
      <c r="UJB34" s="19"/>
      <c r="UJG34" s="18"/>
      <c r="UJH34" s="18"/>
      <c r="UJI34" s="19"/>
      <c r="UJN34" s="18"/>
      <c r="UJO34" s="18"/>
      <c r="UJP34" s="19"/>
      <c r="UJU34" s="18"/>
      <c r="UJV34" s="18"/>
      <c r="UJW34" s="19"/>
      <c r="UKB34" s="18"/>
      <c r="UKC34" s="18"/>
      <c r="UKD34" s="19"/>
      <c r="UKI34" s="18"/>
      <c r="UKJ34" s="18"/>
      <c r="UKK34" s="19"/>
      <c r="UKP34" s="18"/>
      <c r="UKQ34" s="18"/>
      <c r="UKR34" s="19"/>
      <c r="UKW34" s="18"/>
      <c r="UKX34" s="18"/>
      <c r="UKY34" s="19"/>
      <c r="ULD34" s="18"/>
      <c r="ULE34" s="18"/>
      <c r="ULF34" s="19"/>
      <c r="ULK34" s="18"/>
      <c r="ULL34" s="18"/>
      <c r="ULM34" s="19"/>
      <c r="ULR34" s="18"/>
      <c r="ULS34" s="18"/>
      <c r="ULT34" s="19"/>
      <c r="ULY34" s="18"/>
      <c r="ULZ34" s="18"/>
      <c r="UMA34" s="19"/>
      <c r="UMF34" s="18"/>
      <c r="UMG34" s="18"/>
      <c r="UMH34" s="19"/>
      <c r="UMM34" s="18"/>
      <c r="UMN34" s="18"/>
      <c r="UMO34" s="19"/>
      <c r="UMT34" s="18"/>
      <c r="UMU34" s="18"/>
      <c r="UMV34" s="19"/>
      <c r="UNA34" s="18"/>
      <c r="UNB34" s="18"/>
      <c r="UNC34" s="19"/>
      <c r="UNH34" s="18"/>
      <c r="UNI34" s="18"/>
      <c r="UNJ34" s="19"/>
      <c r="UNO34" s="18"/>
      <c r="UNP34" s="18"/>
      <c r="UNQ34" s="19"/>
      <c r="UNV34" s="18"/>
      <c r="UNW34" s="18"/>
      <c r="UNX34" s="19"/>
      <c r="UOC34" s="18"/>
      <c r="UOD34" s="18"/>
      <c r="UOE34" s="19"/>
      <c r="UOJ34" s="18"/>
      <c r="UOK34" s="18"/>
      <c r="UOL34" s="19"/>
      <c r="UOQ34" s="18"/>
      <c r="UOR34" s="18"/>
      <c r="UOS34" s="19"/>
      <c r="UOX34" s="18"/>
      <c r="UOY34" s="18"/>
      <c r="UOZ34" s="19"/>
      <c r="UPE34" s="18"/>
      <c r="UPF34" s="18"/>
      <c r="UPG34" s="19"/>
      <c r="UPL34" s="18"/>
      <c r="UPM34" s="18"/>
      <c r="UPN34" s="19"/>
      <c r="UPS34" s="18"/>
      <c r="UPT34" s="18"/>
      <c r="UPU34" s="19"/>
      <c r="UPZ34" s="18"/>
      <c r="UQA34" s="18"/>
      <c r="UQB34" s="19"/>
      <c r="UQG34" s="18"/>
      <c r="UQH34" s="18"/>
      <c r="UQI34" s="19"/>
      <c r="UQN34" s="18"/>
      <c r="UQO34" s="18"/>
      <c r="UQP34" s="19"/>
      <c r="UQU34" s="18"/>
      <c r="UQV34" s="18"/>
      <c r="UQW34" s="19"/>
      <c r="URB34" s="18"/>
      <c r="URC34" s="18"/>
      <c r="URD34" s="19"/>
      <c r="URI34" s="18"/>
      <c r="URJ34" s="18"/>
      <c r="URK34" s="19"/>
      <c r="URP34" s="18"/>
      <c r="URQ34" s="18"/>
      <c r="URR34" s="19"/>
      <c r="URW34" s="18"/>
      <c r="URX34" s="18"/>
      <c r="URY34" s="19"/>
      <c r="USD34" s="18"/>
      <c r="USE34" s="18"/>
      <c r="USF34" s="19"/>
      <c r="USK34" s="18"/>
      <c r="USL34" s="18"/>
      <c r="USM34" s="19"/>
      <c r="USR34" s="18"/>
      <c r="USS34" s="18"/>
      <c r="UST34" s="19"/>
      <c r="USY34" s="18"/>
      <c r="USZ34" s="18"/>
      <c r="UTA34" s="19"/>
      <c r="UTF34" s="18"/>
      <c r="UTG34" s="18"/>
      <c r="UTH34" s="19"/>
      <c r="UTM34" s="18"/>
      <c r="UTN34" s="18"/>
      <c r="UTO34" s="19"/>
      <c r="UTT34" s="18"/>
      <c r="UTU34" s="18"/>
      <c r="UTV34" s="19"/>
      <c r="UUA34" s="18"/>
      <c r="UUB34" s="18"/>
      <c r="UUC34" s="19"/>
      <c r="UUH34" s="18"/>
      <c r="UUI34" s="18"/>
      <c r="UUJ34" s="19"/>
      <c r="UUO34" s="18"/>
      <c r="UUP34" s="18"/>
      <c r="UUQ34" s="19"/>
      <c r="UUV34" s="18"/>
      <c r="UUW34" s="18"/>
      <c r="UUX34" s="19"/>
      <c r="UVC34" s="18"/>
      <c r="UVD34" s="18"/>
      <c r="UVE34" s="19"/>
      <c r="UVJ34" s="18"/>
      <c r="UVK34" s="18"/>
      <c r="UVL34" s="19"/>
      <c r="UVQ34" s="18"/>
      <c r="UVR34" s="18"/>
      <c r="UVS34" s="19"/>
      <c r="UVX34" s="18"/>
      <c r="UVY34" s="18"/>
      <c r="UVZ34" s="19"/>
      <c r="UWE34" s="18"/>
      <c r="UWF34" s="18"/>
      <c r="UWG34" s="19"/>
      <c r="UWL34" s="18"/>
      <c r="UWM34" s="18"/>
      <c r="UWN34" s="19"/>
      <c r="UWS34" s="18"/>
      <c r="UWT34" s="18"/>
      <c r="UWU34" s="19"/>
      <c r="UWZ34" s="18"/>
      <c r="UXA34" s="18"/>
      <c r="UXB34" s="19"/>
      <c r="UXG34" s="18"/>
      <c r="UXH34" s="18"/>
      <c r="UXI34" s="19"/>
      <c r="UXN34" s="18"/>
      <c r="UXO34" s="18"/>
      <c r="UXP34" s="19"/>
      <c r="UXU34" s="18"/>
      <c r="UXV34" s="18"/>
      <c r="UXW34" s="19"/>
      <c r="UYB34" s="18"/>
      <c r="UYC34" s="18"/>
      <c r="UYD34" s="19"/>
      <c r="UYI34" s="18"/>
      <c r="UYJ34" s="18"/>
      <c r="UYK34" s="19"/>
      <c r="UYP34" s="18"/>
      <c r="UYQ34" s="18"/>
      <c r="UYR34" s="19"/>
      <c r="UYW34" s="18"/>
      <c r="UYX34" s="18"/>
      <c r="UYY34" s="19"/>
      <c r="UZD34" s="18"/>
      <c r="UZE34" s="18"/>
      <c r="UZF34" s="19"/>
      <c r="UZK34" s="18"/>
      <c r="UZL34" s="18"/>
      <c r="UZM34" s="19"/>
      <c r="UZR34" s="18"/>
      <c r="UZS34" s="18"/>
      <c r="UZT34" s="19"/>
      <c r="UZY34" s="18"/>
      <c r="UZZ34" s="18"/>
      <c r="VAA34" s="19"/>
      <c r="VAF34" s="18"/>
      <c r="VAG34" s="18"/>
      <c r="VAH34" s="19"/>
      <c r="VAM34" s="18"/>
      <c r="VAN34" s="18"/>
      <c r="VAO34" s="19"/>
      <c r="VAT34" s="18"/>
      <c r="VAU34" s="18"/>
      <c r="VAV34" s="19"/>
      <c r="VBA34" s="18"/>
      <c r="VBB34" s="18"/>
      <c r="VBC34" s="19"/>
      <c r="VBH34" s="18"/>
      <c r="VBI34" s="18"/>
      <c r="VBJ34" s="19"/>
      <c r="VBO34" s="18"/>
      <c r="VBP34" s="18"/>
      <c r="VBQ34" s="19"/>
      <c r="VBV34" s="18"/>
      <c r="VBW34" s="18"/>
      <c r="VBX34" s="19"/>
      <c r="VCC34" s="18"/>
      <c r="VCD34" s="18"/>
      <c r="VCE34" s="19"/>
      <c r="VCJ34" s="18"/>
      <c r="VCK34" s="18"/>
      <c r="VCL34" s="19"/>
      <c r="VCQ34" s="18"/>
      <c r="VCR34" s="18"/>
      <c r="VCS34" s="19"/>
      <c r="VCX34" s="18"/>
      <c r="VCY34" s="18"/>
      <c r="VCZ34" s="19"/>
      <c r="VDE34" s="18"/>
      <c r="VDF34" s="18"/>
      <c r="VDG34" s="19"/>
      <c r="VDL34" s="18"/>
      <c r="VDM34" s="18"/>
      <c r="VDN34" s="19"/>
      <c r="VDS34" s="18"/>
      <c r="VDT34" s="18"/>
      <c r="VDU34" s="19"/>
      <c r="VDZ34" s="18"/>
      <c r="VEA34" s="18"/>
      <c r="VEB34" s="19"/>
      <c r="VEG34" s="18"/>
      <c r="VEH34" s="18"/>
      <c r="VEI34" s="19"/>
      <c r="VEN34" s="18"/>
      <c r="VEO34" s="18"/>
      <c r="VEP34" s="19"/>
      <c r="VEU34" s="18"/>
      <c r="VEV34" s="18"/>
      <c r="VEW34" s="19"/>
      <c r="VFB34" s="18"/>
      <c r="VFC34" s="18"/>
      <c r="VFD34" s="19"/>
      <c r="VFI34" s="18"/>
      <c r="VFJ34" s="18"/>
      <c r="VFK34" s="19"/>
      <c r="VFP34" s="18"/>
      <c r="VFQ34" s="18"/>
      <c r="VFR34" s="19"/>
      <c r="VFW34" s="18"/>
      <c r="VFX34" s="18"/>
      <c r="VFY34" s="19"/>
      <c r="VGD34" s="18"/>
      <c r="VGE34" s="18"/>
      <c r="VGF34" s="19"/>
      <c r="VGK34" s="18"/>
      <c r="VGL34" s="18"/>
      <c r="VGM34" s="19"/>
      <c r="VGR34" s="18"/>
      <c r="VGS34" s="18"/>
      <c r="VGT34" s="19"/>
      <c r="VGY34" s="18"/>
      <c r="VGZ34" s="18"/>
      <c r="VHA34" s="19"/>
      <c r="VHF34" s="18"/>
      <c r="VHG34" s="18"/>
      <c r="VHH34" s="19"/>
      <c r="VHM34" s="18"/>
      <c r="VHN34" s="18"/>
      <c r="VHO34" s="19"/>
      <c r="VHT34" s="18"/>
      <c r="VHU34" s="18"/>
      <c r="VHV34" s="19"/>
      <c r="VIA34" s="18"/>
      <c r="VIB34" s="18"/>
      <c r="VIC34" s="19"/>
      <c r="VIH34" s="18"/>
      <c r="VII34" s="18"/>
      <c r="VIJ34" s="19"/>
      <c r="VIO34" s="18"/>
      <c r="VIP34" s="18"/>
      <c r="VIQ34" s="19"/>
      <c r="VIV34" s="18"/>
      <c r="VIW34" s="18"/>
      <c r="VIX34" s="19"/>
      <c r="VJC34" s="18"/>
      <c r="VJD34" s="18"/>
      <c r="VJE34" s="19"/>
      <c r="VJJ34" s="18"/>
      <c r="VJK34" s="18"/>
      <c r="VJL34" s="19"/>
      <c r="VJQ34" s="18"/>
      <c r="VJR34" s="18"/>
      <c r="VJS34" s="19"/>
      <c r="VJX34" s="18"/>
      <c r="VJY34" s="18"/>
      <c r="VJZ34" s="19"/>
      <c r="VKE34" s="18"/>
      <c r="VKF34" s="18"/>
      <c r="VKG34" s="19"/>
      <c r="VKL34" s="18"/>
      <c r="VKM34" s="18"/>
      <c r="VKN34" s="19"/>
      <c r="VKS34" s="18"/>
      <c r="VKT34" s="18"/>
      <c r="VKU34" s="19"/>
      <c r="VKZ34" s="18"/>
      <c r="VLA34" s="18"/>
      <c r="VLB34" s="19"/>
      <c r="VLG34" s="18"/>
      <c r="VLH34" s="18"/>
      <c r="VLI34" s="19"/>
      <c r="VLN34" s="18"/>
      <c r="VLO34" s="18"/>
      <c r="VLP34" s="19"/>
      <c r="VLU34" s="18"/>
      <c r="VLV34" s="18"/>
      <c r="VLW34" s="19"/>
      <c r="VMB34" s="18"/>
      <c r="VMC34" s="18"/>
      <c r="VMD34" s="19"/>
      <c r="VMI34" s="18"/>
      <c r="VMJ34" s="18"/>
      <c r="VMK34" s="19"/>
      <c r="VMP34" s="18"/>
      <c r="VMQ34" s="18"/>
      <c r="VMR34" s="19"/>
      <c r="VMW34" s="18"/>
      <c r="VMX34" s="18"/>
      <c r="VMY34" s="19"/>
      <c r="VND34" s="18"/>
      <c r="VNE34" s="18"/>
      <c r="VNF34" s="19"/>
      <c r="VNK34" s="18"/>
      <c r="VNL34" s="18"/>
      <c r="VNM34" s="19"/>
      <c r="VNR34" s="18"/>
      <c r="VNS34" s="18"/>
      <c r="VNT34" s="19"/>
      <c r="VNY34" s="18"/>
      <c r="VNZ34" s="18"/>
      <c r="VOA34" s="19"/>
      <c r="VOF34" s="18"/>
      <c r="VOG34" s="18"/>
      <c r="VOH34" s="19"/>
      <c r="VOM34" s="18"/>
      <c r="VON34" s="18"/>
      <c r="VOO34" s="19"/>
      <c r="VOT34" s="18"/>
      <c r="VOU34" s="18"/>
      <c r="VOV34" s="19"/>
      <c r="VPA34" s="18"/>
      <c r="VPB34" s="18"/>
      <c r="VPC34" s="19"/>
      <c r="VPH34" s="18"/>
      <c r="VPI34" s="18"/>
      <c r="VPJ34" s="19"/>
      <c r="VPO34" s="18"/>
      <c r="VPP34" s="18"/>
      <c r="VPQ34" s="19"/>
      <c r="VPV34" s="18"/>
      <c r="VPW34" s="18"/>
      <c r="VPX34" s="19"/>
      <c r="VQC34" s="18"/>
      <c r="VQD34" s="18"/>
      <c r="VQE34" s="19"/>
      <c r="VQJ34" s="18"/>
      <c r="VQK34" s="18"/>
      <c r="VQL34" s="19"/>
      <c r="VQQ34" s="18"/>
      <c r="VQR34" s="18"/>
      <c r="VQS34" s="19"/>
      <c r="VQX34" s="18"/>
      <c r="VQY34" s="18"/>
      <c r="VQZ34" s="19"/>
      <c r="VRE34" s="18"/>
      <c r="VRF34" s="18"/>
      <c r="VRG34" s="19"/>
      <c r="VRL34" s="18"/>
      <c r="VRM34" s="18"/>
      <c r="VRN34" s="19"/>
      <c r="VRS34" s="18"/>
      <c r="VRT34" s="18"/>
      <c r="VRU34" s="19"/>
      <c r="VRZ34" s="18"/>
      <c r="VSA34" s="18"/>
      <c r="VSB34" s="19"/>
      <c r="VSG34" s="18"/>
      <c r="VSH34" s="18"/>
      <c r="VSI34" s="19"/>
      <c r="VSN34" s="18"/>
      <c r="VSO34" s="18"/>
      <c r="VSP34" s="19"/>
      <c r="VSU34" s="18"/>
      <c r="VSV34" s="18"/>
      <c r="VSW34" s="19"/>
      <c r="VTB34" s="18"/>
      <c r="VTC34" s="18"/>
      <c r="VTD34" s="19"/>
      <c r="VTI34" s="18"/>
      <c r="VTJ34" s="18"/>
      <c r="VTK34" s="19"/>
      <c r="VTP34" s="18"/>
      <c r="VTQ34" s="18"/>
      <c r="VTR34" s="19"/>
      <c r="VTW34" s="18"/>
      <c r="VTX34" s="18"/>
      <c r="VTY34" s="19"/>
      <c r="VUD34" s="18"/>
      <c r="VUE34" s="18"/>
      <c r="VUF34" s="19"/>
      <c r="VUK34" s="18"/>
      <c r="VUL34" s="18"/>
      <c r="VUM34" s="19"/>
      <c r="VUR34" s="18"/>
      <c r="VUS34" s="18"/>
      <c r="VUT34" s="19"/>
      <c r="VUY34" s="18"/>
      <c r="VUZ34" s="18"/>
      <c r="VVA34" s="19"/>
      <c r="VVF34" s="18"/>
      <c r="VVG34" s="18"/>
      <c r="VVH34" s="19"/>
      <c r="VVM34" s="18"/>
      <c r="VVN34" s="18"/>
      <c r="VVO34" s="19"/>
      <c r="VVT34" s="18"/>
      <c r="VVU34" s="18"/>
      <c r="VVV34" s="19"/>
      <c r="VWA34" s="18"/>
      <c r="VWB34" s="18"/>
      <c r="VWC34" s="19"/>
      <c r="VWH34" s="18"/>
      <c r="VWI34" s="18"/>
      <c r="VWJ34" s="19"/>
      <c r="VWO34" s="18"/>
      <c r="VWP34" s="18"/>
      <c r="VWQ34" s="19"/>
      <c r="VWV34" s="18"/>
      <c r="VWW34" s="18"/>
      <c r="VWX34" s="19"/>
      <c r="VXC34" s="18"/>
      <c r="VXD34" s="18"/>
      <c r="VXE34" s="19"/>
      <c r="VXJ34" s="18"/>
      <c r="VXK34" s="18"/>
      <c r="VXL34" s="19"/>
      <c r="VXQ34" s="18"/>
      <c r="VXR34" s="18"/>
      <c r="VXS34" s="19"/>
      <c r="VXX34" s="18"/>
      <c r="VXY34" s="18"/>
      <c r="VXZ34" s="19"/>
      <c r="VYE34" s="18"/>
      <c r="VYF34" s="18"/>
      <c r="VYG34" s="19"/>
      <c r="VYL34" s="18"/>
      <c r="VYM34" s="18"/>
      <c r="VYN34" s="19"/>
      <c r="VYS34" s="18"/>
      <c r="VYT34" s="18"/>
      <c r="VYU34" s="19"/>
      <c r="VYZ34" s="18"/>
      <c r="VZA34" s="18"/>
      <c r="VZB34" s="19"/>
      <c r="VZG34" s="18"/>
      <c r="VZH34" s="18"/>
      <c r="VZI34" s="19"/>
      <c r="VZN34" s="18"/>
      <c r="VZO34" s="18"/>
      <c r="VZP34" s="19"/>
      <c r="VZU34" s="18"/>
      <c r="VZV34" s="18"/>
      <c r="VZW34" s="19"/>
      <c r="WAB34" s="18"/>
      <c r="WAC34" s="18"/>
      <c r="WAD34" s="19"/>
      <c r="WAI34" s="18"/>
      <c r="WAJ34" s="18"/>
      <c r="WAK34" s="19"/>
      <c r="WAP34" s="18"/>
      <c r="WAQ34" s="18"/>
      <c r="WAR34" s="19"/>
      <c r="WAW34" s="18"/>
      <c r="WAX34" s="18"/>
      <c r="WAY34" s="19"/>
      <c r="WBD34" s="18"/>
      <c r="WBE34" s="18"/>
      <c r="WBF34" s="19"/>
      <c r="WBK34" s="18"/>
      <c r="WBL34" s="18"/>
      <c r="WBM34" s="19"/>
      <c r="WBR34" s="18"/>
      <c r="WBS34" s="18"/>
      <c r="WBT34" s="19"/>
      <c r="WBY34" s="18"/>
      <c r="WBZ34" s="18"/>
      <c r="WCA34" s="19"/>
      <c r="WCF34" s="18"/>
      <c r="WCG34" s="18"/>
      <c r="WCH34" s="19"/>
      <c r="WCM34" s="18"/>
      <c r="WCN34" s="18"/>
      <c r="WCO34" s="19"/>
      <c r="WCT34" s="18"/>
      <c r="WCU34" s="18"/>
      <c r="WCV34" s="19"/>
      <c r="WDA34" s="18"/>
      <c r="WDB34" s="18"/>
      <c r="WDC34" s="19"/>
      <c r="WDH34" s="18"/>
      <c r="WDI34" s="18"/>
      <c r="WDJ34" s="19"/>
      <c r="WDO34" s="18"/>
      <c r="WDP34" s="18"/>
      <c r="WDQ34" s="19"/>
      <c r="WDV34" s="18"/>
      <c r="WDW34" s="18"/>
      <c r="WDX34" s="19"/>
      <c r="WEC34" s="18"/>
      <c r="WED34" s="18"/>
      <c r="WEE34" s="19"/>
      <c r="WEJ34" s="18"/>
      <c r="WEK34" s="18"/>
      <c r="WEL34" s="19"/>
      <c r="WEQ34" s="18"/>
      <c r="WER34" s="18"/>
      <c r="WES34" s="19"/>
      <c r="WEX34" s="18"/>
      <c r="WEY34" s="18"/>
      <c r="WEZ34" s="19"/>
      <c r="WFE34" s="18"/>
      <c r="WFF34" s="18"/>
      <c r="WFG34" s="19"/>
      <c r="WFL34" s="18"/>
      <c r="WFM34" s="18"/>
      <c r="WFN34" s="19"/>
      <c r="WFS34" s="18"/>
      <c r="WFT34" s="18"/>
      <c r="WFU34" s="19"/>
      <c r="WFZ34" s="18"/>
      <c r="WGA34" s="18"/>
      <c r="WGB34" s="19"/>
      <c r="WGG34" s="18"/>
      <c r="WGH34" s="18"/>
      <c r="WGI34" s="19"/>
      <c r="WGN34" s="18"/>
      <c r="WGO34" s="18"/>
      <c r="WGP34" s="19"/>
      <c r="WGU34" s="18"/>
      <c r="WGV34" s="18"/>
      <c r="WGW34" s="19"/>
      <c r="WHB34" s="18"/>
      <c r="WHC34" s="18"/>
      <c r="WHD34" s="19"/>
      <c r="WHI34" s="18"/>
      <c r="WHJ34" s="18"/>
      <c r="WHK34" s="19"/>
      <c r="WHP34" s="18"/>
      <c r="WHQ34" s="18"/>
      <c r="WHR34" s="19"/>
      <c r="WHW34" s="18"/>
      <c r="WHX34" s="18"/>
      <c r="WHY34" s="19"/>
      <c r="WID34" s="18"/>
      <c r="WIE34" s="18"/>
      <c r="WIF34" s="19"/>
      <c r="WIK34" s="18"/>
      <c r="WIL34" s="18"/>
      <c r="WIM34" s="19"/>
      <c r="WIR34" s="18"/>
      <c r="WIS34" s="18"/>
      <c r="WIT34" s="19"/>
      <c r="WIY34" s="18"/>
      <c r="WIZ34" s="18"/>
      <c r="WJA34" s="19"/>
      <c r="WJF34" s="18"/>
      <c r="WJG34" s="18"/>
      <c r="WJH34" s="19"/>
      <c r="WJM34" s="18"/>
      <c r="WJN34" s="18"/>
      <c r="WJO34" s="19"/>
      <c r="WJT34" s="18"/>
      <c r="WJU34" s="18"/>
      <c r="WJV34" s="19"/>
      <c r="WKA34" s="18"/>
      <c r="WKB34" s="18"/>
      <c r="WKC34" s="19"/>
      <c r="WKH34" s="18"/>
      <c r="WKI34" s="18"/>
      <c r="WKJ34" s="19"/>
      <c r="WKO34" s="18"/>
      <c r="WKP34" s="18"/>
      <c r="WKQ34" s="19"/>
      <c r="WKV34" s="18"/>
      <c r="WKW34" s="18"/>
      <c r="WKX34" s="19"/>
      <c r="WLC34" s="18"/>
      <c r="WLD34" s="18"/>
      <c r="WLE34" s="19"/>
      <c r="WLJ34" s="18"/>
      <c r="WLK34" s="18"/>
      <c r="WLL34" s="19"/>
      <c r="WLQ34" s="18"/>
      <c r="WLR34" s="18"/>
      <c r="WLS34" s="19"/>
      <c r="WLX34" s="18"/>
      <c r="WLY34" s="18"/>
      <c r="WLZ34" s="19"/>
      <c r="WME34" s="18"/>
      <c r="WMF34" s="18"/>
      <c r="WMG34" s="19"/>
      <c r="WML34" s="18"/>
      <c r="WMM34" s="18"/>
      <c r="WMN34" s="19"/>
      <c r="WMS34" s="18"/>
      <c r="WMT34" s="18"/>
      <c r="WMU34" s="19"/>
      <c r="WMZ34" s="18"/>
      <c r="WNA34" s="18"/>
      <c r="WNB34" s="19"/>
      <c r="WNG34" s="18"/>
      <c r="WNH34" s="18"/>
      <c r="WNI34" s="19"/>
      <c r="WNN34" s="18"/>
      <c r="WNO34" s="18"/>
      <c r="WNP34" s="19"/>
      <c r="WNU34" s="18"/>
      <c r="WNV34" s="18"/>
      <c r="WNW34" s="19"/>
      <c r="WOB34" s="18"/>
      <c r="WOC34" s="18"/>
      <c r="WOD34" s="19"/>
      <c r="WOI34" s="18"/>
      <c r="WOJ34" s="18"/>
      <c r="WOK34" s="19"/>
      <c r="WOP34" s="18"/>
      <c r="WOQ34" s="18"/>
      <c r="WOR34" s="19"/>
      <c r="WOW34" s="18"/>
      <c r="WOX34" s="18"/>
      <c r="WOY34" s="19"/>
      <c r="WPD34" s="18"/>
      <c r="WPE34" s="18"/>
      <c r="WPF34" s="19"/>
      <c r="WPK34" s="18"/>
      <c r="WPL34" s="18"/>
      <c r="WPM34" s="19"/>
      <c r="WPR34" s="18"/>
      <c r="WPS34" s="18"/>
      <c r="WPT34" s="19"/>
      <c r="WPY34" s="18"/>
      <c r="WPZ34" s="18"/>
      <c r="WQA34" s="19"/>
      <c r="WQF34" s="18"/>
      <c r="WQG34" s="18"/>
      <c r="WQH34" s="19"/>
      <c r="WQM34" s="18"/>
      <c r="WQN34" s="18"/>
      <c r="WQO34" s="19"/>
      <c r="WQT34" s="18"/>
      <c r="WQU34" s="18"/>
      <c r="WQV34" s="19"/>
      <c r="WRA34" s="18"/>
      <c r="WRB34" s="18"/>
      <c r="WRC34" s="19"/>
      <c r="WRH34" s="18"/>
      <c r="WRI34" s="18"/>
      <c r="WRJ34" s="19"/>
      <c r="WRO34" s="18"/>
      <c r="WRP34" s="18"/>
      <c r="WRQ34" s="19"/>
      <c r="WRV34" s="18"/>
      <c r="WRW34" s="18"/>
      <c r="WRX34" s="19"/>
      <c r="WSC34" s="18"/>
      <c r="WSD34" s="18"/>
      <c r="WSE34" s="19"/>
      <c r="WSJ34" s="18"/>
      <c r="WSK34" s="18"/>
      <c r="WSL34" s="19"/>
      <c r="WSQ34" s="18"/>
      <c r="WSR34" s="18"/>
      <c r="WSS34" s="19"/>
      <c r="WSX34" s="18"/>
      <c r="WSY34" s="18"/>
      <c r="WSZ34" s="19"/>
      <c r="WTE34" s="18"/>
      <c r="WTF34" s="18"/>
      <c r="WTG34" s="19"/>
      <c r="WTL34" s="18"/>
      <c r="WTM34" s="18"/>
      <c r="WTN34" s="19"/>
      <c r="WTS34" s="18"/>
      <c r="WTT34" s="18"/>
      <c r="WTU34" s="19"/>
      <c r="WTZ34" s="18"/>
      <c r="WUA34" s="18"/>
      <c r="WUB34" s="19"/>
      <c r="WUG34" s="18"/>
      <c r="WUH34" s="18"/>
      <c r="WUI34" s="19"/>
      <c r="WUN34" s="18"/>
      <c r="WUO34" s="18"/>
      <c r="WUP34" s="19"/>
      <c r="WUU34" s="18"/>
      <c r="WUV34" s="18"/>
      <c r="WUW34" s="19"/>
      <c r="WVB34" s="18"/>
      <c r="WVC34" s="18"/>
      <c r="WVD34" s="19"/>
      <c r="WVI34" s="18"/>
      <c r="WVJ34" s="18"/>
      <c r="WVK34" s="19"/>
      <c r="WVP34" s="18"/>
      <c r="WVQ34" s="18"/>
      <c r="WVR34" s="19"/>
      <c r="WVW34" s="18"/>
      <c r="WVX34" s="18"/>
      <c r="WVY34" s="19"/>
      <c r="WWD34" s="18"/>
      <c r="WWE34" s="18"/>
      <c r="WWF34" s="19"/>
      <c r="WWK34" s="18"/>
      <c r="WWL34" s="18"/>
      <c r="WWM34" s="19"/>
      <c r="WWR34" s="18"/>
      <c r="WWS34" s="18"/>
      <c r="WWT34" s="19"/>
      <c r="WWY34" s="18"/>
      <c r="WWZ34" s="18"/>
      <c r="WXA34" s="19"/>
      <c r="WXF34" s="18"/>
      <c r="WXG34" s="18"/>
      <c r="WXH34" s="19"/>
      <c r="WXM34" s="18"/>
      <c r="WXN34" s="18"/>
      <c r="WXO34" s="19"/>
      <c r="WXT34" s="18"/>
      <c r="WXU34" s="18"/>
      <c r="WXV34" s="19"/>
      <c r="WYA34" s="18"/>
      <c r="WYB34" s="18"/>
      <c r="WYC34" s="19"/>
      <c r="WYH34" s="18"/>
      <c r="WYI34" s="18"/>
      <c r="WYJ34" s="19"/>
      <c r="WYO34" s="18"/>
      <c r="WYP34" s="18"/>
      <c r="WYQ34" s="19"/>
      <c r="WYV34" s="18"/>
      <c r="WYW34" s="18"/>
      <c r="WYX34" s="19"/>
      <c r="WZC34" s="18"/>
      <c r="WZD34" s="18"/>
      <c r="WZE34" s="19"/>
      <c r="WZJ34" s="18"/>
      <c r="WZK34" s="18"/>
      <c r="WZL34" s="19"/>
      <c r="WZQ34" s="18"/>
      <c r="WZR34" s="18"/>
      <c r="WZS34" s="19"/>
      <c r="WZX34" s="18"/>
      <c r="WZY34" s="18"/>
      <c r="WZZ34" s="19"/>
      <c r="XAE34" s="18"/>
      <c r="XAF34" s="18"/>
      <c r="XAG34" s="19"/>
      <c r="XAL34" s="18"/>
      <c r="XAM34" s="18"/>
      <c r="XAN34" s="19"/>
      <c r="XAS34" s="18"/>
      <c r="XAT34" s="18"/>
      <c r="XAU34" s="19"/>
      <c r="XAZ34" s="18"/>
      <c r="XBA34" s="18"/>
      <c r="XBB34" s="19"/>
      <c r="XBG34" s="18"/>
      <c r="XBH34" s="18"/>
      <c r="XBI34" s="19"/>
      <c r="XBN34" s="18"/>
      <c r="XBO34" s="18"/>
      <c r="XBP34" s="19"/>
      <c r="XBU34" s="18"/>
      <c r="XBV34" s="18"/>
      <c r="XBW34" s="19"/>
      <c r="XCB34" s="18"/>
      <c r="XCC34" s="18"/>
      <c r="XCD34" s="19"/>
      <c r="XCI34" s="18"/>
      <c r="XCJ34" s="18"/>
      <c r="XCK34" s="19"/>
      <c r="XCP34" s="18"/>
      <c r="XCQ34" s="18"/>
      <c r="XCR34" s="19"/>
      <c r="XCW34" s="18"/>
      <c r="XCX34" s="18"/>
      <c r="XCY34" s="19"/>
      <c r="XDD34" s="18"/>
      <c r="XDE34" s="18"/>
      <c r="XDF34" s="19"/>
      <c r="XDK34" s="18"/>
      <c r="XDL34" s="18"/>
      <c r="XDM34" s="19"/>
      <c r="XDR34" s="18"/>
      <c r="XDS34" s="18"/>
      <c r="XDT34" s="19"/>
      <c r="XDY34" s="18"/>
      <c r="XDZ34" s="18"/>
      <c r="XEA34" s="19"/>
      <c r="XEF34" s="18"/>
      <c r="XEG34" s="18"/>
      <c r="XEH34" s="19"/>
      <c r="XEM34" s="18"/>
      <c r="XEN34" s="18"/>
      <c r="XEO34" s="19"/>
      <c r="XET34" s="18"/>
      <c r="XEU34" s="18"/>
      <c r="XEV34" s="19"/>
      <c r="XFA34" s="18"/>
      <c r="XFB34" s="18"/>
      <c r="XFC34" s="19"/>
    </row>
    <row r="35" spans="1:2047 2052:3069 3074:5120 5125:6142 6147:7164 7169:9215 9220:10237 10242:12288 12293:13310 13315:14332 14337:16383" s="20" customFormat="1">
      <c r="A35" s="31">
        <v>14</v>
      </c>
      <c r="B35" s="18" t="e">
        <f>SUM('Loan Amortization Schedule'!A178+11)</f>
        <v>#VALUE!</v>
      </c>
      <c r="C35" s="19">
        <f>SUM('Loan Amortization Schedule'!B189)</f>
        <v>0</v>
      </c>
      <c r="D35" s="20" t="e">
        <f>SUM('Loan Amortization Schedule'!K189)</f>
        <v>#DIV/0!</v>
      </c>
      <c r="E35" s="20" t="e">
        <f>SUM('Loan Amortization Schedule'!L189)</f>
        <v>#DIV/0!</v>
      </c>
      <c r="F35" s="20" t="e">
        <f>SUM('Loan Amortization Schedule'!M189)</f>
        <v>#DIV/0!</v>
      </c>
      <c r="G35" s="32" t="e">
        <f>SUM('Loan Amortization Schedule'!N189)</f>
        <v>#VALUE!</v>
      </c>
      <c r="H35" s="120" t="e">
        <f t="shared" si="0"/>
        <v>#DIV/0!</v>
      </c>
      <c r="I35" s="129"/>
      <c r="J35" s="130"/>
      <c r="K35" s="131"/>
      <c r="L35" s="131"/>
      <c r="M35" s="131"/>
      <c r="N35" s="97"/>
      <c r="O35" s="18"/>
      <c r="P35" s="18"/>
      <c r="Q35" s="19"/>
      <c r="V35" s="18"/>
      <c r="W35" s="18"/>
      <c r="X35" s="19"/>
      <c r="AC35" s="18"/>
      <c r="AD35" s="18"/>
      <c r="AE35" s="19"/>
      <c r="AJ35" s="18"/>
      <c r="AK35" s="18"/>
      <c r="AL35" s="19"/>
      <c r="AQ35" s="18"/>
      <c r="AR35" s="18"/>
      <c r="AS35" s="19"/>
      <c r="AX35" s="18"/>
      <c r="AY35" s="18"/>
      <c r="AZ35" s="19"/>
      <c r="BE35" s="18"/>
      <c r="BF35" s="18"/>
      <c r="BG35" s="19"/>
      <c r="BL35" s="18"/>
      <c r="BM35" s="18"/>
      <c r="BN35" s="19"/>
      <c r="BS35" s="18"/>
      <c r="BT35" s="18"/>
      <c r="BU35" s="19"/>
      <c r="BZ35" s="18"/>
      <c r="CA35" s="18"/>
      <c r="CB35" s="19"/>
      <c r="CG35" s="18"/>
      <c r="CH35" s="18"/>
      <c r="CI35" s="19"/>
      <c r="CN35" s="18"/>
      <c r="CO35" s="18"/>
      <c r="CP35" s="19"/>
      <c r="CU35" s="18"/>
      <c r="CV35" s="18"/>
      <c r="CW35" s="19"/>
      <c r="DB35" s="18"/>
      <c r="DC35" s="18"/>
      <c r="DD35" s="19"/>
      <c r="DI35" s="18"/>
      <c r="DJ35" s="18"/>
      <c r="DK35" s="19"/>
      <c r="DP35" s="18"/>
      <c r="DQ35" s="18"/>
      <c r="DR35" s="19"/>
      <c r="DW35" s="18"/>
      <c r="DX35" s="18"/>
      <c r="DY35" s="19"/>
      <c r="ED35" s="18"/>
      <c r="EE35" s="18"/>
      <c r="EF35" s="19"/>
      <c r="EK35" s="18"/>
      <c r="EL35" s="18"/>
      <c r="EM35" s="19"/>
      <c r="ER35" s="18"/>
      <c r="ES35" s="18"/>
      <c r="ET35" s="19"/>
      <c r="EY35" s="18"/>
      <c r="EZ35" s="18"/>
      <c r="FA35" s="19"/>
      <c r="FF35" s="18"/>
      <c r="FG35" s="18"/>
      <c r="FH35" s="19"/>
      <c r="FM35" s="18"/>
      <c r="FN35" s="18"/>
      <c r="FO35" s="19"/>
      <c r="FT35" s="18"/>
      <c r="FU35" s="18"/>
      <c r="FV35" s="19"/>
      <c r="GA35" s="18"/>
      <c r="GB35" s="18"/>
      <c r="GC35" s="19"/>
      <c r="GH35" s="18"/>
      <c r="GI35" s="18"/>
      <c r="GJ35" s="19"/>
      <c r="GO35" s="18"/>
      <c r="GP35" s="18"/>
      <c r="GQ35" s="19"/>
      <c r="GV35" s="18"/>
      <c r="GW35" s="18"/>
      <c r="GX35" s="19"/>
      <c r="HC35" s="18"/>
      <c r="HD35" s="18"/>
      <c r="HE35" s="19"/>
      <c r="HJ35" s="18"/>
      <c r="HK35" s="18"/>
      <c r="HL35" s="19"/>
      <c r="HQ35" s="18"/>
      <c r="HR35" s="18"/>
      <c r="HS35" s="19"/>
      <c r="HX35" s="18"/>
      <c r="HY35" s="18"/>
      <c r="HZ35" s="19"/>
      <c r="IE35" s="18"/>
      <c r="IF35" s="18"/>
      <c r="IG35" s="19"/>
      <c r="IL35" s="18"/>
      <c r="IM35" s="18"/>
      <c r="IN35" s="19"/>
      <c r="IS35" s="18"/>
      <c r="IT35" s="18"/>
      <c r="IU35" s="19"/>
      <c r="IZ35" s="18"/>
      <c r="JA35" s="18"/>
      <c r="JB35" s="19"/>
      <c r="JG35" s="18"/>
      <c r="JH35" s="18"/>
      <c r="JI35" s="19"/>
      <c r="JN35" s="18"/>
      <c r="JO35" s="18"/>
      <c r="JP35" s="19"/>
      <c r="JU35" s="18"/>
      <c r="JV35" s="18"/>
      <c r="JW35" s="19"/>
      <c r="KB35" s="18"/>
      <c r="KC35" s="18"/>
      <c r="KD35" s="19"/>
      <c r="KI35" s="18"/>
      <c r="KJ35" s="18"/>
      <c r="KK35" s="19"/>
      <c r="KP35" s="18"/>
      <c r="KQ35" s="18"/>
      <c r="KR35" s="19"/>
      <c r="KW35" s="18"/>
      <c r="KX35" s="18"/>
      <c r="KY35" s="19"/>
      <c r="LD35" s="18"/>
      <c r="LE35" s="18"/>
      <c r="LF35" s="19"/>
      <c r="LK35" s="18"/>
      <c r="LL35" s="18"/>
      <c r="LM35" s="19"/>
      <c r="LR35" s="18"/>
      <c r="LS35" s="18"/>
      <c r="LT35" s="19"/>
      <c r="LY35" s="18"/>
      <c r="LZ35" s="18"/>
      <c r="MA35" s="19"/>
      <c r="MF35" s="18"/>
      <c r="MG35" s="18"/>
      <c r="MH35" s="19"/>
      <c r="MM35" s="18"/>
      <c r="MN35" s="18"/>
      <c r="MO35" s="19"/>
      <c r="MT35" s="18"/>
      <c r="MU35" s="18"/>
      <c r="MV35" s="19"/>
      <c r="NA35" s="18"/>
      <c r="NB35" s="18"/>
      <c r="NC35" s="19"/>
      <c r="NH35" s="18"/>
      <c r="NI35" s="18"/>
      <c r="NJ35" s="19"/>
      <c r="NO35" s="18"/>
      <c r="NP35" s="18"/>
      <c r="NQ35" s="19"/>
      <c r="NV35" s="18"/>
      <c r="NW35" s="18"/>
      <c r="NX35" s="19"/>
      <c r="OC35" s="18"/>
      <c r="OD35" s="18"/>
      <c r="OE35" s="19"/>
      <c r="OJ35" s="18"/>
      <c r="OK35" s="18"/>
      <c r="OL35" s="19"/>
      <c r="OQ35" s="18"/>
      <c r="OR35" s="18"/>
      <c r="OS35" s="19"/>
      <c r="OX35" s="18"/>
      <c r="OY35" s="18"/>
      <c r="OZ35" s="19"/>
      <c r="PE35" s="18"/>
      <c r="PF35" s="18"/>
      <c r="PG35" s="19"/>
      <c r="PL35" s="18"/>
      <c r="PM35" s="18"/>
      <c r="PN35" s="19"/>
      <c r="PS35" s="18"/>
      <c r="PT35" s="18"/>
      <c r="PU35" s="19"/>
      <c r="PZ35" s="18"/>
      <c r="QA35" s="18"/>
      <c r="QB35" s="19"/>
      <c r="QG35" s="18"/>
      <c r="QH35" s="18"/>
      <c r="QI35" s="19"/>
      <c r="QN35" s="18"/>
      <c r="QO35" s="18"/>
      <c r="QP35" s="19"/>
      <c r="QU35" s="18"/>
      <c r="QV35" s="18"/>
      <c r="QW35" s="19"/>
      <c r="RB35" s="18"/>
      <c r="RC35" s="18"/>
      <c r="RD35" s="19"/>
      <c r="RI35" s="18"/>
      <c r="RJ35" s="18"/>
      <c r="RK35" s="19"/>
      <c r="RP35" s="18"/>
      <c r="RQ35" s="18"/>
      <c r="RR35" s="19"/>
      <c r="RW35" s="18"/>
      <c r="RX35" s="18"/>
      <c r="RY35" s="19"/>
      <c r="SD35" s="18"/>
      <c r="SE35" s="18"/>
      <c r="SF35" s="19"/>
      <c r="SK35" s="18"/>
      <c r="SL35" s="18"/>
      <c r="SM35" s="19"/>
      <c r="SR35" s="18"/>
      <c r="SS35" s="18"/>
      <c r="ST35" s="19"/>
      <c r="SY35" s="18"/>
      <c r="SZ35" s="18"/>
      <c r="TA35" s="19"/>
      <c r="TF35" s="18"/>
      <c r="TG35" s="18"/>
      <c r="TH35" s="19"/>
      <c r="TM35" s="18"/>
      <c r="TN35" s="18"/>
      <c r="TO35" s="19"/>
      <c r="TT35" s="18"/>
      <c r="TU35" s="18"/>
      <c r="TV35" s="19"/>
      <c r="UA35" s="18"/>
      <c r="UB35" s="18"/>
      <c r="UC35" s="19"/>
      <c r="UH35" s="18"/>
      <c r="UI35" s="18"/>
      <c r="UJ35" s="19"/>
      <c r="UO35" s="18"/>
      <c r="UP35" s="18"/>
      <c r="UQ35" s="19"/>
      <c r="UV35" s="18"/>
      <c r="UW35" s="18"/>
      <c r="UX35" s="19"/>
      <c r="VC35" s="18"/>
      <c r="VD35" s="18"/>
      <c r="VE35" s="19"/>
      <c r="VJ35" s="18"/>
      <c r="VK35" s="18"/>
      <c r="VL35" s="19"/>
      <c r="VQ35" s="18"/>
      <c r="VR35" s="18"/>
      <c r="VS35" s="19"/>
      <c r="VX35" s="18"/>
      <c r="VY35" s="18"/>
      <c r="VZ35" s="19"/>
      <c r="WE35" s="18"/>
      <c r="WF35" s="18"/>
      <c r="WG35" s="19"/>
      <c r="WL35" s="18"/>
      <c r="WM35" s="18"/>
      <c r="WN35" s="19"/>
      <c r="WS35" s="18"/>
      <c r="WT35" s="18"/>
      <c r="WU35" s="19"/>
      <c r="WZ35" s="18"/>
      <c r="XA35" s="18"/>
      <c r="XB35" s="19"/>
      <c r="XG35" s="18"/>
      <c r="XH35" s="18"/>
      <c r="XI35" s="19"/>
      <c r="XN35" s="18"/>
      <c r="XO35" s="18"/>
      <c r="XP35" s="19"/>
      <c r="XU35" s="18"/>
      <c r="XV35" s="18"/>
      <c r="XW35" s="19"/>
      <c r="YB35" s="18"/>
      <c r="YC35" s="18"/>
      <c r="YD35" s="19"/>
      <c r="YI35" s="18"/>
      <c r="YJ35" s="18"/>
      <c r="YK35" s="19"/>
      <c r="YP35" s="18"/>
      <c r="YQ35" s="18"/>
      <c r="YR35" s="19"/>
      <c r="YW35" s="18"/>
      <c r="YX35" s="18"/>
      <c r="YY35" s="19"/>
      <c r="ZD35" s="18"/>
      <c r="ZE35" s="18"/>
      <c r="ZF35" s="19"/>
      <c r="ZK35" s="18"/>
      <c r="ZL35" s="18"/>
      <c r="ZM35" s="19"/>
      <c r="ZR35" s="18"/>
      <c r="ZS35" s="18"/>
      <c r="ZT35" s="19"/>
      <c r="ZY35" s="18"/>
      <c r="ZZ35" s="18"/>
      <c r="AAA35" s="19"/>
      <c r="AAF35" s="18"/>
      <c r="AAG35" s="18"/>
      <c r="AAH35" s="19"/>
      <c r="AAM35" s="18"/>
      <c r="AAN35" s="18"/>
      <c r="AAO35" s="19"/>
      <c r="AAT35" s="18"/>
      <c r="AAU35" s="18"/>
      <c r="AAV35" s="19"/>
      <c r="ABA35" s="18"/>
      <c r="ABB35" s="18"/>
      <c r="ABC35" s="19"/>
      <c r="ABH35" s="18"/>
      <c r="ABI35" s="18"/>
      <c r="ABJ35" s="19"/>
      <c r="ABO35" s="18"/>
      <c r="ABP35" s="18"/>
      <c r="ABQ35" s="19"/>
      <c r="ABV35" s="18"/>
      <c r="ABW35" s="18"/>
      <c r="ABX35" s="19"/>
      <c r="ACC35" s="18"/>
      <c r="ACD35" s="18"/>
      <c r="ACE35" s="19"/>
      <c r="ACJ35" s="18"/>
      <c r="ACK35" s="18"/>
      <c r="ACL35" s="19"/>
      <c r="ACQ35" s="18"/>
      <c r="ACR35" s="18"/>
      <c r="ACS35" s="19"/>
      <c r="ACX35" s="18"/>
      <c r="ACY35" s="18"/>
      <c r="ACZ35" s="19"/>
      <c r="ADE35" s="18"/>
      <c r="ADF35" s="18"/>
      <c r="ADG35" s="19"/>
      <c r="ADL35" s="18"/>
      <c r="ADM35" s="18"/>
      <c r="ADN35" s="19"/>
      <c r="ADS35" s="18"/>
      <c r="ADT35" s="18"/>
      <c r="ADU35" s="19"/>
      <c r="ADZ35" s="18"/>
      <c r="AEA35" s="18"/>
      <c r="AEB35" s="19"/>
      <c r="AEG35" s="18"/>
      <c r="AEH35" s="18"/>
      <c r="AEI35" s="19"/>
      <c r="AEN35" s="18"/>
      <c r="AEO35" s="18"/>
      <c r="AEP35" s="19"/>
      <c r="AEU35" s="18"/>
      <c r="AEV35" s="18"/>
      <c r="AEW35" s="19"/>
      <c r="AFB35" s="18"/>
      <c r="AFC35" s="18"/>
      <c r="AFD35" s="19"/>
      <c r="AFI35" s="18"/>
      <c r="AFJ35" s="18"/>
      <c r="AFK35" s="19"/>
      <c r="AFP35" s="18"/>
      <c r="AFQ35" s="18"/>
      <c r="AFR35" s="19"/>
      <c r="AFW35" s="18"/>
      <c r="AFX35" s="18"/>
      <c r="AFY35" s="19"/>
      <c r="AGD35" s="18"/>
      <c r="AGE35" s="18"/>
      <c r="AGF35" s="19"/>
      <c r="AGK35" s="18"/>
      <c r="AGL35" s="18"/>
      <c r="AGM35" s="19"/>
      <c r="AGR35" s="18"/>
      <c r="AGS35" s="18"/>
      <c r="AGT35" s="19"/>
      <c r="AGY35" s="18"/>
      <c r="AGZ35" s="18"/>
      <c r="AHA35" s="19"/>
      <c r="AHF35" s="18"/>
      <c r="AHG35" s="18"/>
      <c r="AHH35" s="19"/>
      <c r="AHM35" s="18"/>
      <c r="AHN35" s="18"/>
      <c r="AHO35" s="19"/>
      <c r="AHT35" s="18"/>
      <c r="AHU35" s="18"/>
      <c r="AHV35" s="19"/>
      <c r="AIA35" s="18"/>
      <c r="AIB35" s="18"/>
      <c r="AIC35" s="19"/>
      <c r="AIH35" s="18"/>
      <c r="AII35" s="18"/>
      <c r="AIJ35" s="19"/>
      <c r="AIO35" s="18"/>
      <c r="AIP35" s="18"/>
      <c r="AIQ35" s="19"/>
      <c r="AIV35" s="18"/>
      <c r="AIW35" s="18"/>
      <c r="AIX35" s="19"/>
      <c r="AJC35" s="18"/>
      <c r="AJD35" s="18"/>
      <c r="AJE35" s="19"/>
      <c r="AJJ35" s="18"/>
      <c r="AJK35" s="18"/>
      <c r="AJL35" s="19"/>
      <c r="AJQ35" s="18"/>
      <c r="AJR35" s="18"/>
      <c r="AJS35" s="19"/>
      <c r="AJX35" s="18"/>
      <c r="AJY35" s="18"/>
      <c r="AJZ35" s="19"/>
      <c r="AKE35" s="18"/>
      <c r="AKF35" s="18"/>
      <c r="AKG35" s="19"/>
      <c r="AKL35" s="18"/>
      <c r="AKM35" s="18"/>
      <c r="AKN35" s="19"/>
      <c r="AKS35" s="18"/>
      <c r="AKT35" s="18"/>
      <c r="AKU35" s="19"/>
      <c r="AKZ35" s="18"/>
      <c r="ALA35" s="18"/>
      <c r="ALB35" s="19"/>
      <c r="ALG35" s="18"/>
      <c r="ALH35" s="18"/>
      <c r="ALI35" s="19"/>
      <c r="ALN35" s="18"/>
      <c r="ALO35" s="18"/>
      <c r="ALP35" s="19"/>
      <c r="ALU35" s="18"/>
      <c r="ALV35" s="18"/>
      <c r="ALW35" s="19"/>
      <c r="AMB35" s="18"/>
      <c r="AMC35" s="18"/>
      <c r="AMD35" s="19"/>
      <c r="AMI35" s="18"/>
      <c r="AMJ35" s="18"/>
      <c r="AMK35" s="19"/>
      <c r="AMP35" s="18"/>
      <c r="AMQ35" s="18"/>
      <c r="AMR35" s="19"/>
      <c r="AMW35" s="18"/>
      <c r="AMX35" s="18"/>
      <c r="AMY35" s="19"/>
      <c r="AND35" s="18"/>
      <c r="ANE35" s="18"/>
      <c r="ANF35" s="19"/>
      <c r="ANK35" s="18"/>
      <c r="ANL35" s="18"/>
      <c r="ANM35" s="19"/>
      <c r="ANR35" s="18"/>
      <c r="ANS35" s="18"/>
      <c r="ANT35" s="19"/>
      <c r="ANY35" s="18"/>
      <c r="ANZ35" s="18"/>
      <c r="AOA35" s="19"/>
      <c r="AOF35" s="18"/>
      <c r="AOG35" s="18"/>
      <c r="AOH35" s="19"/>
      <c r="AOM35" s="18"/>
      <c r="AON35" s="18"/>
      <c r="AOO35" s="19"/>
      <c r="AOT35" s="18"/>
      <c r="AOU35" s="18"/>
      <c r="AOV35" s="19"/>
      <c r="APA35" s="18"/>
      <c r="APB35" s="18"/>
      <c r="APC35" s="19"/>
      <c r="APH35" s="18"/>
      <c r="API35" s="18"/>
      <c r="APJ35" s="19"/>
      <c r="APO35" s="18"/>
      <c r="APP35" s="18"/>
      <c r="APQ35" s="19"/>
      <c r="APV35" s="18"/>
      <c r="APW35" s="18"/>
      <c r="APX35" s="19"/>
      <c r="AQC35" s="18"/>
      <c r="AQD35" s="18"/>
      <c r="AQE35" s="19"/>
      <c r="AQJ35" s="18"/>
      <c r="AQK35" s="18"/>
      <c r="AQL35" s="19"/>
      <c r="AQQ35" s="18"/>
      <c r="AQR35" s="18"/>
      <c r="AQS35" s="19"/>
      <c r="AQX35" s="18"/>
      <c r="AQY35" s="18"/>
      <c r="AQZ35" s="19"/>
      <c r="ARE35" s="18"/>
      <c r="ARF35" s="18"/>
      <c r="ARG35" s="19"/>
      <c r="ARL35" s="18"/>
      <c r="ARM35" s="18"/>
      <c r="ARN35" s="19"/>
      <c r="ARS35" s="18"/>
      <c r="ART35" s="18"/>
      <c r="ARU35" s="19"/>
      <c r="ARZ35" s="18"/>
      <c r="ASA35" s="18"/>
      <c r="ASB35" s="19"/>
      <c r="ASG35" s="18"/>
      <c r="ASH35" s="18"/>
      <c r="ASI35" s="19"/>
      <c r="ASN35" s="18"/>
      <c r="ASO35" s="18"/>
      <c r="ASP35" s="19"/>
      <c r="ASU35" s="18"/>
      <c r="ASV35" s="18"/>
      <c r="ASW35" s="19"/>
      <c r="ATB35" s="18"/>
      <c r="ATC35" s="18"/>
      <c r="ATD35" s="19"/>
      <c r="ATI35" s="18"/>
      <c r="ATJ35" s="18"/>
      <c r="ATK35" s="19"/>
      <c r="ATP35" s="18"/>
      <c r="ATQ35" s="18"/>
      <c r="ATR35" s="19"/>
      <c r="ATW35" s="18"/>
      <c r="ATX35" s="18"/>
      <c r="ATY35" s="19"/>
      <c r="AUD35" s="18"/>
      <c r="AUE35" s="18"/>
      <c r="AUF35" s="19"/>
      <c r="AUK35" s="18"/>
      <c r="AUL35" s="18"/>
      <c r="AUM35" s="19"/>
      <c r="AUR35" s="18"/>
      <c r="AUS35" s="18"/>
      <c r="AUT35" s="19"/>
      <c r="AUY35" s="18"/>
      <c r="AUZ35" s="18"/>
      <c r="AVA35" s="19"/>
      <c r="AVF35" s="18"/>
      <c r="AVG35" s="18"/>
      <c r="AVH35" s="19"/>
      <c r="AVM35" s="18"/>
      <c r="AVN35" s="18"/>
      <c r="AVO35" s="19"/>
      <c r="AVT35" s="18"/>
      <c r="AVU35" s="18"/>
      <c r="AVV35" s="19"/>
      <c r="AWA35" s="18"/>
      <c r="AWB35" s="18"/>
      <c r="AWC35" s="19"/>
      <c r="AWH35" s="18"/>
      <c r="AWI35" s="18"/>
      <c r="AWJ35" s="19"/>
      <c r="AWO35" s="18"/>
      <c r="AWP35" s="18"/>
      <c r="AWQ35" s="19"/>
      <c r="AWV35" s="18"/>
      <c r="AWW35" s="18"/>
      <c r="AWX35" s="19"/>
      <c r="AXC35" s="18"/>
      <c r="AXD35" s="18"/>
      <c r="AXE35" s="19"/>
      <c r="AXJ35" s="18"/>
      <c r="AXK35" s="18"/>
      <c r="AXL35" s="19"/>
      <c r="AXQ35" s="18"/>
      <c r="AXR35" s="18"/>
      <c r="AXS35" s="19"/>
      <c r="AXX35" s="18"/>
      <c r="AXY35" s="18"/>
      <c r="AXZ35" s="19"/>
      <c r="AYE35" s="18"/>
      <c r="AYF35" s="18"/>
      <c r="AYG35" s="19"/>
      <c r="AYL35" s="18"/>
      <c r="AYM35" s="18"/>
      <c r="AYN35" s="19"/>
      <c r="AYS35" s="18"/>
      <c r="AYT35" s="18"/>
      <c r="AYU35" s="19"/>
      <c r="AYZ35" s="18"/>
      <c r="AZA35" s="18"/>
      <c r="AZB35" s="19"/>
      <c r="AZG35" s="18"/>
      <c r="AZH35" s="18"/>
      <c r="AZI35" s="19"/>
      <c r="AZN35" s="18"/>
      <c r="AZO35" s="18"/>
      <c r="AZP35" s="19"/>
      <c r="AZU35" s="18"/>
      <c r="AZV35" s="18"/>
      <c r="AZW35" s="19"/>
      <c r="BAB35" s="18"/>
      <c r="BAC35" s="18"/>
      <c r="BAD35" s="19"/>
      <c r="BAI35" s="18"/>
      <c r="BAJ35" s="18"/>
      <c r="BAK35" s="19"/>
      <c r="BAP35" s="18"/>
      <c r="BAQ35" s="18"/>
      <c r="BAR35" s="19"/>
      <c r="BAW35" s="18"/>
      <c r="BAX35" s="18"/>
      <c r="BAY35" s="19"/>
      <c r="BBD35" s="18"/>
      <c r="BBE35" s="18"/>
      <c r="BBF35" s="19"/>
      <c r="BBK35" s="18"/>
      <c r="BBL35" s="18"/>
      <c r="BBM35" s="19"/>
      <c r="BBR35" s="18"/>
      <c r="BBS35" s="18"/>
      <c r="BBT35" s="19"/>
      <c r="BBY35" s="18"/>
      <c r="BBZ35" s="18"/>
      <c r="BCA35" s="19"/>
      <c r="BCF35" s="18"/>
      <c r="BCG35" s="18"/>
      <c r="BCH35" s="19"/>
      <c r="BCM35" s="18"/>
      <c r="BCN35" s="18"/>
      <c r="BCO35" s="19"/>
      <c r="BCT35" s="18"/>
      <c r="BCU35" s="18"/>
      <c r="BCV35" s="19"/>
      <c r="BDA35" s="18"/>
      <c r="BDB35" s="18"/>
      <c r="BDC35" s="19"/>
      <c r="BDH35" s="18"/>
      <c r="BDI35" s="18"/>
      <c r="BDJ35" s="19"/>
      <c r="BDO35" s="18"/>
      <c r="BDP35" s="18"/>
      <c r="BDQ35" s="19"/>
      <c r="BDV35" s="18"/>
      <c r="BDW35" s="18"/>
      <c r="BDX35" s="19"/>
      <c r="BEC35" s="18"/>
      <c r="BED35" s="18"/>
      <c r="BEE35" s="19"/>
      <c r="BEJ35" s="18"/>
      <c r="BEK35" s="18"/>
      <c r="BEL35" s="19"/>
      <c r="BEQ35" s="18"/>
      <c r="BER35" s="18"/>
      <c r="BES35" s="19"/>
      <c r="BEX35" s="18"/>
      <c r="BEY35" s="18"/>
      <c r="BEZ35" s="19"/>
      <c r="BFE35" s="18"/>
      <c r="BFF35" s="18"/>
      <c r="BFG35" s="19"/>
      <c r="BFL35" s="18"/>
      <c r="BFM35" s="18"/>
      <c r="BFN35" s="19"/>
      <c r="BFS35" s="18"/>
      <c r="BFT35" s="18"/>
      <c r="BFU35" s="19"/>
      <c r="BFZ35" s="18"/>
      <c r="BGA35" s="18"/>
      <c r="BGB35" s="19"/>
      <c r="BGG35" s="18"/>
      <c r="BGH35" s="18"/>
      <c r="BGI35" s="19"/>
      <c r="BGN35" s="18"/>
      <c r="BGO35" s="18"/>
      <c r="BGP35" s="19"/>
      <c r="BGU35" s="18"/>
      <c r="BGV35" s="18"/>
      <c r="BGW35" s="19"/>
      <c r="BHB35" s="18"/>
      <c r="BHC35" s="18"/>
      <c r="BHD35" s="19"/>
      <c r="BHI35" s="18"/>
      <c r="BHJ35" s="18"/>
      <c r="BHK35" s="19"/>
      <c r="BHP35" s="18"/>
      <c r="BHQ35" s="18"/>
      <c r="BHR35" s="19"/>
      <c r="BHW35" s="18"/>
      <c r="BHX35" s="18"/>
      <c r="BHY35" s="19"/>
      <c r="BID35" s="18"/>
      <c r="BIE35" s="18"/>
      <c r="BIF35" s="19"/>
      <c r="BIK35" s="18"/>
      <c r="BIL35" s="18"/>
      <c r="BIM35" s="19"/>
      <c r="BIR35" s="18"/>
      <c r="BIS35" s="18"/>
      <c r="BIT35" s="19"/>
      <c r="BIY35" s="18"/>
      <c r="BIZ35" s="18"/>
      <c r="BJA35" s="19"/>
      <c r="BJF35" s="18"/>
      <c r="BJG35" s="18"/>
      <c r="BJH35" s="19"/>
      <c r="BJM35" s="18"/>
      <c r="BJN35" s="18"/>
      <c r="BJO35" s="19"/>
      <c r="BJT35" s="18"/>
      <c r="BJU35" s="18"/>
      <c r="BJV35" s="19"/>
      <c r="BKA35" s="18"/>
      <c r="BKB35" s="18"/>
      <c r="BKC35" s="19"/>
      <c r="BKH35" s="18"/>
      <c r="BKI35" s="18"/>
      <c r="BKJ35" s="19"/>
      <c r="BKO35" s="18"/>
      <c r="BKP35" s="18"/>
      <c r="BKQ35" s="19"/>
      <c r="BKV35" s="18"/>
      <c r="BKW35" s="18"/>
      <c r="BKX35" s="19"/>
      <c r="BLC35" s="18"/>
      <c r="BLD35" s="18"/>
      <c r="BLE35" s="19"/>
      <c r="BLJ35" s="18"/>
      <c r="BLK35" s="18"/>
      <c r="BLL35" s="19"/>
      <c r="BLQ35" s="18"/>
      <c r="BLR35" s="18"/>
      <c r="BLS35" s="19"/>
      <c r="BLX35" s="18"/>
      <c r="BLY35" s="18"/>
      <c r="BLZ35" s="19"/>
      <c r="BME35" s="18"/>
      <c r="BMF35" s="18"/>
      <c r="BMG35" s="19"/>
      <c r="BML35" s="18"/>
      <c r="BMM35" s="18"/>
      <c r="BMN35" s="19"/>
      <c r="BMS35" s="18"/>
      <c r="BMT35" s="18"/>
      <c r="BMU35" s="19"/>
      <c r="BMZ35" s="18"/>
      <c r="BNA35" s="18"/>
      <c r="BNB35" s="19"/>
      <c r="BNG35" s="18"/>
      <c r="BNH35" s="18"/>
      <c r="BNI35" s="19"/>
      <c r="BNN35" s="18"/>
      <c r="BNO35" s="18"/>
      <c r="BNP35" s="19"/>
      <c r="BNU35" s="18"/>
      <c r="BNV35" s="18"/>
      <c r="BNW35" s="19"/>
      <c r="BOB35" s="18"/>
      <c r="BOC35" s="18"/>
      <c r="BOD35" s="19"/>
      <c r="BOI35" s="18"/>
      <c r="BOJ35" s="18"/>
      <c r="BOK35" s="19"/>
      <c r="BOP35" s="18"/>
      <c r="BOQ35" s="18"/>
      <c r="BOR35" s="19"/>
      <c r="BOW35" s="18"/>
      <c r="BOX35" s="18"/>
      <c r="BOY35" s="19"/>
      <c r="BPD35" s="18"/>
      <c r="BPE35" s="18"/>
      <c r="BPF35" s="19"/>
      <c r="BPK35" s="18"/>
      <c r="BPL35" s="18"/>
      <c r="BPM35" s="19"/>
      <c r="BPR35" s="18"/>
      <c r="BPS35" s="18"/>
      <c r="BPT35" s="19"/>
      <c r="BPY35" s="18"/>
      <c r="BPZ35" s="18"/>
      <c r="BQA35" s="19"/>
      <c r="BQF35" s="18"/>
      <c r="BQG35" s="18"/>
      <c r="BQH35" s="19"/>
      <c r="BQM35" s="18"/>
      <c r="BQN35" s="18"/>
      <c r="BQO35" s="19"/>
      <c r="BQT35" s="18"/>
      <c r="BQU35" s="18"/>
      <c r="BQV35" s="19"/>
      <c r="BRA35" s="18"/>
      <c r="BRB35" s="18"/>
      <c r="BRC35" s="19"/>
      <c r="BRH35" s="18"/>
      <c r="BRI35" s="18"/>
      <c r="BRJ35" s="19"/>
      <c r="BRO35" s="18"/>
      <c r="BRP35" s="18"/>
      <c r="BRQ35" s="19"/>
      <c r="BRV35" s="18"/>
      <c r="BRW35" s="18"/>
      <c r="BRX35" s="19"/>
      <c r="BSC35" s="18"/>
      <c r="BSD35" s="18"/>
      <c r="BSE35" s="19"/>
      <c r="BSJ35" s="18"/>
      <c r="BSK35" s="18"/>
      <c r="BSL35" s="19"/>
      <c r="BSQ35" s="18"/>
      <c r="BSR35" s="18"/>
      <c r="BSS35" s="19"/>
      <c r="BSX35" s="18"/>
      <c r="BSY35" s="18"/>
      <c r="BSZ35" s="19"/>
      <c r="BTE35" s="18"/>
      <c r="BTF35" s="18"/>
      <c r="BTG35" s="19"/>
      <c r="BTL35" s="18"/>
      <c r="BTM35" s="18"/>
      <c r="BTN35" s="19"/>
      <c r="BTS35" s="18"/>
      <c r="BTT35" s="18"/>
      <c r="BTU35" s="19"/>
      <c r="BTZ35" s="18"/>
      <c r="BUA35" s="18"/>
      <c r="BUB35" s="19"/>
      <c r="BUG35" s="18"/>
      <c r="BUH35" s="18"/>
      <c r="BUI35" s="19"/>
      <c r="BUN35" s="18"/>
      <c r="BUO35" s="18"/>
      <c r="BUP35" s="19"/>
      <c r="BUU35" s="18"/>
      <c r="BUV35" s="18"/>
      <c r="BUW35" s="19"/>
      <c r="BVB35" s="18"/>
      <c r="BVC35" s="18"/>
      <c r="BVD35" s="19"/>
      <c r="BVI35" s="18"/>
      <c r="BVJ35" s="18"/>
      <c r="BVK35" s="19"/>
      <c r="BVP35" s="18"/>
      <c r="BVQ35" s="18"/>
      <c r="BVR35" s="19"/>
      <c r="BVW35" s="18"/>
      <c r="BVX35" s="18"/>
      <c r="BVY35" s="19"/>
      <c r="BWD35" s="18"/>
      <c r="BWE35" s="18"/>
      <c r="BWF35" s="19"/>
      <c r="BWK35" s="18"/>
      <c r="BWL35" s="18"/>
      <c r="BWM35" s="19"/>
      <c r="BWR35" s="18"/>
      <c r="BWS35" s="18"/>
      <c r="BWT35" s="19"/>
      <c r="BWY35" s="18"/>
      <c r="BWZ35" s="18"/>
      <c r="BXA35" s="19"/>
      <c r="BXF35" s="18"/>
      <c r="BXG35" s="18"/>
      <c r="BXH35" s="19"/>
      <c r="BXM35" s="18"/>
      <c r="BXN35" s="18"/>
      <c r="BXO35" s="19"/>
      <c r="BXT35" s="18"/>
      <c r="BXU35" s="18"/>
      <c r="BXV35" s="19"/>
      <c r="BYA35" s="18"/>
      <c r="BYB35" s="18"/>
      <c r="BYC35" s="19"/>
      <c r="BYH35" s="18"/>
      <c r="BYI35" s="18"/>
      <c r="BYJ35" s="19"/>
      <c r="BYO35" s="18"/>
      <c r="BYP35" s="18"/>
      <c r="BYQ35" s="19"/>
      <c r="BYV35" s="18"/>
      <c r="BYW35" s="18"/>
      <c r="BYX35" s="19"/>
      <c r="BZC35" s="18"/>
      <c r="BZD35" s="18"/>
      <c r="BZE35" s="19"/>
      <c r="BZJ35" s="18"/>
      <c r="BZK35" s="18"/>
      <c r="BZL35" s="19"/>
      <c r="BZQ35" s="18"/>
      <c r="BZR35" s="18"/>
      <c r="BZS35" s="19"/>
      <c r="BZX35" s="18"/>
      <c r="BZY35" s="18"/>
      <c r="BZZ35" s="19"/>
      <c r="CAE35" s="18"/>
      <c r="CAF35" s="18"/>
      <c r="CAG35" s="19"/>
      <c r="CAL35" s="18"/>
      <c r="CAM35" s="18"/>
      <c r="CAN35" s="19"/>
      <c r="CAS35" s="18"/>
      <c r="CAT35" s="18"/>
      <c r="CAU35" s="19"/>
      <c r="CAZ35" s="18"/>
      <c r="CBA35" s="18"/>
      <c r="CBB35" s="19"/>
      <c r="CBG35" s="18"/>
      <c r="CBH35" s="18"/>
      <c r="CBI35" s="19"/>
      <c r="CBN35" s="18"/>
      <c r="CBO35" s="18"/>
      <c r="CBP35" s="19"/>
      <c r="CBU35" s="18"/>
      <c r="CBV35" s="18"/>
      <c r="CBW35" s="19"/>
      <c r="CCB35" s="18"/>
      <c r="CCC35" s="18"/>
      <c r="CCD35" s="19"/>
      <c r="CCI35" s="18"/>
      <c r="CCJ35" s="18"/>
      <c r="CCK35" s="19"/>
      <c r="CCP35" s="18"/>
      <c r="CCQ35" s="18"/>
      <c r="CCR35" s="19"/>
      <c r="CCW35" s="18"/>
      <c r="CCX35" s="18"/>
      <c r="CCY35" s="19"/>
      <c r="CDD35" s="18"/>
      <c r="CDE35" s="18"/>
      <c r="CDF35" s="19"/>
      <c r="CDK35" s="18"/>
      <c r="CDL35" s="18"/>
      <c r="CDM35" s="19"/>
      <c r="CDR35" s="18"/>
      <c r="CDS35" s="18"/>
      <c r="CDT35" s="19"/>
      <c r="CDY35" s="18"/>
      <c r="CDZ35" s="18"/>
      <c r="CEA35" s="19"/>
      <c r="CEF35" s="18"/>
      <c r="CEG35" s="18"/>
      <c r="CEH35" s="19"/>
      <c r="CEM35" s="18"/>
      <c r="CEN35" s="18"/>
      <c r="CEO35" s="19"/>
      <c r="CET35" s="18"/>
      <c r="CEU35" s="18"/>
      <c r="CEV35" s="19"/>
      <c r="CFA35" s="18"/>
      <c r="CFB35" s="18"/>
      <c r="CFC35" s="19"/>
      <c r="CFH35" s="18"/>
      <c r="CFI35" s="18"/>
      <c r="CFJ35" s="19"/>
      <c r="CFO35" s="18"/>
      <c r="CFP35" s="18"/>
      <c r="CFQ35" s="19"/>
      <c r="CFV35" s="18"/>
      <c r="CFW35" s="18"/>
      <c r="CFX35" s="19"/>
      <c r="CGC35" s="18"/>
      <c r="CGD35" s="18"/>
      <c r="CGE35" s="19"/>
      <c r="CGJ35" s="18"/>
      <c r="CGK35" s="18"/>
      <c r="CGL35" s="19"/>
      <c r="CGQ35" s="18"/>
      <c r="CGR35" s="18"/>
      <c r="CGS35" s="19"/>
      <c r="CGX35" s="18"/>
      <c r="CGY35" s="18"/>
      <c r="CGZ35" s="19"/>
      <c r="CHE35" s="18"/>
      <c r="CHF35" s="18"/>
      <c r="CHG35" s="19"/>
      <c r="CHL35" s="18"/>
      <c r="CHM35" s="18"/>
      <c r="CHN35" s="19"/>
      <c r="CHS35" s="18"/>
      <c r="CHT35" s="18"/>
      <c r="CHU35" s="19"/>
      <c r="CHZ35" s="18"/>
      <c r="CIA35" s="18"/>
      <c r="CIB35" s="19"/>
      <c r="CIG35" s="18"/>
      <c r="CIH35" s="18"/>
      <c r="CII35" s="19"/>
      <c r="CIN35" s="18"/>
      <c r="CIO35" s="18"/>
      <c r="CIP35" s="19"/>
      <c r="CIU35" s="18"/>
      <c r="CIV35" s="18"/>
      <c r="CIW35" s="19"/>
      <c r="CJB35" s="18"/>
      <c r="CJC35" s="18"/>
      <c r="CJD35" s="19"/>
      <c r="CJI35" s="18"/>
      <c r="CJJ35" s="18"/>
      <c r="CJK35" s="19"/>
      <c r="CJP35" s="18"/>
      <c r="CJQ35" s="18"/>
      <c r="CJR35" s="19"/>
      <c r="CJW35" s="18"/>
      <c r="CJX35" s="18"/>
      <c r="CJY35" s="19"/>
      <c r="CKD35" s="18"/>
      <c r="CKE35" s="18"/>
      <c r="CKF35" s="19"/>
      <c r="CKK35" s="18"/>
      <c r="CKL35" s="18"/>
      <c r="CKM35" s="19"/>
      <c r="CKR35" s="18"/>
      <c r="CKS35" s="18"/>
      <c r="CKT35" s="19"/>
      <c r="CKY35" s="18"/>
      <c r="CKZ35" s="18"/>
      <c r="CLA35" s="19"/>
      <c r="CLF35" s="18"/>
      <c r="CLG35" s="18"/>
      <c r="CLH35" s="19"/>
      <c r="CLM35" s="18"/>
      <c r="CLN35" s="18"/>
      <c r="CLO35" s="19"/>
      <c r="CLT35" s="18"/>
      <c r="CLU35" s="18"/>
      <c r="CLV35" s="19"/>
      <c r="CMA35" s="18"/>
      <c r="CMB35" s="18"/>
      <c r="CMC35" s="19"/>
      <c r="CMH35" s="18"/>
      <c r="CMI35" s="18"/>
      <c r="CMJ35" s="19"/>
      <c r="CMO35" s="18"/>
      <c r="CMP35" s="18"/>
      <c r="CMQ35" s="19"/>
      <c r="CMV35" s="18"/>
      <c r="CMW35" s="18"/>
      <c r="CMX35" s="19"/>
      <c r="CNC35" s="18"/>
      <c r="CND35" s="18"/>
      <c r="CNE35" s="19"/>
      <c r="CNJ35" s="18"/>
      <c r="CNK35" s="18"/>
      <c r="CNL35" s="19"/>
      <c r="CNQ35" s="18"/>
      <c r="CNR35" s="18"/>
      <c r="CNS35" s="19"/>
      <c r="CNX35" s="18"/>
      <c r="CNY35" s="18"/>
      <c r="CNZ35" s="19"/>
      <c r="COE35" s="18"/>
      <c r="COF35" s="18"/>
      <c r="COG35" s="19"/>
      <c r="COL35" s="18"/>
      <c r="COM35" s="18"/>
      <c r="CON35" s="19"/>
      <c r="COS35" s="18"/>
      <c r="COT35" s="18"/>
      <c r="COU35" s="19"/>
      <c r="COZ35" s="18"/>
      <c r="CPA35" s="18"/>
      <c r="CPB35" s="19"/>
      <c r="CPG35" s="18"/>
      <c r="CPH35" s="18"/>
      <c r="CPI35" s="19"/>
      <c r="CPN35" s="18"/>
      <c r="CPO35" s="18"/>
      <c r="CPP35" s="19"/>
      <c r="CPU35" s="18"/>
      <c r="CPV35" s="18"/>
      <c r="CPW35" s="19"/>
      <c r="CQB35" s="18"/>
      <c r="CQC35" s="18"/>
      <c r="CQD35" s="19"/>
      <c r="CQI35" s="18"/>
      <c r="CQJ35" s="18"/>
      <c r="CQK35" s="19"/>
      <c r="CQP35" s="18"/>
      <c r="CQQ35" s="18"/>
      <c r="CQR35" s="19"/>
      <c r="CQW35" s="18"/>
      <c r="CQX35" s="18"/>
      <c r="CQY35" s="19"/>
      <c r="CRD35" s="18"/>
      <c r="CRE35" s="18"/>
      <c r="CRF35" s="19"/>
      <c r="CRK35" s="18"/>
      <c r="CRL35" s="18"/>
      <c r="CRM35" s="19"/>
      <c r="CRR35" s="18"/>
      <c r="CRS35" s="18"/>
      <c r="CRT35" s="19"/>
      <c r="CRY35" s="18"/>
      <c r="CRZ35" s="18"/>
      <c r="CSA35" s="19"/>
      <c r="CSF35" s="18"/>
      <c r="CSG35" s="18"/>
      <c r="CSH35" s="19"/>
      <c r="CSM35" s="18"/>
      <c r="CSN35" s="18"/>
      <c r="CSO35" s="19"/>
      <c r="CST35" s="18"/>
      <c r="CSU35" s="18"/>
      <c r="CSV35" s="19"/>
      <c r="CTA35" s="18"/>
      <c r="CTB35" s="18"/>
      <c r="CTC35" s="19"/>
      <c r="CTH35" s="18"/>
      <c r="CTI35" s="18"/>
      <c r="CTJ35" s="19"/>
      <c r="CTO35" s="18"/>
      <c r="CTP35" s="18"/>
      <c r="CTQ35" s="19"/>
      <c r="CTV35" s="18"/>
      <c r="CTW35" s="18"/>
      <c r="CTX35" s="19"/>
      <c r="CUC35" s="18"/>
      <c r="CUD35" s="18"/>
      <c r="CUE35" s="19"/>
      <c r="CUJ35" s="18"/>
      <c r="CUK35" s="18"/>
      <c r="CUL35" s="19"/>
      <c r="CUQ35" s="18"/>
      <c r="CUR35" s="18"/>
      <c r="CUS35" s="19"/>
      <c r="CUX35" s="18"/>
      <c r="CUY35" s="18"/>
      <c r="CUZ35" s="19"/>
      <c r="CVE35" s="18"/>
      <c r="CVF35" s="18"/>
      <c r="CVG35" s="19"/>
      <c r="CVL35" s="18"/>
      <c r="CVM35" s="18"/>
      <c r="CVN35" s="19"/>
      <c r="CVS35" s="18"/>
      <c r="CVT35" s="18"/>
      <c r="CVU35" s="19"/>
      <c r="CVZ35" s="18"/>
      <c r="CWA35" s="18"/>
      <c r="CWB35" s="19"/>
      <c r="CWG35" s="18"/>
      <c r="CWH35" s="18"/>
      <c r="CWI35" s="19"/>
      <c r="CWN35" s="18"/>
      <c r="CWO35" s="18"/>
      <c r="CWP35" s="19"/>
      <c r="CWU35" s="18"/>
      <c r="CWV35" s="18"/>
      <c r="CWW35" s="19"/>
      <c r="CXB35" s="18"/>
      <c r="CXC35" s="18"/>
      <c r="CXD35" s="19"/>
      <c r="CXI35" s="18"/>
      <c r="CXJ35" s="18"/>
      <c r="CXK35" s="19"/>
      <c r="CXP35" s="18"/>
      <c r="CXQ35" s="18"/>
      <c r="CXR35" s="19"/>
      <c r="CXW35" s="18"/>
      <c r="CXX35" s="18"/>
      <c r="CXY35" s="19"/>
      <c r="CYD35" s="18"/>
      <c r="CYE35" s="18"/>
      <c r="CYF35" s="19"/>
      <c r="CYK35" s="18"/>
      <c r="CYL35" s="18"/>
      <c r="CYM35" s="19"/>
      <c r="CYR35" s="18"/>
      <c r="CYS35" s="18"/>
      <c r="CYT35" s="19"/>
      <c r="CYY35" s="18"/>
      <c r="CYZ35" s="18"/>
      <c r="CZA35" s="19"/>
      <c r="CZF35" s="18"/>
      <c r="CZG35" s="18"/>
      <c r="CZH35" s="19"/>
      <c r="CZM35" s="18"/>
      <c r="CZN35" s="18"/>
      <c r="CZO35" s="19"/>
      <c r="CZT35" s="18"/>
      <c r="CZU35" s="18"/>
      <c r="CZV35" s="19"/>
      <c r="DAA35" s="18"/>
      <c r="DAB35" s="18"/>
      <c r="DAC35" s="19"/>
      <c r="DAH35" s="18"/>
      <c r="DAI35" s="18"/>
      <c r="DAJ35" s="19"/>
      <c r="DAO35" s="18"/>
      <c r="DAP35" s="18"/>
      <c r="DAQ35" s="19"/>
      <c r="DAV35" s="18"/>
      <c r="DAW35" s="18"/>
      <c r="DAX35" s="19"/>
      <c r="DBC35" s="18"/>
      <c r="DBD35" s="18"/>
      <c r="DBE35" s="19"/>
      <c r="DBJ35" s="18"/>
      <c r="DBK35" s="18"/>
      <c r="DBL35" s="19"/>
      <c r="DBQ35" s="18"/>
      <c r="DBR35" s="18"/>
      <c r="DBS35" s="19"/>
      <c r="DBX35" s="18"/>
      <c r="DBY35" s="18"/>
      <c r="DBZ35" s="19"/>
      <c r="DCE35" s="18"/>
      <c r="DCF35" s="18"/>
      <c r="DCG35" s="19"/>
      <c r="DCL35" s="18"/>
      <c r="DCM35" s="18"/>
      <c r="DCN35" s="19"/>
      <c r="DCS35" s="18"/>
      <c r="DCT35" s="18"/>
      <c r="DCU35" s="19"/>
      <c r="DCZ35" s="18"/>
      <c r="DDA35" s="18"/>
      <c r="DDB35" s="19"/>
      <c r="DDG35" s="18"/>
      <c r="DDH35" s="18"/>
      <c r="DDI35" s="19"/>
      <c r="DDN35" s="18"/>
      <c r="DDO35" s="18"/>
      <c r="DDP35" s="19"/>
      <c r="DDU35" s="18"/>
      <c r="DDV35" s="18"/>
      <c r="DDW35" s="19"/>
      <c r="DEB35" s="18"/>
      <c r="DEC35" s="18"/>
      <c r="DED35" s="19"/>
      <c r="DEI35" s="18"/>
      <c r="DEJ35" s="18"/>
      <c r="DEK35" s="19"/>
      <c r="DEP35" s="18"/>
      <c r="DEQ35" s="18"/>
      <c r="DER35" s="19"/>
      <c r="DEW35" s="18"/>
      <c r="DEX35" s="18"/>
      <c r="DEY35" s="19"/>
      <c r="DFD35" s="18"/>
      <c r="DFE35" s="18"/>
      <c r="DFF35" s="19"/>
      <c r="DFK35" s="18"/>
      <c r="DFL35" s="18"/>
      <c r="DFM35" s="19"/>
      <c r="DFR35" s="18"/>
      <c r="DFS35" s="18"/>
      <c r="DFT35" s="19"/>
      <c r="DFY35" s="18"/>
      <c r="DFZ35" s="18"/>
      <c r="DGA35" s="19"/>
      <c r="DGF35" s="18"/>
      <c r="DGG35" s="18"/>
      <c r="DGH35" s="19"/>
      <c r="DGM35" s="18"/>
      <c r="DGN35" s="18"/>
      <c r="DGO35" s="19"/>
      <c r="DGT35" s="18"/>
      <c r="DGU35" s="18"/>
      <c r="DGV35" s="19"/>
      <c r="DHA35" s="18"/>
      <c r="DHB35" s="18"/>
      <c r="DHC35" s="19"/>
      <c r="DHH35" s="18"/>
      <c r="DHI35" s="18"/>
      <c r="DHJ35" s="19"/>
      <c r="DHO35" s="18"/>
      <c r="DHP35" s="18"/>
      <c r="DHQ35" s="19"/>
      <c r="DHV35" s="18"/>
      <c r="DHW35" s="18"/>
      <c r="DHX35" s="19"/>
      <c r="DIC35" s="18"/>
      <c r="DID35" s="18"/>
      <c r="DIE35" s="19"/>
      <c r="DIJ35" s="18"/>
      <c r="DIK35" s="18"/>
      <c r="DIL35" s="19"/>
      <c r="DIQ35" s="18"/>
      <c r="DIR35" s="18"/>
      <c r="DIS35" s="19"/>
      <c r="DIX35" s="18"/>
      <c r="DIY35" s="18"/>
      <c r="DIZ35" s="19"/>
      <c r="DJE35" s="18"/>
      <c r="DJF35" s="18"/>
      <c r="DJG35" s="19"/>
      <c r="DJL35" s="18"/>
      <c r="DJM35" s="18"/>
      <c r="DJN35" s="19"/>
      <c r="DJS35" s="18"/>
      <c r="DJT35" s="18"/>
      <c r="DJU35" s="19"/>
      <c r="DJZ35" s="18"/>
      <c r="DKA35" s="18"/>
      <c r="DKB35" s="19"/>
      <c r="DKG35" s="18"/>
      <c r="DKH35" s="18"/>
      <c r="DKI35" s="19"/>
      <c r="DKN35" s="18"/>
      <c r="DKO35" s="18"/>
      <c r="DKP35" s="19"/>
      <c r="DKU35" s="18"/>
      <c r="DKV35" s="18"/>
      <c r="DKW35" s="19"/>
      <c r="DLB35" s="18"/>
      <c r="DLC35" s="18"/>
      <c r="DLD35" s="19"/>
      <c r="DLI35" s="18"/>
      <c r="DLJ35" s="18"/>
      <c r="DLK35" s="19"/>
      <c r="DLP35" s="18"/>
      <c r="DLQ35" s="18"/>
      <c r="DLR35" s="19"/>
      <c r="DLW35" s="18"/>
      <c r="DLX35" s="18"/>
      <c r="DLY35" s="19"/>
      <c r="DMD35" s="18"/>
      <c r="DME35" s="18"/>
      <c r="DMF35" s="19"/>
      <c r="DMK35" s="18"/>
      <c r="DML35" s="18"/>
      <c r="DMM35" s="19"/>
      <c r="DMR35" s="18"/>
      <c r="DMS35" s="18"/>
      <c r="DMT35" s="19"/>
      <c r="DMY35" s="18"/>
      <c r="DMZ35" s="18"/>
      <c r="DNA35" s="19"/>
      <c r="DNF35" s="18"/>
      <c r="DNG35" s="18"/>
      <c r="DNH35" s="19"/>
      <c r="DNM35" s="18"/>
      <c r="DNN35" s="18"/>
      <c r="DNO35" s="19"/>
      <c r="DNT35" s="18"/>
      <c r="DNU35" s="18"/>
      <c r="DNV35" s="19"/>
      <c r="DOA35" s="18"/>
      <c r="DOB35" s="18"/>
      <c r="DOC35" s="19"/>
      <c r="DOH35" s="18"/>
      <c r="DOI35" s="18"/>
      <c r="DOJ35" s="19"/>
      <c r="DOO35" s="18"/>
      <c r="DOP35" s="18"/>
      <c r="DOQ35" s="19"/>
      <c r="DOV35" s="18"/>
      <c r="DOW35" s="18"/>
      <c r="DOX35" s="19"/>
      <c r="DPC35" s="18"/>
      <c r="DPD35" s="18"/>
      <c r="DPE35" s="19"/>
      <c r="DPJ35" s="18"/>
      <c r="DPK35" s="18"/>
      <c r="DPL35" s="19"/>
      <c r="DPQ35" s="18"/>
      <c r="DPR35" s="18"/>
      <c r="DPS35" s="19"/>
      <c r="DPX35" s="18"/>
      <c r="DPY35" s="18"/>
      <c r="DPZ35" s="19"/>
      <c r="DQE35" s="18"/>
      <c r="DQF35" s="18"/>
      <c r="DQG35" s="19"/>
      <c r="DQL35" s="18"/>
      <c r="DQM35" s="18"/>
      <c r="DQN35" s="19"/>
      <c r="DQS35" s="18"/>
      <c r="DQT35" s="18"/>
      <c r="DQU35" s="19"/>
      <c r="DQZ35" s="18"/>
      <c r="DRA35" s="18"/>
      <c r="DRB35" s="19"/>
      <c r="DRG35" s="18"/>
      <c r="DRH35" s="18"/>
      <c r="DRI35" s="19"/>
      <c r="DRN35" s="18"/>
      <c r="DRO35" s="18"/>
      <c r="DRP35" s="19"/>
      <c r="DRU35" s="18"/>
      <c r="DRV35" s="18"/>
      <c r="DRW35" s="19"/>
      <c r="DSB35" s="18"/>
      <c r="DSC35" s="18"/>
      <c r="DSD35" s="19"/>
      <c r="DSI35" s="18"/>
      <c r="DSJ35" s="18"/>
      <c r="DSK35" s="19"/>
      <c r="DSP35" s="18"/>
      <c r="DSQ35" s="18"/>
      <c r="DSR35" s="19"/>
      <c r="DSW35" s="18"/>
      <c r="DSX35" s="18"/>
      <c r="DSY35" s="19"/>
      <c r="DTD35" s="18"/>
      <c r="DTE35" s="18"/>
      <c r="DTF35" s="19"/>
      <c r="DTK35" s="18"/>
      <c r="DTL35" s="18"/>
      <c r="DTM35" s="19"/>
      <c r="DTR35" s="18"/>
      <c r="DTS35" s="18"/>
      <c r="DTT35" s="19"/>
      <c r="DTY35" s="18"/>
      <c r="DTZ35" s="18"/>
      <c r="DUA35" s="19"/>
      <c r="DUF35" s="18"/>
      <c r="DUG35" s="18"/>
      <c r="DUH35" s="19"/>
      <c r="DUM35" s="18"/>
      <c r="DUN35" s="18"/>
      <c r="DUO35" s="19"/>
      <c r="DUT35" s="18"/>
      <c r="DUU35" s="18"/>
      <c r="DUV35" s="19"/>
      <c r="DVA35" s="18"/>
      <c r="DVB35" s="18"/>
      <c r="DVC35" s="19"/>
      <c r="DVH35" s="18"/>
      <c r="DVI35" s="18"/>
      <c r="DVJ35" s="19"/>
      <c r="DVO35" s="18"/>
      <c r="DVP35" s="18"/>
      <c r="DVQ35" s="19"/>
      <c r="DVV35" s="18"/>
      <c r="DVW35" s="18"/>
      <c r="DVX35" s="19"/>
      <c r="DWC35" s="18"/>
      <c r="DWD35" s="18"/>
      <c r="DWE35" s="19"/>
      <c r="DWJ35" s="18"/>
      <c r="DWK35" s="18"/>
      <c r="DWL35" s="19"/>
      <c r="DWQ35" s="18"/>
      <c r="DWR35" s="18"/>
      <c r="DWS35" s="19"/>
      <c r="DWX35" s="18"/>
      <c r="DWY35" s="18"/>
      <c r="DWZ35" s="19"/>
      <c r="DXE35" s="18"/>
      <c r="DXF35" s="18"/>
      <c r="DXG35" s="19"/>
      <c r="DXL35" s="18"/>
      <c r="DXM35" s="18"/>
      <c r="DXN35" s="19"/>
      <c r="DXS35" s="18"/>
      <c r="DXT35" s="18"/>
      <c r="DXU35" s="19"/>
      <c r="DXZ35" s="18"/>
      <c r="DYA35" s="18"/>
      <c r="DYB35" s="19"/>
      <c r="DYG35" s="18"/>
      <c r="DYH35" s="18"/>
      <c r="DYI35" s="19"/>
      <c r="DYN35" s="18"/>
      <c r="DYO35" s="18"/>
      <c r="DYP35" s="19"/>
      <c r="DYU35" s="18"/>
      <c r="DYV35" s="18"/>
      <c r="DYW35" s="19"/>
      <c r="DZB35" s="18"/>
      <c r="DZC35" s="18"/>
      <c r="DZD35" s="19"/>
      <c r="DZI35" s="18"/>
      <c r="DZJ35" s="18"/>
      <c r="DZK35" s="19"/>
      <c r="DZP35" s="18"/>
      <c r="DZQ35" s="18"/>
      <c r="DZR35" s="19"/>
      <c r="DZW35" s="18"/>
      <c r="DZX35" s="18"/>
      <c r="DZY35" s="19"/>
      <c r="EAD35" s="18"/>
      <c r="EAE35" s="18"/>
      <c r="EAF35" s="19"/>
      <c r="EAK35" s="18"/>
      <c r="EAL35" s="18"/>
      <c r="EAM35" s="19"/>
      <c r="EAR35" s="18"/>
      <c r="EAS35" s="18"/>
      <c r="EAT35" s="19"/>
      <c r="EAY35" s="18"/>
      <c r="EAZ35" s="18"/>
      <c r="EBA35" s="19"/>
      <c r="EBF35" s="18"/>
      <c r="EBG35" s="18"/>
      <c r="EBH35" s="19"/>
      <c r="EBM35" s="18"/>
      <c r="EBN35" s="18"/>
      <c r="EBO35" s="19"/>
      <c r="EBT35" s="18"/>
      <c r="EBU35" s="18"/>
      <c r="EBV35" s="19"/>
      <c r="ECA35" s="18"/>
      <c r="ECB35" s="18"/>
      <c r="ECC35" s="19"/>
      <c r="ECH35" s="18"/>
      <c r="ECI35" s="18"/>
      <c r="ECJ35" s="19"/>
      <c r="ECO35" s="18"/>
      <c r="ECP35" s="18"/>
      <c r="ECQ35" s="19"/>
      <c r="ECV35" s="18"/>
      <c r="ECW35" s="18"/>
      <c r="ECX35" s="19"/>
      <c r="EDC35" s="18"/>
      <c r="EDD35" s="18"/>
      <c r="EDE35" s="19"/>
      <c r="EDJ35" s="18"/>
      <c r="EDK35" s="18"/>
      <c r="EDL35" s="19"/>
      <c r="EDQ35" s="18"/>
      <c r="EDR35" s="18"/>
      <c r="EDS35" s="19"/>
      <c r="EDX35" s="18"/>
      <c r="EDY35" s="18"/>
      <c r="EDZ35" s="19"/>
      <c r="EEE35" s="18"/>
      <c r="EEF35" s="18"/>
      <c r="EEG35" s="19"/>
      <c r="EEL35" s="18"/>
      <c r="EEM35" s="18"/>
      <c r="EEN35" s="19"/>
      <c r="EES35" s="18"/>
      <c r="EET35" s="18"/>
      <c r="EEU35" s="19"/>
      <c r="EEZ35" s="18"/>
      <c r="EFA35" s="18"/>
      <c r="EFB35" s="19"/>
      <c r="EFG35" s="18"/>
      <c r="EFH35" s="18"/>
      <c r="EFI35" s="19"/>
      <c r="EFN35" s="18"/>
      <c r="EFO35" s="18"/>
      <c r="EFP35" s="19"/>
      <c r="EFU35" s="18"/>
      <c r="EFV35" s="18"/>
      <c r="EFW35" s="19"/>
      <c r="EGB35" s="18"/>
      <c r="EGC35" s="18"/>
      <c r="EGD35" s="19"/>
      <c r="EGI35" s="18"/>
      <c r="EGJ35" s="18"/>
      <c r="EGK35" s="19"/>
      <c r="EGP35" s="18"/>
      <c r="EGQ35" s="18"/>
      <c r="EGR35" s="19"/>
      <c r="EGW35" s="18"/>
      <c r="EGX35" s="18"/>
      <c r="EGY35" s="19"/>
      <c r="EHD35" s="18"/>
      <c r="EHE35" s="18"/>
      <c r="EHF35" s="19"/>
      <c r="EHK35" s="18"/>
      <c r="EHL35" s="18"/>
      <c r="EHM35" s="19"/>
      <c r="EHR35" s="18"/>
      <c r="EHS35" s="18"/>
      <c r="EHT35" s="19"/>
      <c r="EHY35" s="18"/>
      <c r="EHZ35" s="18"/>
      <c r="EIA35" s="19"/>
      <c r="EIF35" s="18"/>
      <c r="EIG35" s="18"/>
      <c r="EIH35" s="19"/>
      <c r="EIM35" s="18"/>
      <c r="EIN35" s="18"/>
      <c r="EIO35" s="19"/>
      <c r="EIT35" s="18"/>
      <c r="EIU35" s="18"/>
      <c r="EIV35" s="19"/>
      <c r="EJA35" s="18"/>
      <c r="EJB35" s="18"/>
      <c r="EJC35" s="19"/>
      <c r="EJH35" s="18"/>
      <c r="EJI35" s="18"/>
      <c r="EJJ35" s="19"/>
      <c r="EJO35" s="18"/>
      <c r="EJP35" s="18"/>
      <c r="EJQ35" s="19"/>
      <c r="EJV35" s="18"/>
      <c r="EJW35" s="18"/>
      <c r="EJX35" s="19"/>
      <c r="EKC35" s="18"/>
      <c r="EKD35" s="18"/>
      <c r="EKE35" s="19"/>
      <c r="EKJ35" s="18"/>
      <c r="EKK35" s="18"/>
      <c r="EKL35" s="19"/>
      <c r="EKQ35" s="18"/>
      <c r="EKR35" s="18"/>
      <c r="EKS35" s="19"/>
      <c r="EKX35" s="18"/>
      <c r="EKY35" s="18"/>
      <c r="EKZ35" s="19"/>
      <c r="ELE35" s="18"/>
      <c r="ELF35" s="18"/>
      <c r="ELG35" s="19"/>
      <c r="ELL35" s="18"/>
      <c r="ELM35" s="18"/>
      <c r="ELN35" s="19"/>
      <c r="ELS35" s="18"/>
      <c r="ELT35" s="18"/>
      <c r="ELU35" s="19"/>
      <c r="ELZ35" s="18"/>
      <c r="EMA35" s="18"/>
      <c r="EMB35" s="19"/>
      <c r="EMG35" s="18"/>
      <c r="EMH35" s="18"/>
      <c r="EMI35" s="19"/>
      <c r="EMN35" s="18"/>
      <c r="EMO35" s="18"/>
      <c r="EMP35" s="19"/>
      <c r="EMU35" s="18"/>
      <c r="EMV35" s="18"/>
      <c r="EMW35" s="19"/>
      <c r="ENB35" s="18"/>
      <c r="ENC35" s="18"/>
      <c r="END35" s="19"/>
      <c r="ENI35" s="18"/>
      <c r="ENJ35" s="18"/>
      <c r="ENK35" s="19"/>
      <c r="ENP35" s="18"/>
      <c r="ENQ35" s="18"/>
      <c r="ENR35" s="19"/>
      <c r="ENW35" s="18"/>
      <c r="ENX35" s="18"/>
      <c r="ENY35" s="19"/>
      <c r="EOD35" s="18"/>
      <c r="EOE35" s="18"/>
      <c r="EOF35" s="19"/>
      <c r="EOK35" s="18"/>
      <c r="EOL35" s="18"/>
      <c r="EOM35" s="19"/>
      <c r="EOR35" s="18"/>
      <c r="EOS35" s="18"/>
      <c r="EOT35" s="19"/>
      <c r="EOY35" s="18"/>
      <c r="EOZ35" s="18"/>
      <c r="EPA35" s="19"/>
      <c r="EPF35" s="18"/>
      <c r="EPG35" s="18"/>
      <c r="EPH35" s="19"/>
      <c r="EPM35" s="18"/>
      <c r="EPN35" s="18"/>
      <c r="EPO35" s="19"/>
      <c r="EPT35" s="18"/>
      <c r="EPU35" s="18"/>
      <c r="EPV35" s="19"/>
      <c r="EQA35" s="18"/>
      <c r="EQB35" s="18"/>
      <c r="EQC35" s="19"/>
      <c r="EQH35" s="18"/>
      <c r="EQI35" s="18"/>
      <c r="EQJ35" s="19"/>
      <c r="EQO35" s="18"/>
      <c r="EQP35" s="18"/>
      <c r="EQQ35" s="19"/>
      <c r="EQV35" s="18"/>
      <c r="EQW35" s="18"/>
      <c r="EQX35" s="19"/>
      <c r="ERC35" s="18"/>
      <c r="ERD35" s="18"/>
      <c r="ERE35" s="19"/>
      <c r="ERJ35" s="18"/>
      <c r="ERK35" s="18"/>
      <c r="ERL35" s="19"/>
      <c r="ERQ35" s="18"/>
      <c r="ERR35" s="18"/>
      <c r="ERS35" s="19"/>
      <c r="ERX35" s="18"/>
      <c r="ERY35" s="18"/>
      <c r="ERZ35" s="19"/>
      <c r="ESE35" s="18"/>
      <c r="ESF35" s="18"/>
      <c r="ESG35" s="19"/>
      <c r="ESL35" s="18"/>
      <c r="ESM35" s="18"/>
      <c r="ESN35" s="19"/>
      <c r="ESS35" s="18"/>
      <c r="EST35" s="18"/>
      <c r="ESU35" s="19"/>
      <c r="ESZ35" s="18"/>
      <c r="ETA35" s="18"/>
      <c r="ETB35" s="19"/>
      <c r="ETG35" s="18"/>
      <c r="ETH35" s="18"/>
      <c r="ETI35" s="19"/>
      <c r="ETN35" s="18"/>
      <c r="ETO35" s="18"/>
      <c r="ETP35" s="19"/>
      <c r="ETU35" s="18"/>
      <c r="ETV35" s="18"/>
      <c r="ETW35" s="19"/>
      <c r="EUB35" s="18"/>
      <c r="EUC35" s="18"/>
      <c r="EUD35" s="19"/>
      <c r="EUI35" s="18"/>
      <c r="EUJ35" s="18"/>
      <c r="EUK35" s="19"/>
      <c r="EUP35" s="18"/>
      <c r="EUQ35" s="18"/>
      <c r="EUR35" s="19"/>
      <c r="EUW35" s="18"/>
      <c r="EUX35" s="18"/>
      <c r="EUY35" s="19"/>
      <c r="EVD35" s="18"/>
      <c r="EVE35" s="18"/>
      <c r="EVF35" s="19"/>
      <c r="EVK35" s="18"/>
      <c r="EVL35" s="18"/>
      <c r="EVM35" s="19"/>
      <c r="EVR35" s="18"/>
      <c r="EVS35" s="18"/>
      <c r="EVT35" s="19"/>
      <c r="EVY35" s="18"/>
      <c r="EVZ35" s="18"/>
      <c r="EWA35" s="19"/>
      <c r="EWF35" s="18"/>
      <c r="EWG35" s="18"/>
      <c r="EWH35" s="19"/>
      <c r="EWM35" s="18"/>
      <c r="EWN35" s="18"/>
      <c r="EWO35" s="19"/>
      <c r="EWT35" s="18"/>
      <c r="EWU35" s="18"/>
      <c r="EWV35" s="19"/>
      <c r="EXA35" s="18"/>
      <c r="EXB35" s="18"/>
      <c r="EXC35" s="19"/>
      <c r="EXH35" s="18"/>
      <c r="EXI35" s="18"/>
      <c r="EXJ35" s="19"/>
      <c r="EXO35" s="18"/>
      <c r="EXP35" s="18"/>
      <c r="EXQ35" s="19"/>
      <c r="EXV35" s="18"/>
      <c r="EXW35" s="18"/>
      <c r="EXX35" s="19"/>
      <c r="EYC35" s="18"/>
      <c r="EYD35" s="18"/>
      <c r="EYE35" s="19"/>
      <c r="EYJ35" s="18"/>
      <c r="EYK35" s="18"/>
      <c r="EYL35" s="19"/>
      <c r="EYQ35" s="18"/>
      <c r="EYR35" s="18"/>
      <c r="EYS35" s="19"/>
      <c r="EYX35" s="18"/>
      <c r="EYY35" s="18"/>
      <c r="EYZ35" s="19"/>
      <c r="EZE35" s="18"/>
      <c r="EZF35" s="18"/>
      <c r="EZG35" s="19"/>
      <c r="EZL35" s="18"/>
      <c r="EZM35" s="18"/>
      <c r="EZN35" s="19"/>
      <c r="EZS35" s="18"/>
      <c r="EZT35" s="18"/>
      <c r="EZU35" s="19"/>
      <c r="EZZ35" s="18"/>
      <c r="FAA35" s="18"/>
      <c r="FAB35" s="19"/>
      <c r="FAG35" s="18"/>
      <c r="FAH35" s="18"/>
      <c r="FAI35" s="19"/>
      <c r="FAN35" s="18"/>
      <c r="FAO35" s="18"/>
      <c r="FAP35" s="19"/>
      <c r="FAU35" s="18"/>
      <c r="FAV35" s="18"/>
      <c r="FAW35" s="19"/>
      <c r="FBB35" s="18"/>
      <c r="FBC35" s="18"/>
      <c r="FBD35" s="19"/>
      <c r="FBI35" s="18"/>
      <c r="FBJ35" s="18"/>
      <c r="FBK35" s="19"/>
      <c r="FBP35" s="18"/>
      <c r="FBQ35" s="18"/>
      <c r="FBR35" s="19"/>
      <c r="FBW35" s="18"/>
      <c r="FBX35" s="18"/>
      <c r="FBY35" s="19"/>
      <c r="FCD35" s="18"/>
      <c r="FCE35" s="18"/>
      <c r="FCF35" s="19"/>
      <c r="FCK35" s="18"/>
      <c r="FCL35" s="18"/>
      <c r="FCM35" s="19"/>
      <c r="FCR35" s="18"/>
      <c r="FCS35" s="18"/>
      <c r="FCT35" s="19"/>
      <c r="FCY35" s="18"/>
      <c r="FCZ35" s="18"/>
      <c r="FDA35" s="19"/>
      <c r="FDF35" s="18"/>
      <c r="FDG35" s="18"/>
      <c r="FDH35" s="19"/>
      <c r="FDM35" s="18"/>
      <c r="FDN35" s="18"/>
      <c r="FDO35" s="19"/>
      <c r="FDT35" s="18"/>
      <c r="FDU35" s="18"/>
      <c r="FDV35" s="19"/>
      <c r="FEA35" s="18"/>
      <c r="FEB35" s="18"/>
      <c r="FEC35" s="19"/>
      <c r="FEH35" s="18"/>
      <c r="FEI35" s="18"/>
      <c r="FEJ35" s="19"/>
      <c r="FEO35" s="18"/>
      <c r="FEP35" s="18"/>
      <c r="FEQ35" s="19"/>
      <c r="FEV35" s="18"/>
      <c r="FEW35" s="18"/>
      <c r="FEX35" s="19"/>
      <c r="FFC35" s="18"/>
      <c r="FFD35" s="18"/>
      <c r="FFE35" s="19"/>
      <c r="FFJ35" s="18"/>
      <c r="FFK35" s="18"/>
      <c r="FFL35" s="19"/>
      <c r="FFQ35" s="18"/>
      <c r="FFR35" s="18"/>
      <c r="FFS35" s="19"/>
      <c r="FFX35" s="18"/>
      <c r="FFY35" s="18"/>
      <c r="FFZ35" s="19"/>
      <c r="FGE35" s="18"/>
      <c r="FGF35" s="18"/>
      <c r="FGG35" s="19"/>
      <c r="FGL35" s="18"/>
      <c r="FGM35" s="18"/>
      <c r="FGN35" s="19"/>
      <c r="FGS35" s="18"/>
      <c r="FGT35" s="18"/>
      <c r="FGU35" s="19"/>
      <c r="FGZ35" s="18"/>
      <c r="FHA35" s="18"/>
      <c r="FHB35" s="19"/>
      <c r="FHG35" s="18"/>
      <c r="FHH35" s="18"/>
      <c r="FHI35" s="19"/>
      <c r="FHN35" s="18"/>
      <c r="FHO35" s="18"/>
      <c r="FHP35" s="19"/>
      <c r="FHU35" s="18"/>
      <c r="FHV35" s="18"/>
      <c r="FHW35" s="19"/>
      <c r="FIB35" s="18"/>
      <c r="FIC35" s="18"/>
      <c r="FID35" s="19"/>
      <c r="FII35" s="18"/>
      <c r="FIJ35" s="18"/>
      <c r="FIK35" s="19"/>
      <c r="FIP35" s="18"/>
      <c r="FIQ35" s="18"/>
      <c r="FIR35" s="19"/>
      <c r="FIW35" s="18"/>
      <c r="FIX35" s="18"/>
      <c r="FIY35" s="19"/>
      <c r="FJD35" s="18"/>
      <c r="FJE35" s="18"/>
      <c r="FJF35" s="19"/>
      <c r="FJK35" s="18"/>
      <c r="FJL35" s="18"/>
      <c r="FJM35" s="19"/>
      <c r="FJR35" s="18"/>
      <c r="FJS35" s="18"/>
      <c r="FJT35" s="19"/>
      <c r="FJY35" s="18"/>
      <c r="FJZ35" s="18"/>
      <c r="FKA35" s="19"/>
      <c r="FKF35" s="18"/>
      <c r="FKG35" s="18"/>
      <c r="FKH35" s="19"/>
      <c r="FKM35" s="18"/>
      <c r="FKN35" s="18"/>
      <c r="FKO35" s="19"/>
      <c r="FKT35" s="18"/>
      <c r="FKU35" s="18"/>
      <c r="FKV35" s="19"/>
      <c r="FLA35" s="18"/>
      <c r="FLB35" s="18"/>
      <c r="FLC35" s="19"/>
      <c r="FLH35" s="18"/>
      <c r="FLI35" s="18"/>
      <c r="FLJ35" s="19"/>
      <c r="FLO35" s="18"/>
      <c r="FLP35" s="18"/>
      <c r="FLQ35" s="19"/>
      <c r="FLV35" s="18"/>
      <c r="FLW35" s="18"/>
      <c r="FLX35" s="19"/>
      <c r="FMC35" s="18"/>
      <c r="FMD35" s="18"/>
      <c r="FME35" s="19"/>
      <c r="FMJ35" s="18"/>
      <c r="FMK35" s="18"/>
      <c r="FML35" s="19"/>
      <c r="FMQ35" s="18"/>
      <c r="FMR35" s="18"/>
      <c r="FMS35" s="19"/>
      <c r="FMX35" s="18"/>
      <c r="FMY35" s="18"/>
      <c r="FMZ35" s="19"/>
      <c r="FNE35" s="18"/>
      <c r="FNF35" s="18"/>
      <c r="FNG35" s="19"/>
      <c r="FNL35" s="18"/>
      <c r="FNM35" s="18"/>
      <c r="FNN35" s="19"/>
      <c r="FNS35" s="18"/>
      <c r="FNT35" s="18"/>
      <c r="FNU35" s="19"/>
      <c r="FNZ35" s="18"/>
      <c r="FOA35" s="18"/>
      <c r="FOB35" s="19"/>
      <c r="FOG35" s="18"/>
      <c r="FOH35" s="18"/>
      <c r="FOI35" s="19"/>
      <c r="FON35" s="18"/>
      <c r="FOO35" s="18"/>
      <c r="FOP35" s="19"/>
      <c r="FOU35" s="18"/>
      <c r="FOV35" s="18"/>
      <c r="FOW35" s="19"/>
      <c r="FPB35" s="18"/>
      <c r="FPC35" s="18"/>
      <c r="FPD35" s="19"/>
      <c r="FPI35" s="18"/>
      <c r="FPJ35" s="18"/>
      <c r="FPK35" s="19"/>
      <c r="FPP35" s="18"/>
      <c r="FPQ35" s="18"/>
      <c r="FPR35" s="19"/>
      <c r="FPW35" s="18"/>
      <c r="FPX35" s="18"/>
      <c r="FPY35" s="19"/>
      <c r="FQD35" s="18"/>
      <c r="FQE35" s="18"/>
      <c r="FQF35" s="19"/>
      <c r="FQK35" s="18"/>
      <c r="FQL35" s="18"/>
      <c r="FQM35" s="19"/>
      <c r="FQR35" s="18"/>
      <c r="FQS35" s="18"/>
      <c r="FQT35" s="19"/>
      <c r="FQY35" s="18"/>
      <c r="FQZ35" s="18"/>
      <c r="FRA35" s="19"/>
      <c r="FRF35" s="18"/>
      <c r="FRG35" s="18"/>
      <c r="FRH35" s="19"/>
      <c r="FRM35" s="18"/>
      <c r="FRN35" s="18"/>
      <c r="FRO35" s="19"/>
      <c r="FRT35" s="18"/>
      <c r="FRU35" s="18"/>
      <c r="FRV35" s="19"/>
      <c r="FSA35" s="18"/>
      <c r="FSB35" s="18"/>
      <c r="FSC35" s="19"/>
      <c r="FSH35" s="18"/>
      <c r="FSI35" s="18"/>
      <c r="FSJ35" s="19"/>
      <c r="FSO35" s="18"/>
      <c r="FSP35" s="18"/>
      <c r="FSQ35" s="19"/>
      <c r="FSV35" s="18"/>
      <c r="FSW35" s="18"/>
      <c r="FSX35" s="19"/>
      <c r="FTC35" s="18"/>
      <c r="FTD35" s="18"/>
      <c r="FTE35" s="19"/>
      <c r="FTJ35" s="18"/>
      <c r="FTK35" s="18"/>
      <c r="FTL35" s="19"/>
      <c r="FTQ35" s="18"/>
      <c r="FTR35" s="18"/>
      <c r="FTS35" s="19"/>
      <c r="FTX35" s="18"/>
      <c r="FTY35" s="18"/>
      <c r="FTZ35" s="19"/>
      <c r="FUE35" s="18"/>
      <c r="FUF35" s="18"/>
      <c r="FUG35" s="19"/>
      <c r="FUL35" s="18"/>
      <c r="FUM35" s="18"/>
      <c r="FUN35" s="19"/>
      <c r="FUS35" s="18"/>
      <c r="FUT35" s="18"/>
      <c r="FUU35" s="19"/>
      <c r="FUZ35" s="18"/>
      <c r="FVA35" s="18"/>
      <c r="FVB35" s="19"/>
      <c r="FVG35" s="18"/>
      <c r="FVH35" s="18"/>
      <c r="FVI35" s="19"/>
      <c r="FVN35" s="18"/>
      <c r="FVO35" s="18"/>
      <c r="FVP35" s="19"/>
      <c r="FVU35" s="18"/>
      <c r="FVV35" s="18"/>
      <c r="FVW35" s="19"/>
      <c r="FWB35" s="18"/>
      <c r="FWC35" s="18"/>
      <c r="FWD35" s="19"/>
      <c r="FWI35" s="18"/>
      <c r="FWJ35" s="18"/>
      <c r="FWK35" s="19"/>
      <c r="FWP35" s="18"/>
      <c r="FWQ35" s="18"/>
      <c r="FWR35" s="19"/>
      <c r="FWW35" s="18"/>
      <c r="FWX35" s="18"/>
      <c r="FWY35" s="19"/>
      <c r="FXD35" s="18"/>
      <c r="FXE35" s="18"/>
      <c r="FXF35" s="19"/>
      <c r="FXK35" s="18"/>
      <c r="FXL35" s="18"/>
      <c r="FXM35" s="19"/>
      <c r="FXR35" s="18"/>
      <c r="FXS35" s="18"/>
      <c r="FXT35" s="19"/>
      <c r="FXY35" s="18"/>
      <c r="FXZ35" s="18"/>
      <c r="FYA35" s="19"/>
      <c r="FYF35" s="18"/>
      <c r="FYG35" s="18"/>
      <c r="FYH35" s="19"/>
      <c r="FYM35" s="18"/>
      <c r="FYN35" s="18"/>
      <c r="FYO35" s="19"/>
      <c r="FYT35" s="18"/>
      <c r="FYU35" s="18"/>
      <c r="FYV35" s="19"/>
      <c r="FZA35" s="18"/>
      <c r="FZB35" s="18"/>
      <c r="FZC35" s="19"/>
      <c r="FZH35" s="18"/>
      <c r="FZI35" s="18"/>
      <c r="FZJ35" s="19"/>
      <c r="FZO35" s="18"/>
      <c r="FZP35" s="18"/>
      <c r="FZQ35" s="19"/>
      <c r="FZV35" s="18"/>
      <c r="FZW35" s="18"/>
      <c r="FZX35" s="19"/>
      <c r="GAC35" s="18"/>
      <c r="GAD35" s="18"/>
      <c r="GAE35" s="19"/>
      <c r="GAJ35" s="18"/>
      <c r="GAK35" s="18"/>
      <c r="GAL35" s="19"/>
      <c r="GAQ35" s="18"/>
      <c r="GAR35" s="18"/>
      <c r="GAS35" s="19"/>
      <c r="GAX35" s="18"/>
      <c r="GAY35" s="18"/>
      <c r="GAZ35" s="19"/>
      <c r="GBE35" s="18"/>
      <c r="GBF35" s="18"/>
      <c r="GBG35" s="19"/>
      <c r="GBL35" s="18"/>
      <c r="GBM35" s="18"/>
      <c r="GBN35" s="19"/>
      <c r="GBS35" s="18"/>
      <c r="GBT35" s="18"/>
      <c r="GBU35" s="19"/>
      <c r="GBZ35" s="18"/>
      <c r="GCA35" s="18"/>
      <c r="GCB35" s="19"/>
      <c r="GCG35" s="18"/>
      <c r="GCH35" s="18"/>
      <c r="GCI35" s="19"/>
      <c r="GCN35" s="18"/>
      <c r="GCO35" s="18"/>
      <c r="GCP35" s="19"/>
      <c r="GCU35" s="18"/>
      <c r="GCV35" s="18"/>
      <c r="GCW35" s="19"/>
      <c r="GDB35" s="18"/>
      <c r="GDC35" s="18"/>
      <c r="GDD35" s="19"/>
      <c r="GDI35" s="18"/>
      <c r="GDJ35" s="18"/>
      <c r="GDK35" s="19"/>
      <c r="GDP35" s="18"/>
      <c r="GDQ35" s="18"/>
      <c r="GDR35" s="19"/>
      <c r="GDW35" s="18"/>
      <c r="GDX35" s="18"/>
      <c r="GDY35" s="19"/>
      <c r="GED35" s="18"/>
      <c r="GEE35" s="18"/>
      <c r="GEF35" s="19"/>
      <c r="GEK35" s="18"/>
      <c r="GEL35" s="18"/>
      <c r="GEM35" s="19"/>
      <c r="GER35" s="18"/>
      <c r="GES35" s="18"/>
      <c r="GET35" s="19"/>
      <c r="GEY35" s="18"/>
      <c r="GEZ35" s="18"/>
      <c r="GFA35" s="19"/>
      <c r="GFF35" s="18"/>
      <c r="GFG35" s="18"/>
      <c r="GFH35" s="19"/>
      <c r="GFM35" s="18"/>
      <c r="GFN35" s="18"/>
      <c r="GFO35" s="19"/>
      <c r="GFT35" s="18"/>
      <c r="GFU35" s="18"/>
      <c r="GFV35" s="19"/>
      <c r="GGA35" s="18"/>
      <c r="GGB35" s="18"/>
      <c r="GGC35" s="19"/>
      <c r="GGH35" s="18"/>
      <c r="GGI35" s="18"/>
      <c r="GGJ35" s="19"/>
      <c r="GGO35" s="18"/>
      <c r="GGP35" s="18"/>
      <c r="GGQ35" s="19"/>
      <c r="GGV35" s="18"/>
      <c r="GGW35" s="18"/>
      <c r="GGX35" s="19"/>
      <c r="GHC35" s="18"/>
      <c r="GHD35" s="18"/>
      <c r="GHE35" s="19"/>
      <c r="GHJ35" s="18"/>
      <c r="GHK35" s="18"/>
      <c r="GHL35" s="19"/>
      <c r="GHQ35" s="18"/>
      <c r="GHR35" s="18"/>
      <c r="GHS35" s="19"/>
      <c r="GHX35" s="18"/>
      <c r="GHY35" s="18"/>
      <c r="GHZ35" s="19"/>
      <c r="GIE35" s="18"/>
      <c r="GIF35" s="18"/>
      <c r="GIG35" s="19"/>
      <c r="GIL35" s="18"/>
      <c r="GIM35" s="18"/>
      <c r="GIN35" s="19"/>
      <c r="GIS35" s="18"/>
      <c r="GIT35" s="18"/>
      <c r="GIU35" s="19"/>
      <c r="GIZ35" s="18"/>
      <c r="GJA35" s="18"/>
      <c r="GJB35" s="19"/>
      <c r="GJG35" s="18"/>
      <c r="GJH35" s="18"/>
      <c r="GJI35" s="19"/>
      <c r="GJN35" s="18"/>
      <c r="GJO35" s="18"/>
      <c r="GJP35" s="19"/>
      <c r="GJU35" s="18"/>
      <c r="GJV35" s="18"/>
      <c r="GJW35" s="19"/>
      <c r="GKB35" s="18"/>
      <c r="GKC35" s="18"/>
      <c r="GKD35" s="19"/>
      <c r="GKI35" s="18"/>
      <c r="GKJ35" s="18"/>
      <c r="GKK35" s="19"/>
      <c r="GKP35" s="18"/>
      <c r="GKQ35" s="18"/>
      <c r="GKR35" s="19"/>
      <c r="GKW35" s="18"/>
      <c r="GKX35" s="18"/>
      <c r="GKY35" s="19"/>
      <c r="GLD35" s="18"/>
      <c r="GLE35" s="18"/>
      <c r="GLF35" s="19"/>
      <c r="GLK35" s="18"/>
      <c r="GLL35" s="18"/>
      <c r="GLM35" s="19"/>
      <c r="GLR35" s="18"/>
      <c r="GLS35" s="18"/>
      <c r="GLT35" s="19"/>
      <c r="GLY35" s="18"/>
      <c r="GLZ35" s="18"/>
      <c r="GMA35" s="19"/>
      <c r="GMF35" s="18"/>
      <c r="GMG35" s="18"/>
      <c r="GMH35" s="19"/>
      <c r="GMM35" s="18"/>
      <c r="GMN35" s="18"/>
      <c r="GMO35" s="19"/>
      <c r="GMT35" s="18"/>
      <c r="GMU35" s="18"/>
      <c r="GMV35" s="19"/>
      <c r="GNA35" s="18"/>
      <c r="GNB35" s="18"/>
      <c r="GNC35" s="19"/>
      <c r="GNH35" s="18"/>
      <c r="GNI35" s="18"/>
      <c r="GNJ35" s="19"/>
      <c r="GNO35" s="18"/>
      <c r="GNP35" s="18"/>
      <c r="GNQ35" s="19"/>
      <c r="GNV35" s="18"/>
      <c r="GNW35" s="18"/>
      <c r="GNX35" s="19"/>
      <c r="GOC35" s="18"/>
      <c r="GOD35" s="18"/>
      <c r="GOE35" s="19"/>
      <c r="GOJ35" s="18"/>
      <c r="GOK35" s="18"/>
      <c r="GOL35" s="19"/>
      <c r="GOQ35" s="18"/>
      <c r="GOR35" s="18"/>
      <c r="GOS35" s="19"/>
      <c r="GOX35" s="18"/>
      <c r="GOY35" s="18"/>
      <c r="GOZ35" s="19"/>
      <c r="GPE35" s="18"/>
      <c r="GPF35" s="18"/>
      <c r="GPG35" s="19"/>
      <c r="GPL35" s="18"/>
      <c r="GPM35" s="18"/>
      <c r="GPN35" s="19"/>
      <c r="GPS35" s="18"/>
      <c r="GPT35" s="18"/>
      <c r="GPU35" s="19"/>
      <c r="GPZ35" s="18"/>
      <c r="GQA35" s="18"/>
      <c r="GQB35" s="19"/>
      <c r="GQG35" s="18"/>
      <c r="GQH35" s="18"/>
      <c r="GQI35" s="19"/>
      <c r="GQN35" s="18"/>
      <c r="GQO35" s="18"/>
      <c r="GQP35" s="19"/>
      <c r="GQU35" s="18"/>
      <c r="GQV35" s="18"/>
      <c r="GQW35" s="19"/>
      <c r="GRB35" s="18"/>
      <c r="GRC35" s="18"/>
      <c r="GRD35" s="19"/>
      <c r="GRI35" s="18"/>
      <c r="GRJ35" s="18"/>
      <c r="GRK35" s="19"/>
      <c r="GRP35" s="18"/>
      <c r="GRQ35" s="18"/>
      <c r="GRR35" s="19"/>
      <c r="GRW35" s="18"/>
      <c r="GRX35" s="18"/>
      <c r="GRY35" s="19"/>
      <c r="GSD35" s="18"/>
      <c r="GSE35" s="18"/>
      <c r="GSF35" s="19"/>
      <c r="GSK35" s="18"/>
      <c r="GSL35" s="18"/>
      <c r="GSM35" s="19"/>
      <c r="GSR35" s="18"/>
      <c r="GSS35" s="18"/>
      <c r="GST35" s="19"/>
      <c r="GSY35" s="18"/>
      <c r="GSZ35" s="18"/>
      <c r="GTA35" s="19"/>
      <c r="GTF35" s="18"/>
      <c r="GTG35" s="18"/>
      <c r="GTH35" s="19"/>
      <c r="GTM35" s="18"/>
      <c r="GTN35" s="18"/>
      <c r="GTO35" s="19"/>
      <c r="GTT35" s="18"/>
      <c r="GTU35" s="18"/>
      <c r="GTV35" s="19"/>
      <c r="GUA35" s="18"/>
      <c r="GUB35" s="18"/>
      <c r="GUC35" s="19"/>
      <c r="GUH35" s="18"/>
      <c r="GUI35" s="18"/>
      <c r="GUJ35" s="19"/>
      <c r="GUO35" s="18"/>
      <c r="GUP35" s="18"/>
      <c r="GUQ35" s="19"/>
      <c r="GUV35" s="18"/>
      <c r="GUW35" s="18"/>
      <c r="GUX35" s="19"/>
      <c r="GVC35" s="18"/>
      <c r="GVD35" s="18"/>
      <c r="GVE35" s="19"/>
      <c r="GVJ35" s="18"/>
      <c r="GVK35" s="18"/>
      <c r="GVL35" s="19"/>
      <c r="GVQ35" s="18"/>
      <c r="GVR35" s="18"/>
      <c r="GVS35" s="19"/>
      <c r="GVX35" s="18"/>
      <c r="GVY35" s="18"/>
      <c r="GVZ35" s="19"/>
      <c r="GWE35" s="18"/>
      <c r="GWF35" s="18"/>
      <c r="GWG35" s="19"/>
      <c r="GWL35" s="18"/>
      <c r="GWM35" s="18"/>
      <c r="GWN35" s="19"/>
      <c r="GWS35" s="18"/>
      <c r="GWT35" s="18"/>
      <c r="GWU35" s="19"/>
      <c r="GWZ35" s="18"/>
      <c r="GXA35" s="18"/>
      <c r="GXB35" s="19"/>
      <c r="GXG35" s="18"/>
      <c r="GXH35" s="18"/>
      <c r="GXI35" s="19"/>
      <c r="GXN35" s="18"/>
      <c r="GXO35" s="18"/>
      <c r="GXP35" s="19"/>
      <c r="GXU35" s="18"/>
      <c r="GXV35" s="18"/>
      <c r="GXW35" s="19"/>
      <c r="GYB35" s="18"/>
      <c r="GYC35" s="18"/>
      <c r="GYD35" s="19"/>
      <c r="GYI35" s="18"/>
      <c r="GYJ35" s="18"/>
      <c r="GYK35" s="19"/>
      <c r="GYP35" s="18"/>
      <c r="GYQ35" s="18"/>
      <c r="GYR35" s="19"/>
      <c r="GYW35" s="18"/>
      <c r="GYX35" s="18"/>
      <c r="GYY35" s="19"/>
      <c r="GZD35" s="18"/>
      <c r="GZE35" s="18"/>
      <c r="GZF35" s="19"/>
      <c r="GZK35" s="18"/>
      <c r="GZL35" s="18"/>
      <c r="GZM35" s="19"/>
      <c r="GZR35" s="18"/>
      <c r="GZS35" s="18"/>
      <c r="GZT35" s="19"/>
      <c r="GZY35" s="18"/>
      <c r="GZZ35" s="18"/>
      <c r="HAA35" s="19"/>
      <c r="HAF35" s="18"/>
      <c r="HAG35" s="18"/>
      <c r="HAH35" s="19"/>
      <c r="HAM35" s="18"/>
      <c r="HAN35" s="18"/>
      <c r="HAO35" s="19"/>
      <c r="HAT35" s="18"/>
      <c r="HAU35" s="18"/>
      <c r="HAV35" s="19"/>
      <c r="HBA35" s="18"/>
      <c r="HBB35" s="18"/>
      <c r="HBC35" s="19"/>
      <c r="HBH35" s="18"/>
      <c r="HBI35" s="18"/>
      <c r="HBJ35" s="19"/>
      <c r="HBO35" s="18"/>
      <c r="HBP35" s="18"/>
      <c r="HBQ35" s="19"/>
      <c r="HBV35" s="18"/>
      <c r="HBW35" s="18"/>
      <c r="HBX35" s="19"/>
      <c r="HCC35" s="18"/>
      <c r="HCD35" s="18"/>
      <c r="HCE35" s="19"/>
      <c r="HCJ35" s="18"/>
      <c r="HCK35" s="18"/>
      <c r="HCL35" s="19"/>
      <c r="HCQ35" s="18"/>
      <c r="HCR35" s="18"/>
      <c r="HCS35" s="19"/>
      <c r="HCX35" s="18"/>
      <c r="HCY35" s="18"/>
      <c r="HCZ35" s="19"/>
      <c r="HDE35" s="18"/>
      <c r="HDF35" s="18"/>
      <c r="HDG35" s="19"/>
      <c r="HDL35" s="18"/>
      <c r="HDM35" s="18"/>
      <c r="HDN35" s="19"/>
      <c r="HDS35" s="18"/>
      <c r="HDT35" s="18"/>
      <c r="HDU35" s="19"/>
      <c r="HDZ35" s="18"/>
      <c r="HEA35" s="18"/>
      <c r="HEB35" s="19"/>
      <c r="HEG35" s="18"/>
      <c r="HEH35" s="18"/>
      <c r="HEI35" s="19"/>
      <c r="HEN35" s="18"/>
      <c r="HEO35" s="18"/>
      <c r="HEP35" s="19"/>
      <c r="HEU35" s="18"/>
      <c r="HEV35" s="18"/>
      <c r="HEW35" s="19"/>
      <c r="HFB35" s="18"/>
      <c r="HFC35" s="18"/>
      <c r="HFD35" s="19"/>
      <c r="HFI35" s="18"/>
      <c r="HFJ35" s="18"/>
      <c r="HFK35" s="19"/>
      <c r="HFP35" s="18"/>
      <c r="HFQ35" s="18"/>
      <c r="HFR35" s="19"/>
      <c r="HFW35" s="18"/>
      <c r="HFX35" s="18"/>
      <c r="HFY35" s="19"/>
      <c r="HGD35" s="18"/>
      <c r="HGE35" s="18"/>
      <c r="HGF35" s="19"/>
      <c r="HGK35" s="18"/>
      <c r="HGL35" s="18"/>
      <c r="HGM35" s="19"/>
      <c r="HGR35" s="18"/>
      <c r="HGS35" s="18"/>
      <c r="HGT35" s="19"/>
      <c r="HGY35" s="18"/>
      <c r="HGZ35" s="18"/>
      <c r="HHA35" s="19"/>
      <c r="HHF35" s="18"/>
      <c r="HHG35" s="18"/>
      <c r="HHH35" s="19"/>
      <c r="HHM35" s="18"/>
      <c r="HHN35" s="18"/>
      <c r="HHO35" s="19"/>
      <c r="HHT35" s="18"/>
      <c r="HHU35" s="18"/>
      <c r="HHV35" s="19"/>
      <c r="HIA35" s="18"/>
      <c r="HIB35" s="18"/>
      <c r="HIC35" s="19"/>
      <c r="HIH35" s="18"/>
      <c r="HII35" s="18"/>
      <c r="HIJ35" s="19"/>
      <c r="HIO35" s="18"/>
      <c r="HIP35" s="18"/>
      <c r="HIQ35" s="19"/>
      <c r="HIV35" s="18"/>
      <c r="HIW35" s="18"/>
      <c r="HIX35" s="19"/>
      <c r="HJC35" s="18"/>
      <c r="HJD35" s="18"/>
      <c r="HJE35" s="19"/>
      <c r="HJJ35" s="18"/>
      <c r="HJK35" s="18"/>
      <c r="HJL35" s="19"/>
      <c r="HJQ35" s="18"/>
      <c r="HJR35" s="18"/>
      <c r="HJS35" s="19"/>
      <c r="HJX35" s="18"/>
      <c r="HJY35" s="18"/>
      <c r="HJZ35" s="19"/>
      <c r="HKE35" s="18"/>
      <c r="HKF35" s="18"/>
      <c r="HKG35" s="19"/>
      <c r="HKL35" s="18"/>
      <c r="HKM35" s="18"/>
      <c r="HKN35" s="19"/>
      <c r="HKS35" s="18"/>
      <c r="HKT35" s="18"/>
      <c r="HKU35" s="19"/>
      <c r="HKZ35" s="18"/>
      <c r="HLA35" s="18"/>
      <c r="HLB35" s="19"/>
      <c r="HLG35" s="18"/>
      <c r="HLH35" s="18"/>
      <c r="HLI35" s="19"/>
      <c r="HLN35" s="18"/>
      <c r="HLO35" s="18"/>
      <c r="HLP35" s="19"/>
      <c r="HLU35" s="18"/>
      <c r="HLV35" s="18"/>
      <c r="HLW35" s="19"/>
      <c r="HMB35" s="18"/>
      <c r="HMC35" s="18"/>
      <c r="HMD35" s="19"/>
      <c r="HMI35" s="18"/>
      <c r="HMJ35" s="18"/>
      <c r="HMK35" s="19"/>
      <c r="HMP35" s="18"/>
      <c r="HMQ35" s="18"/>
      <c r="HMR35" s="19"/>
      <c r="HMW35" s="18"/>
      <c r="HMX35" s="18"/>
      <c r="HMY35" s="19"/>
      <c r="HND35" s="18"/>
      <c r="HNE35" s="18"/>
      <c r="HNF35" s="19"/>
      <c r="HNK35" s="18"/>
      <c r="HNL35" s="18"/>
      <c r="HNM35" s="19"/>
      <c r="HNR35" s="18"/>
      <c r="HNS35" s="18"/>
      <c r="HNT35" s="19"/>
      <c r="HNY35" s="18"/>
      <c r="HNZ35" s="18"/>
      <c r="HOA35" s="19"/>
      <c r="HOF35" s="18"/>
      <c r="HOG35" s="18"/>
      <c r="HOH35" s="19"/>
      <c r="HOM35" s="18"/>
      <c r="HON35" s="18"/>
      <c r="HOO35" s="19"/>
      <c r="HOT35" s="18"/>
      <c r="HOU35" s="18"/>
      <c r="HOV35" s="19"/>
      <c r="HPA35" s="18"/>
      <c r="HPB35" s="18"/>
      <c r="HPC35" s="19"/>
      <c r="HPH35" s="18"/>
      <c r="HPI35" s="18"/>
      <c r="HPJ35" s="19"/>
      <c r="HPO35" s="18"/>
      <c r="HPP35" s="18"/>
      <c r="HPQ35" s="19"/>
      <c r="HPV35" s="18"/>
      <c r="HPW35" s="18"/>
      <c r="HPX35" s="19"/>
      <c r="HQC35" s="18"/>
      <c r="HQD35" s="18"/>
      <c r="HQE35" s="19"/>
      <c r="HQJ35" s="18"/>
      <c r="HQK35" s="18"/>
      <c r="HQL35" s="19"/>
      <c r="HQQ35" s="18"/>
      <c r="HQR35" s="18"/>
      <c r="HQS35" s="19"/>
      <c r="HQX35" s="18"/>
      <c r="HQY35" s="18"/>
      <c r="HQZ35" s="19"/>
      <c r="HRE35" s="18"/>
      <c r="HRF35" s="18"/>
      <c r="HRG35" s="19"/>
      <c r="HRL35" s="18"/>
      <c r="HRM35" s="18"/>
      <c r="HRN35" s="19"/>
      <c r="HRS35" s="18"/>
      <c r="HRT35" s="18"/>
      <c r="HRU35" s="19"/>
      <c r="HRZ35" s="18"/>
      <c r="HSA35" s="18"/>
      <c r="HSB35" s="19"/>
      <c r="HSG35" s="18"/>
      <c r="HSH35" s="18"/>
      <c r="HSI35" s="19"/>
      <c r="HSN35" s="18"/>
      <c r="HSO35" s="18"/>
      <c r="HSP35" s="19"/>
      <c r="HSU35" s="18"/>
      <c r="HSV35" s="18"/>
      <c r="HSW35" s="19"/>
      <c r="HTB35" s="18"/>
      <c r="HTC35" s="18"/>
      <c r="HTD35" s="19"/>
      <c r="HTI35" s="18"/>
      <c r="HTJ35" s="18"/>
      <c r="HTK35" s="19"/>
      <c r="HTP35" s="18"/>
      <c r="HTQ35" s="18"/>
      <c r="HTR35" s="19"/>
      <c r="HTW35" s="18"/>
      <c r="HTX35" s="18"/>
      <c r="HTY35" s="19"/>
      <c r="HUD35" s="18"/>
      <c r="HUE35" s="18"/>
      <c r="HUF35" s="19"/>
      <c r="HUK35" s="18"/>
      <c r="HUL35" s="18"/>
      <c r="HUM35" s="19"/>
      <c r="HUR35" s="18"/>
      <c r="HUS35" s="18"/>
      <c r="HUT35" s="19"/>
      <c r="HUY35" s="18"/>
      <c r="HUZ35" s="18"/>
      <c r="HVA35" s="19"/>
      <c r="HVF35" s="18"/>
      <c r="HVG35" s="18"/>
      <c r="HVH35" s="19"/>
      <c r="HVM35" s="18"/>
      <c r="HVN35" s="18"/>
      <c r="HVO35" s="19"/>
      <c r="HVT35" s="18"/>
      <c r="HVU35" s="18"/>
      <c r="HVV35" s="19"/>
      <c r="HWA35" s="18"/>
      <c r="HWB35" s="18"/>
      <c r="HWC35" s="19"/>
      <c r="HWH35" s="18"/>
      <c r="HWI35" s="18"/>
      <c r="HWJ35" s="19"/>
      <c r="HWO35" s="18"/>
      <c r="HWP35" s="18"/>
      <c r="HWQ35" s="19"/>
      <c r="HWV35" s="18"/>
      <c r="HWW35" s="18"/>
      <c r="HWX35" s="19"/>
      <c r="HXC35" s="18"/>
      <c r="HXD35" s="18"/>
      <c r="HXE35" s="19"/>
      <c r="HXJ35" s="18"/>
      <c r="HXK35" s="18"/>
      <c r="HXL35" s="19"/>
      <c r="HXQ35" s="18"/>
      <c r="HXR35" s="18"/>
      <c r="HXS35" s="19"/>
      <c r="HXX35" s="18"/>
      <c r="HXY35" s="18"/>
      <c r="HXZ35" s="19"/>
      <c r="HYE35" s="18"/>
      <c r="HYF35" s="18"/>
      <c r="HYG35" s="19"/>
      <c r="HYL35" s="18"/>
      <c r="HYM35" s="18"/>
      <c r="HYN35" s="19"/>
      <c r="HYS35" s="18"/>
      <c r="HYT35" s="18"/>
      <c r="HYU35" s="19"/>
      <c r="HYZ35" s="18"/>
      <c r="HZA35" s="18"/>
      <c r="HZB35" s="19"/>
      <c r="HZG35" s="18"/>
      <c r="HZH35" s="18"/>
      <c r="HZI35" s="19"/>
      <c r="HZN35" s="18"/>
      <c r="HZO35" s="18"/>
      <c r="HZP35" s="19"/>
      <c r="HZU35" s="18"/>
      <c r="HZV35" s="18"/>
      <c r="HZW35" s="19"/>
      <c r="IAB35" s="18"/>
      <c r="IAC35" s="18"/>
      <c r="IAD35" s="19"/>
      <c r="IAI35" s="18"/>
      <c r="IAJ35" s="18"/>
      <c r="IAK35" s="19"/>
      <c r="IAP35" s="18"/>
      <c r="IAQ35" s="18"/>
      <c r="IAR35" s="19"/>
      <c r="IAW35" s="18"/>
      <c r="IAX35" s="18"/>
      <c r="IAY35" s="19"/>
      <c r="IBD35" s="18"/>
      <c r="IBE35" s="18"/>
      <c r="IBF35" s="19"/>
      <c r="IBK35" s="18"/>
      <c r="IBL35" s="18"/>
      <c r="IBM35" s="19"/>
      <c r="IBR35" s="18"/>
      <c r="IBS35" s="18"/>
      <c r="IBT35" s="19"/>
      <c r="IBY35" s="18"/>
      <c r="IBZ35" s="18"/>
      <c r="ICA35" s="19"/>
      <c r="ICF35" s="18"/>
      <c r="ICG35" s="18"/>
      <c r="ICH35" s="19"/>
      <c r="ICM35" s="18"/>
      <c r="ICN35" s="18"/>
      <c r="ICO35" s="19"/>
      <c r="ICT35" s="18"/>
      <c r="ICU35" s="18"/>
      <c r="ICV35" s="19"/>
      <c r="IDA35" s="18"/>
      <c r="IDB35" s="18"/>
      <c r="IDC35" s="19"/>
      <c r="IDH35" s="18"/>
      <c r="IDI35" s="18"/>
      <c r="IDJ35" s="19"/>
      <c r="IDO35" s="18"/>
      <c r="IDP35" s="18"/>
      <c r="IDQ35" s="19"/>
      <c r="IDV35" s="18"/>
      <c r="IDW35" s="18"/>
      <c r="IDX35" s="19"/>
      <c r="IEC35" s="18"/>
      <c r="IED35" s="18"/>
      <c r="IEE35" s="19"/>
      <c r="IEJ35" s="18"/>
      <c r="IEK35" s="18"/>
      <c r="IEL35" s="19"/>
      <c r="IEQ35" s="18"/>
      <c r="IER35" s="18"/>
      <c r="IES35" s="19"/>
      <c r="IEX35" s="18"/>
      <c r="IEY35" s="18"/>
      <c r="IEZ35" s="19"/>
      <c r="IFE35" s="18"/>
      <c r="IFF35" s="18"/>
      <c r="IFG35" s="19"/>
      <c r="IFL35" s="18"/>
      <c r="IFM35" s="18"/>
      <c r="IFN35" s="19"/>
      <c r="IFS35" s="18"/>
      <c r="IFT35" s="18"/>
      <c r="IFU35" s="19"/>
      <c r="IFZ35" s="18"/>
      <c r="IGA35" s="18"/>
      <c r="IGB35" s="19"/>
      <c r="IGG35" s="18"/>
      <c r="IGH35" s="18"/>
      <c r="IGI35" s="19"/>
      <c r="IGN35" s="18"/>
      <c r="IGO35" s="18"/>
      <c r="IGP35" s="19"/>
      <c r="IGU35" s="18"/>
      <c r="IGV35" s="18"/>
      <c r="IGW35" s="19"/>
      <c r="IHB35" s="18"/>
      <c r="IHC35" s="18"/>
      <c r="IHD35" s="19"/>
      <c r="IHI35" s="18"/>
      <c r="IHJ35" s="18"/>
      <c r="IHK35" s="19"/>
      <c r="IHP35" s="18"/>
      <c r="IHQ35" s="18"/>
      <c r="IHR35" s="19"/>
      <c r="IHW35" s="18"/>
      <c r="IHX35" s="18"/>
      <c r="IHY35" s="19"/>
      <c r="IID35" s="18"/>
      <c r="IIE35" s="18"/>
      <c r="IIF35" s="19"/>
      <c r="IIK35" s="18"/>
      <c r="IIL35" s="18"/>
      <c r="IIM35" s="19"/>
      <c r="IIR35" s="18"/>
      <c r="IIS35" s="18"/>
      <c r="IIT35" s="19"/>
      <c r="IIY35" s="18"/>
      <c r="IIZ35" s="18"/>
      <c r="IJA35" s="19"/>
      <c r="IJF35" s="18"/>
      <c r="IJG35" s="18"/>
      <c r="IJH35" s="19"/>
      <c r="IJM35" s="18"/>
      <c r="IJN35" s="18"/>
      <c r="IJO35" s="19"/>
      <c r="IJT35" s="18"/>
      <c r="IJU35" s="18"/>
      <c r="IJV35" s="19"/>
      <c r="IKA35" s="18"/>
      <c r="IKB35" s="18"/>
      <c r="IKC35" s="19"/>
      <c r="IKH35" s="18"/>
      <c r="IKI35" s="18"/>
      <c r="IKJ35" s="19"/>
      <c r="IKO35" s="18"/>
      <c r="IKP35" s="18"/>
      <c r="IKQ35" s="19"/>
      <c r="IKV35" s="18"/>
      <c r="IKW35" s="18"/>
      <c r="IKX35" s="19"/>
      <c r="ILC35" s="18"/>
      <c r="ILD35" s="18"/>
      <c r="ILE35" s="19"/>
      <c r="ILJ35" s="18"/>
      <c r="ILK35" s="18"/>
      <c r="ILL35" s="19"/>
      <c r="ILQ35" s="18"/>
      <c r="ILR35" s="18"/>
      <c r="ILS35" s="19"/>
      <c r="ILX35" s="18"/>
      <c r="ILY35" s="18"/>
      <c r="ILZ35" s="19"/>
      <c r="IME35" s="18"/>
      <c r="IMF35" s="18"/>
      <c r="IMG35" s="19"/>
      <c r="IML35" s="18"/>
      <c r="IMM35" s="18"/>
      <c r="IMN35" s="19"/>
      <c r="IMS35" s="18"/>
      <c r="IMT35" s="18"/>
      <c r="IMU35" s="19"/>
      <c r="IMZ35" s="18"/>
      <c r="INA35" s="18"/>
      <c r="INB35" s="19"/>
      <c r="ING35" s="18"/>
      <c r="INH35" s="18"/>
      <c r="INI35" s="19"/>
      <c r="INN35" s="18"/>
      <c r="INO35" s="18"/>
      <c r="INP35" s="19"/>
      <c r="INU35" s="18"/>
      <c r="INV35" s="18"/>
      <c r="INW35" s="19"/>
      <c r="IOB35" s="18"/>
      <c r="IOC35" s="18"/>
      <c r="IOD35" s="19"/>
      <c r="IOI35" s="18"/>
      <c r="IOJ35" s="18"/>
      <c r="IOK35" s="19"/>
      <c r="IOP35" s="18"/>
      <c r="IOQ35" s="18"/>
      <c r="IOR35" s="19"/>
      <c r="IOW35" s="18"/>
      <c r="IOX35" s="18"/>
      <c r="IOY35" s="19"/>
      <c r="IPD35" s="18"/>
      <c r="IPE35" s="18"/>
      <c r="IPF35" s="19"/>
      <c r="IPK35" s="18"/>
      <c r="IPL35" s="18"/>
      <c r="IPM35" s="19"/>
      <c r="IPR35" s="18"/>
      <c r="IPS35" s="18"/>
      <c r="IPT35" s="19"/>
      <c r="IPY35" s="18"/>
      <c r="IPZ35" s="18"/>
      <c r="IQA35" s="19"/>
      <c r="IQF35" s="18"/>
      <c r="IQG35" s="18"/>
      <c r="IQH35" s="19"/>
      <c r="IQM35" s="18"/>
      <c r="IQN35" s="18"/>
      <c r="IQO35" s="19"/>
      <c r="IQT35" s="18"/>
      <c r="IQU35" s="18"/>
      <c r="IQV35" s="19"/>
      <c r="IRA35" s="18"/>
      <c r="IRB35" s="18"/>
      <c r="IRC35" s="19"/>
      <c r="IRH35" s="18"/>
      <c r="IRI35" s="18"/>
      <c r="IRJ35" s="19"/>
      <c r="IRO35" s="18"/>
      <c r="IRP35" s="18"/>
      <c r="IRQ35" s="19"/>
      <c r="IRV35" s="18"/>
      <c r="IRW35" s="18"/>
      <c r="IRX35" s="19"/>
      <c r="ISC35" s="18"/>
      <c r="ISD35" s="18"/>
      <c r="ISE35" s="19"/>
      <c r="ISJ35" s="18"/>
      <c r="ISK35" s="18"/>
      <c r="ISL35" s="19"/>
      <c r="ISQ35" s="18"/>
      <c r="ISR35" s="18"/>
      <c r="ISS35" s="19"/>
      <c r="ISX35" s="18"/>
      <c r="ISY35" s="18"/>
      <c r="ISZ35" s="19"/>
      <c r="ITE35" s="18"/>
      <c r="ITF35" s="18"/>
      <c r="ITG35" s="19"/>
      <c r="ITL35" s="18"/>
      <c r="ITM35" s="18"/>
      <c r="ITN35" s="19"/>
      <c r="ITS35" s="18"/>
      <c r="ITT35" s="18"/>
      <c r="ITU35" s="19"/>
      <c r="ITZ35" s="18"/>
      <c r="IUA35" s="18"/>
      <c r="IUB35" s="19"/>
      <c r="IUG35" s="18"/>
      <c r="IUH35" s="18"/>
      <c r="IUI35" s="19"/>
      <c r="IUN35" s="18"/>
      <c r="IUO35" s="18"/>
      <c r="IUP35" s="19"/>
      <c r="IUU35" s="18"/>
      <c r="IUV35" s="18"/>
      <c r="IUW35" s="19"/>
      <c r="IVB35" s="18"/>
      <c r="IVC35" s="18"/>
      <c r="IVD35" s="19"/>
      <c r="IVI35" s="18"/>
      <c r="IVJ35" s="18"/>
      <c r="IVK35" s="19"/>
      <c r="IVP35" s="18"/>
      <c r="IVQ35" s="18"/>
      <c r="IVR35" s="19"/>
      <c r="IVW35" s="18"/>
      <c r="IVX35" s="18"/>
      <c r="IVY35" s="19"/>
      <c r="IWD35" s="18"/>
      <c r="IWE35" s="18"/>
      <c r="IWF35" s="19"/>
      <c r="IWK35" s="18"/>
      <c r="IWL35" s="18"/>
      <c r="IWM35" s="19"/>
      <c r="IWR35" s="18"/>
      <c r="IWS35" s="18"/>
      <c r="IWT35" s="19"/>
      <c r="IWY35" s="18"/>
      <c r="IWZ35" s="18"/>
      <c r="IXA35" s="19"/>
      <c r="IXF35" s="18"/>
      <c r="IXG35" s="18"/>
      <c r="IXH35" s="19"/>
      <c r="IXM35" s="18"/>
      <c r="IXN35" s="18"/>
      <c r="IXO35" s="19"/>
      <c r="IXT35" s="18"/>
      <c r="IXU35" s="18"/>
      <c r="IXV35" s="19"/>
      <c r="IYA35" s="18"/>
      <c r="IYB35" s="18"/>
      <c r="IYC35" s="19"/>
      <c r="IYH35" s="18"/>
      <c r="IYI35" s="18"/>
      <c r="IYJ35" s="19"/>
      <c r="IYO35" s="18"/>
      <c r="IYP35" s="18"/>
      <c r="IYQ35" s="19"/>
      <c r="IYV35" s="18"/>
      <c r="IYW35" s="18"/>
      <c r="IYX35" s="19"/>
      <c r="IZC35" s="18"/>
      <c r="IZD35" s="18"/>
      <c r="IZE35" s="19"/>
      <c r="IZJ35" s="18"/>
      <c r="IZK35" s="18"/>
      <c r="IZL35" s="19"/>
      <c r="IZQ35" s="18"/>
      <c r="IZR35" s="18"/>
      <c r="IZS35" s="19"/>
      <c r="IZX35" s="18"/>
      <c r="IZY35" s="18"/>
      <c r="IZZ35" s="19"/>
      <c r="JAE35" s="18"/>
      <c r="JAF35" s="18"/>
      <c r="JAG35" s="19"/>
      <c r="JAL35" s="18"/>
      <c r="JAM35" s="18"/>
      <c r="JAN35" s="19"/>
      <c r="JAS35" s="18"/>
      <c r="JAT35" s="18"/>
      <c r="JAU35" s="19"/>
      <c r="JAZ35" s="18"/>
      <c r="JBA35" s="18"/>
      <c r="JBB35" s="19"/>
      <c r="JBG35" s="18"/>
      <c r="JBH35" s="18"/>
      <c r="JBI35" s="19"/>
      <c r="JBN35" s="18"/>
      <c r="JBO35" s="18"/>
      <c r="JBP35" s="19"/>
      <c r="JBU35" s="18"/>
      <c r="JBV35" s="18"/>
      <c r="JBW35" s="19"/>
      <c r="JCB35" s="18"/>
      <c r="JCC35" s="18"/>
      <c r="JCD35" s="19"/>
      <c r="JCI35" s="18"/>
      <c r="JCJ35" s="18"/>
      <c r="JCK35" s="19"/>
      <c r="JCP35" s="18"/>
      <c r="JCQ35" s="18"/>
      <c r="JCR35" s="19"/>
      <c r="JCW35" s="18"/>
      <c r="JCX35" s="18"/>
      <c r="JCY35" s="19"/>
      <c r="JDD35" s="18"/>
      <c r="JDE35" s="18"/>
      <c r="JDF35" s="19"/>
      <c r="JDK35" s="18"/>
      <c r="JDL35" s="18"/>
      <c r="JDM35" s="19"/>
      <c r="JDR35" s="18"/>
      <c r="JDS35" s="18"/>
      <c r="JDT35" s="19"/>
      <c r="JDY35" s="18"/>
      <c r="JDZ35" s="18"/>
      <c r="JEA35" s="19"/>
      <c r="JEF35" s="18"/>
      <c r="JEG35" s="18"/>
      <c r="JEH35" s="19"/>
      <c r="JEM35" s="18"/>
      <c r="JEN35" s="18"/>
      <c r="JEO35" s="19"/>
      <c r="JET35" s="18"/>
      <c r="JEU35" s="18"/>
      <c r="JEV35" s="19"/>
      <c r="JFA35" s="18"/>
      <c r="JFB35" s="18"/>
      <c r="JFC35" s="19"/>
      <c r="JFH35" s="18"/>
      <c r="JFI35" s="18"/>
      <c r="JFJ35" s="19"/>
      <c r="JFO35" s="18"/>
      <c r="JFP35" s="18"/>
      <c r="JFQ35" s="19"/>
      <c r="JFV35" s="18"/>
      <c r="JFW35" s="18"/>
      <c r="JFX35" s="19"/>
      <c r="JGC35" s="18"/>
      <c r="JGD35" s="18"/>
      <c r="JGE35" s="19"/>
      <c r="JGJ35" s="18"/>
      <c r="JGK35" s="18"/>
      <c r="JGL35" s="19"/>
      <c r="JGQ35" s="18"/>
      <c r="JGR35" s="18"/>
      <c r="JGS35" s="19"/>
      <c r="JGX35" s="18"/>
      <c r="JGY35" s="18"/>
      <c r="JGZ35" s="19"/>
      <c r="JHE35" s="18"/>
      <c r="JHF35" s="18"/>
      <c r="JHG35" s="19"/>
      <c r="JHL35" s="18"/>
      <c r="JHM35" s="18"/>
      <c r="JHN35" s="19"/>
      <c r="JHS35" s="18"/>
      <c r="JHT35" s="18"/>
      <c r="JHU35" s="19"/>
      <c r="JHZ35" s="18"/>
      <c r="JIA35" s="18"/>
      <c r="JIB35" s="19"/>
      <c r="JIG35" s="18"/>
      <c r="JIH35" s="18"/>
      <c r="JII35" s="19"/>
      <c r="JIN35" s="18"/>
      <c r="JIO35" s="18"/>
      <c r="JIP35" s="19"/>
      <c r="JIU35" s="18"/>
      <c r="JIV35" s="18"/>
      <c r="JIW35" s="19"/>
      <c r="JJB35" s="18"/>
      <c r="JJC35" s="18"/>
      <c r="JJD35" s="19"/>
      <c r="JJI35" s="18"/>
      <c r="JJJ35" s="18"/>
      <c r="JJK35" s="19"/>
      <c r="JJP35" s="18"/>
      <c r="JJQ35" s="18"/>
      <c r="JJR35" s="19"/>
      <c r="JJW35" s="18"/>
      <c r="JJX35" s="18"/>
      <c r="JJY35" s="19"/>
      <c r="JKD35" s="18"/>
      <c r="JKE35" s="18"/>
      <c r="JKF35" s="19"/>
      <c r="JKK35" s="18"/>
      <c r="JKL35" s="18"/>
      <c r="JKM35" s="19"/>
      <c r="JKR35" s="18"/>
      <c r="JKS35" s="18"/>
      <c r="JKT35" s="19"/>
      <c r="JKY35" s="18"/>
      <c r="JKZ35" s="18"/>
      <c r="JLA35" s="19"/>
      <c r="JLF35" s="18"/>
      <c r="JLG35" s="18"/>
      <c r="JLH35" s="19"/>
      <c r="JLM35" s="18"/>
      <c r="JLN35" s="18"/>
      <c r="JLO35" s="19"/>
      <c r="JLT35" s="18"/>
      <c r="JLU35" s="18"/>
      <c r="JLV35" s="19"/>
      <c r="JMA35" s="18"/>
      <c r="JMB35" s="18"/>
      <c r="JMC35" s="19"/>
      <c r="JMH35" s="18"/>
      <c r="JMI35" s="18"/>
      <c r="JMJ35" s="19"/>
      <c r="JMO35" s="18"/>
      <c r="JMP35" s="18"/>
      <c r="JMQ35" s="19"/>
      <c r="JMV35" s="18"/>
      <c r="JMW35" s="18"/>
      <c r="JMX35" s="19"/>
      <c r="JNC35" s="18"/>
      <c r="JND35" s="18"/>
      <c r="JNE35" s="19"/>
      <c r="JNJ35" s="18"/>
      <c r="JNK35" s="18"/>
      <c r="JNL35" s="19"/>
      <c r="JNQ35" s="18"/>
      <c r="JNR35" s="18"/>
      <c r="JNS35" s="19"/>
      <c r="JNX35" s="18"/>
      <c r="JNY35" s="18"/>
      <c r="JNZ35" s="19"/>
      <c r="JOE35" s="18"/>
      <c r="JOF35" s="18"/>
      <c r="JOG35" s="19"/>
      <c r="JOL35" s="18"/>
      <c r="JOM35" s="18"/>
      <c r="JON35" s="19"/>
      <c r="JOS35" s="18"/>
      <c r="JOT35" s="18"/>
      <c r="JOU35" s="19"/>
      <c r="JOZ35" s="18"/>
      <c r="JPA35" s="18"/>
      <c r="JPB35" s="19"/>
      <c r="JPG35" s="18"/>
      <c r="JPH35" s="18"/>
      <c r="JPI35" s="19"/>
      <c r="JPN35" s="18"/>
      <c r="JPO35" s="18"/>
      <c r="JPP35" s="19"/>
      <c r="JPU35" s="18"/>
      <c r="JPV35" s="18"/>
      <c r="JPW35" s="19"/>
      <c r="JQB35" s="18"/>
      <c r="JQC35" s="18"/>
      <c r="JQD35" s="19"/>
      <c r="JQI35" s="18"/>
      <c r="JQJ35" s="18"/>
      <c r="JQK35" s="19"/>
      <c r="JQP35" s="18"/>
      <c r="JQQ35" s="18"/>
      <c r="JQR35" s="19"/>
      <c r="JQW35" s="18"/>
      <c r="JQX35" s="18"/>
      <c r="JQY35" s="19"/>
      <c r="JRD35" s="18"/>
      <c r="JRE35" s="18"/>
      <c r="JRF35" s="19"/>
      <c r="JRK35" s="18"/>
      <c r="JRL35" s="18"/>
      <c r="JRM35" s="19"/>
      <c r="JRR35" s="18"/>
      <c r="JRS35" s="18"/>
      <c r="JRT35" s="19"/>
      <c r="JRY35" s="18"/>
      <c r="JRZ35" s="18"/>
      <c r="JSA35" s="19"/>
      <c r="JSF35" s="18"/>
      <c r="JSG35" s="18"/>
      <c r="JSH35" s="19"/>
      <c r="JSM35" s="18"/>
      <c r="JSN35" s="18"/>
      <c r="JSO35" s="19"/>
      <c r="JST35" s="18"/>
      <c r="JSU35" s="18"/>
      <c r="JSV35" s="19"/>
      <c r="JTA35" s="18"/>
      <c r="JTB35" s="18"/>
      <c r="JTC35" s="19"/>
      <c r="JTH35" s="18"/>
      <c r="JTI35" s="18"/>
      <c r="JTJ35" s="19"/>
      <c r="JTO35" s="18"/>
      <c r="JTP35" s="18"/>
      <c r="JTQ35" s="19"/>
      <c r="JTV35" s="18"/>
      <c r="JTW35" s="18"/>
      <c r="JTX35" s="19"/>
      <c r="JUC35" s="18"/>
      <c r="JUD35" s="18"/>
      <c r="JUE35" s="19"/>
      <c r="JUJ35" s="18"/>
      <c r="JUK35" s="18"/>
      <c r="JUL35" s="19"/>
      <c r="JUQ35" s="18"/>
      <c r="JUR35" s="18"/>
      <c r="JUS35" s="19"/>
      <c r="JUX35" s="18"/>
      <c r="JUY35" s="18"/>
      <c r="JUZ35" s="19"/>
      <c r="JVE35" s="18"/>
      <c r="JVF35" s="18"/>
      <c r="JVG35" s="19"/>
      <c r="JVL35" s="18"/>
      <c r="JVM35" s="18"/>
      <c r="JVN35" s="19"/>
      <c r="JVS35" s="18"/>
      <c r="JVT35" s="18"/>
      <c r="JVU35" s="19"/>
      <c r="JVZ35" s="18"/>
      <c r="JWA35" s="18"/>
      <c r="JWB35" s="19"/>
      <c r="JWG35" s="18"/>
      <c r="JWH35" s="18"/>
      <c r="JWI35" s="19"/>
      <c r="JWN35" s="18"/>
      <c r="JWO35" s="18"/>
      <c r="JWP35" s="19"/>
      <c r="JWU35" s="18"/>
      <c r="JWV35" s="18"/>
      <c r="JWW35" s="19"/>
      <c r="JXB35" s="18"/>
      <c r="JXC35" s="18"/>
      <c r="JXD35" s="19"/>
      <c r="JXI35" s="18"/>
      <c r="JXJ35" s="18"/>
      <c r="JXK35" s="19"/>
      <c r="JXP35" s="18"/>
      <c r="JXQ35" s="18"/>
      <c r="JXR35" s="19"/>
      <c r="JXW35" s="18"/>
      <c r="JXX35" s="18"/>
      <c r="JXY35" s="19"/>
      <c r="JYD35" s="18"/>
      <c r="JYE35" s="18"/>
      <c r="JYF35" s="19"/>
      <c r="JYK35" s="18"/>
      <c r="JYL35" s="18"/>
      <c r="JYM35" s="19"/>
      <c r="JYR35" s="18"/>
      <c r="JYS35" s="18"/>
      <c r="JYT35" s="19"/>
      <c r="JYY35" s="18"/>
      <c r="JYZ35" s="18"/>
      <c r="JZA35" s="19"/>
      <c r="JZF35" s="18"/>
      <c r="JZG35" s="18"/>
      <c r="JZH35" s="19"/>
      <c r="JZM35" s="18"/>
      <c r="JZN35" s="18"/>
      <c r="JZO35" s="19"/>
      <c r="JZT35" s="18"/>
      <c r="JZU35" s="18"/>
      <c r="JZV35" s="19"/>
      <c r="KAA35" s="18"/>
      <c r="KAB35" s="18"/>
      <c r="KAC35" s="19"/>
      <c r="KAH35" s="18"/>
      <c r="KAI35" s="18"/>
      <c r="KAJ35" s="19"/>
      <c r="KAO35" s="18"/>
      <c r="KAP35" s="18"/>
      <c r="KAQ35" s="19"/>
      <c r="KAV35" s="18"/>
      <c r="KAW35" s="18"/>
      <c r="KAX35" s="19"/>
      <c r="KBC35" s="18"/>
      <c r="KBD35" s="18"/>
      <c r="KBE35" s="19"/>
      <c r="KBJ35" s="18"/>
      <c r="KBK35" s="18"/>
      <c r="KBL35" s="19"/>
      <c r="KBQ35" s="18"/>
      <c r="KBR35" s="18"/>
      <c r="KBS35" s="19"/>
      <c r="KBX35" s="18"/>
      <c r="KBY35" s="18"/>
      <c r="KBZ35" s="19"/>
      <c r="KCE35" s="18"/>
      <c r="KCF35" s="18"/>
      <c r="KCG35" s="19"/>
      <c r="KCL35" s="18"/>
      <c r="KCM35" s="18"/>
      <c r="KCN35" s="19"/>
      <c r="KCS35" s="18"/>
      <c r="KCT35" s="18"/>
      <c r="KCU35" s="19"/>
      <c r="KCZ35" s="18"/>
      <c r="KDA35" s="18"/>
      <c r="KDB35" s="19"/>
      <c r="KDG35" s="18"/>
      <c r="KDH35" s="18"/>
      <c r="KDI35" s="19"/>
      <c r="KDN35" s="18"/>
      <c r="KDO35" s="18"/>
      <c r="KDP35" s="19"/>
      <c r="KDU35" s="18"/>
      <c r="KDV35" s="18"/>
      <c r="KDW35" s="19"/>
      <c r="KEB35" s="18"/>
      <c r="KEC35" s="18"/>
      <c r="KED35" s="19"/>
      <c r="KEI35" s="18"/>
      <c r="KEJ35" s="18"/>
      <c r="KEK35" s="19"/>
      <c r="KEP35" s="18"/>
      <c r="KEQ35" s="18"/>
      <c r="KER35" s="19"/>
      <c r="KEW35" s="18"/>
      <c r="KEX35" s="18"/>
      <c r="KEY35" s="19"/>
      <c r="KFD35" s="18"/>
      <c r="KFE35" s="18"/>
      <c r="KFF35" s="19"/>
      <c r="KFK35" s="18"/>
      <c r="KFL35" s="18"/>
      <c r="KFM35" s="19"/>
      <c r="KFR35" s="18"/>
      <c r="KFS35" s="18"/>
      <c r="KFT35" s="19"/>
      <c r="KFY35" s="18"/>
      <c r="KFZ35" s="18"/>
      <c r="KGA35" s="19"/>
      <c r="KGF35" s="18"/>
      <c r="KGG35" s="18"/>
      <c r="KGH35" s="19"/>
      <c r="KGM35" s="18"/>
      <c r="KGN35" s="18"/>
      <c r="KGO35" s="19"/>
      <c r="KGT35" s="18"/>
      <c r="KGU35" s="18"/>
      <c r="KGV35" s="19"/>
      <c r="KHA35" s="18"/>
      <c r="KHB35" s="18"/>
      <c r="KHC35" s="19"/>
      <c r="KHH35" s="18"/>
      <c r="KHI35" s="18"/>
      <c r="KHJ35" s="19"/>
      <c r="KHO35" s="18"/>
      <c r="KHP35" s="18"/>
      <c r="KHQ35" s="19"/>
      <c r="KHV35" s="18"/>
      <c r="KHW35" s="18"/>
      <c r="KHX35" s="19"/>
      <c r="KIC35" s="18"/>
      <c r="KID35" s="18"/>
      <c r="KIE35" s="19"/>
      <c r="KIJ35" s="18"/>
      <c r="KIK35" s="18"/>
      <c r="KIL35" s="19"/>
      <c r="KIQ35" s="18"/>
      <c r="KIR35" s="18"/>
      <c r="KIS35" s="19"/>
      <c r="KIX35" s="18"/>
      <c r="KIY35" s="18"/>
      <c r="KIZ35" s="19"/>
      <c r="KJE35" s="18"/>
      <c r="KJF35" s="18"/>
      <c r="KJG35" s="19"/>
      <c r="KJL35" s="18"/>
      <c r="KJM35" s="18"/>
      <c r="KJN35" s="19"/>
      <c r="KJS35" s="18"/>
      <c r="KJT35" s="18"/>
      <c r="KJU35" s="19"/>
      <c r="KJZ35" s="18"/>
      <c r="KKA35" s="18"/>
      <c r="KKB35" s="19"/>
      <c r="KKG35" s="18"/>
      <c r="KKH35" s="18"/>
      <c r="KKI35" s="19"/>
      <c r="KKN35" s="18"/>
      <c r="KKO35" s="18"/>
      <c r="KKP35" s="19"/>
      <c r="KKU35" s="18"/>
      <c r="KKV35" s="18"/>
      <c r="KKW35" s="19"/>
      <c r="KLB35" s="18"/>
      <c r="KLC35" s="18"/>
      <c r="KLD35" s="19"/>
      <c r="KLI35" s="18"/>
      <c r="KLJ35" s="18"/>
      <c r="KLK35" s="19"/>
      <c r="KLP35" s="18"/>
      <c r="KLQ35" s="18"/>
      <c r="KLR35" s="19"/>
      <c r="KLW35" s="18"/>
      <c r="KLX35" s="18"/>
      <c r="KLY35" s="19"/>
      <c r="KMD35" s="18"/>
      <c r="KME35" s="18"/>
      <c r="KMF35" s="19"/>
      <c r="KMK35" s="18"/>
      <c r="KML35" s="18"/>
      <c r="KMM35" s="19"/>
      <c r="KMR35" s="18"/>
      <c r="KMS35" s="18"/>
      <c r="KMT35" s="19"/>
      <c r="KMY35" s="18"/>
      <c r="KMZ35" s="18"/>
      <c r="KNA35" s="19"/>
      <c r="KNF35" s="18"/>
      <c r="KNG35" s="18"/>
      <c r="KNH35" s="19"/>
      <c r="KNM35" s="18"/>
      <c r="KNN35" s="18"/>
      <c r="KNO35" s="19"/>
      <c r="KNT35" s="18"/>
      <c r="KNU35" s="18"/>
      <c r="KNV35" s="19"/>
      <c r="KOA35" s="18"/>
      <c r="KOB35" s="18"/>
      <c r="KOC35" s="19"/>
      <c r="KOH35" s="18"/>
      <c r="KOI35" s="18"/>
      <c r="KOJ35" s="19"/>
      <c r="KOO35" s="18"/>
      <c r="KOP35" s="18"/>
      <c r="KOQ35" s="19"/>
      <c r="KOV35" s="18"/>
      <c r="KOW35" s="18"/>
      <c r="KOX35" s="19"/>
      <c r="KPC35" s="18"/>
      <c r="KPD35" s="18"/>
      <c r="KPE35" s="19"/>
      <c r="KPJ35" s="18"/>
      <c r="KPK35" s="18"/>
      <c r="KPL35" s="19"/>
      <c r="KPQ35" s="18"/>
      <c r="KPR35" s="18"/>
      <c r="KPS35" s="19"/>
      <c r="KPX35" s="18"/>
      <c r="KPY35" s="18"/>
      <c r="KPZ35" s="19"/>
      <c r="KQE35" s="18"/>
      <c r="KQF35" s="18"/>
      <c r="KQG35" s="19"/>
      <c r="KQL35" s="18"/>
      <c r="KQM35" s="18"/>
      <c r="KQN35" s="19"/>
      <c r="KQS35" s="18"/>
      <c r="KQT35" s="18"/>
      <c r="KQU35" s="19"/>
      <c r="KQZ35" s="18"/>
      <c r="KRA35" s="18"/>
      <c r="KRB35" s="19"/>
      <c r="KRG35" s="18"/>
      <c r="KRH35" s="18"/>
      <c r="KRI35" s="19"/>
      <c r="KRN35" s="18"/>
      <c r="KRO35" s="18"/>
      <c r="KRP35" s="19"/>
      <c r="KRU35" s="18"/>
      <c r="KRV35" s="18"/>
      <c r="KRW35" s="19"/>
      <c r="KSB35" s="18"/>
      <c r="KSC35" s="18"/>
      <c r="KSD35" s="19"/>
      <c r="KSI35" s="18"/>
      <c r="KSJ35" s="18"/>
      <c r="KSK35" s="19"/>
      <c r="KSP35" s="18"/>
      <c r="KSQ35" s="18"/>
      <c r="KSR35" s="19"/>
      <c r="KSW35" s="18"/>
      <c r="KSX35" s="18"/>
      <c r="KSY35" s="19"/>
      <c r="KTD35" s="18"/>
      <c r="KTE35" s="18"/>
      <c r="KTF35" s="19"/>
      <c r="KTK35" s="18"/>
      <c r="KTL35" s="18"/>
      <c r="KTM35" s="19"/>
      <c r="KTR35" s="18"/>
      <c r="KTS35" s="18"/>
      <c r="KTT35" s="19"/>
      <c r="KTY35" s="18"/>
      <c r="KTZ35" s="18"/>
      <c r="KUA35" s="19"/>
      <c r="KUF35" s="18"/>
      <c r="KUG35" s="18"/>
      <c r="KUH35" s="19"/>
      <c r="KUM35" s="18"/>
      <c r="KUN35" s="18"/>
      <c r="KUO35" s="19"/>
      <c r="KUT35" s="18"/>
      <c r="KUU35" s="18"/>
      <c r="KUV35" s="19"/>
      <c r="KVA35" s="18"/>
      <c r="KVB35" s="18"/>
      <c r="KVC35" s="19"/>
      <c r="KVH35" s="18"/>
      <c r="KVI35" s="18"/>
      <c r="KVJ35" s="19"/>
      <c r="KVO35" s="18"/>
      <c r="KVP35" s="18"/>
      <c r="KVQ35" s="19"/>
      <c r="KVV35" s="18"/>
      <c r="KVW35" s="18"/>
      <c r="KVX35" s="19"/>
      <c r="KWC35" s="18"/>
      <c r="KWD35" s="18"/>
      <c r="KWE35" s="19"/>
      <c r="KWJ35" s="18"/>
      <c r="KWK35" s="18"/>
      <c r="KWL35" s="19"/>
      <c r="KWQ35" s="18"/>
      <c r="KWR35" s="18"/>
      <c r="KWS35" s="19"/>
      <c r="KWX35" s="18"/>
      <c r="KWY35" s="18"/>
      <c r="KWZ35" s="19"/>
      <c r="KXE35" s="18"/>
      <c r="KXF35" s="18"/>
      <c r="KXG35" s="19"/>
      <c r="KXL35" s="18"/>
      <c r="KXM35" s="18"/>
      <c r="KXN35" s="19"/>
      <c r="KXS35" s="18"/>
      <c r="KXT35" s="18"/>
      <c r="KXU35" s="19"/>
      <c r="KXZ35" s="18"/>
      <c r="KYA35" s="18"/>
      <c r="KYB35" s="19"/>
      <c r="KYG35" s="18"/>
      <c r="KYH35" s="18"/>
      <c r="KYI35" s="19"/>
      <c r="KYN35" s="18"/>
      <c r="KYO35" s="18"/>
      <c r="KYP35" s="19"/>
      <c r="KYU35" s="18"/>
      <c r="KYV35" s="18"/>
      <c r="KYW35" s="19"/>
      <c r="KZB35" s="18"/>
      <c r="KZC35" s="18"/>
      <c r="KZD35" s="19"/>
      <c r="KZI35" s="18"/>
      <c r="KZJ35" s="18"/>
      <c r="KZK35" s="19"/>
      <c r="KZP35" s="18"/>
      <c r="KZQ35" s="18"/>
      <c r="KZR35" s="19"/>
      <c r="KZW35" s="18"/>
      <c r="KZX35" s="18"/>
      <c r="KZY35" s="19"/>
      <c r="LAD35" s="18"/>
      <c r="LAE35" s="18"/>
      <c r="LAF35" s="19"/>
      <c r="LAK35" s="18"/>
      <c r="LAL35" s="18"/>
      <c r="LAM35" s="19"/>
      <c r="LAR35" s="18"/>
      <c r="LAS35" s="18"/>
      <c r="LAT35" s="19"/>
      <c r="LAY35" s="18"/>
      <c r="LAZ35" s="18"/>
      <c r="LBA35" s="19"/>
      <c r="LBF35" s="18"/>
      <c r="LBG35" s="18"/>
      <c r="LBH35" s="19"/>
      <c r="LBM35" s="18"/>
      <c r="LBN35" s="18"/>
      <c r="LBO35" s="19"/>
      <c r="LBT35" s="18"/>
      <c r="LBU35" s="18"/>
      <c r="LBV35" s="19"/>
      <c r="LCA35" s="18"/>
      <c r="LCB35" s="18"/>
      <c r="LCC35" s="19"/>
      <c r="LCH35" s="18"/>
      <c r="LCI35" s="18"/>
      <c r="LCJ35" s="19"/>
      <c r="LCO35" s="18"/>
      <c r="LCP35" s="18"/>
      <c r="LCQ35" s="19"/>
      <c r="LCV35" s="18"/>
      <c r="LCW35" s="18"/>
      <c r="LCX35" s="19"/>
      <c r="LDC35" s="18"/>
      <c r="LDD35" s="18"/>
      <c r="LDE35" s="19"/>
      <c r="LDJ35" s="18"/>
      <c r="LDK35" s="18"/>
      <c r="LDL35" s="19"/>
      <c r="LDQ35" s="18"/>
      <c r="LDR35" s="18"/>
      <c r="LDS35" s="19"/>
      <c r="LDX35" s="18"/>
      <c r="LDY35" s="18"/>
      <c r="LDZ35" s="19"/>
      <c r="LEE35" s="18"/>
      <c r="LEF35" s="18"/>
      <c r="LEG35" s="19"/>
      <c r="LEL35" s="18"/>
      <c r="LEM35" s="18"/>
      <c r="LEN35" s="19"/>
      <c r="LES35" s="18"/>
      <c r="LET35" s="18"/>
      <c r="LEU35" s="19"/>
      <c r="LEZ35" s="18"/>
      <c r="LFA35" s="18"/>
      <c r="LFB35" s="19"/>
      <c r="LFG35" s="18"/>
      <c r="LFH35" s="18"/>
      <c r="LFI35" s="19"/>
      <c r="LFN35" s="18"/>
      <c r="LFO35" s="18"/>
      <c r="LFP35" s="19"/>
      <c r="LFU35" s="18"/>
      <c r="LFV35" s="18"/>
      <c r="LFW35" s="19"/>
      <c r="LGB35" s="18"/>
      <c r="LGC35" s="18"/>
      <c r="LGD35" s="19"/>
      <c r="LGI35" s="18"/>
      <c r="LGJ35" s="18"/>
      <c r="LGK35" s="19"/>
      <c r="LGP35" s="18"/>
      <c r="LGQ35" s="18"/>
      <c r="LGR35" s="19"/>
      <c r="LGW35" s="18"/>
      <c r="LGX35" s="18"/>
      <c r="LGY35" s="19"/>
      <c r="LHD35" s="18"/>
      <c r="LHE35" s="18"/>
      <c r="LHF35" s="19"/>
      <c r="LHK35" s="18"/>
      <c r="LHL35" s="18"/>
      <c r="LHM35" s="19"/>
      <c r="LHR35" s="18"/>
      <c r="LHS35" s="18"/>
      <c r="LHT35" s="19"/>
      <c r="LHY35" s="18"/>
      <c r="LHZ35" s="18"/>
      <c r="LIA35" s="19"/>
      <c r="LIF35" s="18"/>
      <c r="LIG35" s="18"/>
      <c r="LIH35" s="19"/>
      <c r="LIM35" s="18"/>
      <c r="LIN35" s="18"/>
      <c r="LIO35" s="19"/>
      <c r="LIT35" s="18"/>
      <c r="LIU35" s="18"/>
      <c r="LIV35" s="19"/>
      <c r="LJA35" s="18"/>
      <c r="LJB35" s="18"/>
      <c r="LJC35" s="19"/>
      <c r="LJH35" s="18"/>
      <c r="LJI35" s="18"/>
      <c r="LJJ35" s="19"/>
      <c r="LJO35" s="18"/>
      <c r="LJP35" s="18"/>
      <c r="LJQ35" s="19"/>
      <c r="LJV35" s="18"/>
      <c r="LJW35" s="18"/>
      <c r="LJX35" s="19"/>
      <c r="LKC35" s="18"/>
      <c r="LKD35" s="18"/>
      <c r="LKE35" s="19"/>
      <c r="LKJ35" s="18"/>
      <c r="LKK35" s="18"/>
      <c r="LKL35" s="19"/>
      <c r="LKQ35" s="18"/>
      <c r="LKR35" s="18"/>
      <c r="LKS35" s="19"/>
      <c r="LKX35" s="18"/>
      <c r="LKY35" s="18"/>
      <c r="LKZ35" s="19"/>
      <c r="LLE35" s="18"/>
      <c r="LLF35" s="18"/>
      <c r="LLG35" s="19"/>
      <c r="LLL35" s="18"/>
      <c r="LLM35" s="18"/>
      <c r="LLN35" s="19"/>
      <c r="LLS35" s="18"/>
      <c r="LLT35" s="18"/>
      <c r="LLU35" s="19"/>
      <c r="LLZ35" s="18"/>
      <c r="LMA35" s="18"/>
      <c r="LMB35" s="19"/>
      <c r="LMG35" s="18"/>
      <c r="LMH35" s="18"/>
      <c r="LMI35" s="19"/>
      <c r="LMN35" s="18"/>
      <c r="LMO35" s="18"/>
      <c r="LMP35" s="19"/>
      <c r="LMU35" s="18"/>
      <c r="LMV35" s="18"/>
      <c r="LMW35" s="19"/>
      <c r="LNB35" s="18"/>
      <c r="LNC35" s="18"/>
      <c r="LND35" s="19"/>
      <c r="LNI35" s="18"/>
      <c r="LNJ35" s="18"/>
      <c r="LNK35" s="19"/>
      <c r="LNP35" s="18"/>
      <c r="LNQ35" s="18"/>
      <c r="LNR35" s="19"/>
      <c r="LNW35" s="18"/>
      <c r="LNX35" s="18"/>
      <c r="LNY35" s="19"/>
      <c r="LOD35" s="18"/>
      <c r="LOE35" s="18"/>
      <c r="LOF35" s="19"/>
      <c r="LOK35" s="18"/>
      <c r="LOL35" s="18"/>
      <c r="LOM35" s="19"/>
      <c r="LOR35" s="18"/>
      <c r="LOS35" s="18"/>
      <c r="LOT35" s="19"/>
      <c r="LOY35" s="18"/>
      <c r="LOZ35" s="18"/>
      <c r="LPA35" s="19"/>
      <c r="LPF35" s="18"/>
      <c r="LPG35" s="18"/>
      <c r="LPH35" s="19"/>
      <c r="LPM35" s="18"/>
      <c r="LPN35" s="18"/>
      <c r="LPO35" s="19"/>
      <c r="LPT35" s="18"/>
      <c r="LPU35" s="18"/>
      <c r="LPV35" s="19"/>
      <c r="LQA35" s="18"/>
      <c r="LQB35" s="18"/>
      <c r="LQC35" s="19"/>
      <c r="LQH35" s="18"/>
      <c r="LQI35" s="18"/>
      <c r="LQJ35" s="19"/>
      <c r="LQO35" s="18"/>
      <c r="LQP35" s="18"/>
      <c r="LQQ35" s="19"/>
      <c r="LQV35" s="18"/>
      <c r="LQW35" s="18"/>
      <c r="LQX35" s="19"/>
      <c r="LRC35" s="18"/>
      <c r="LRD35" s="18"/>
      <c r="LRE35" s="19"/>
      <c r="LRJ35" s="18"/>
      <c r="LRK35" s="18"/>
      <c r="LRL35" s="19"/>
      <c r="LRQ35" s="18"/>
      <c r="LRR35" s="18"/>
      <c r="LRS35" s="19"/>
      <c r="LRX35" s="18"/>
      <c r="LRY35" s="18"/>
      <c r="LRZ35" s="19"/>
      <c r="LSE35" s="18"/>
      <c r="LSF35" s="18"/>
      <c r="LSG35" s="19"/>
      <c r="LSL35" s="18"/>
      <c r="LSM35" s="18"/>
      <c r="LSN35" s="19"/>
      <c r="LSS35" s="18"/>
      <c r="LST35" s="18"/>
      <c r="LSU35" s="19"/>
      <c r="LSZ35" s="18"/>
      <c r="LTA35" s="18"/>
      <c r="LTB35" s="19"/>
      <c r="LTG35" s="18"/>
      <c r="LTH35" s="18"/>
      <c r="LTI35" s="19"/>
      <c r="LTN35" s="18"/>
      <c r="LTO35" s="18"/>
      <c r="LTP35" s="19"/>
      <c r="LTU35" s="18"/>
      <c r="LTV35" s="18"/>
      <c r="LTW35" s="19"/>
      <c r="LUB35" s="18"/>
      <c r="LUC35" s="18"/>
      <c r="LUD35" s="19"/>
      <c r="LUI35" s="18"/>
      <c r="LUJ35" s="18"/>
      <c r="LUK35" s="19"/>
      <c r="LUP35" s="18"/>
      <c r="LUQ35" s="18"/>
      <c r="LUR35" s="19"/>
      <c r="LUW35" s="18"/>
      <c r="LUX35" s="18"/>
      <c r="LUY35" s="19"/>
      <c r="LVD35" s="18"/>
      <c r="LVE35" s="18"/>
      <c r="LVF35" s="19"/>
      <c r="LVK35" s="18"/>
      <c r="LVL35" s="18"/>
      <c r="LVM35" s="19"/>
      <c r="LVR35" s="18"/>
      <c r="LVS35" s="18"/>
      <c r="LVT35" s="19"/>
      <c r="LVY35" s="18"/>
      <c r="LVZ35" s="18"/>
      <c r="LWA35" s="19"/>
      <c r="LWF35" s="18"/>
      <c r="LWG35" s="18"/>
      <c r="LWH35" s="19"/>
      <c r="LWM35" s="18"/>
      <c r="LWN35" s="18"/>
      <c r="LWO35" s="19"/>
      <c r="LWT35" s="18"/>
      <c r="LWU35" s="18"/>
      <c r="LWV35" s="19"/>
      <c r="LXA35" s="18"/>
      <c r="LXB35" s="18"/>
      <c r="LXC35" s="19"/>
      <c r="LXH35" s="18"/>
      <c r="LXI35" s="18"/>
      <c r="LXJ35" s="19"/>
      <c r="LXO35" s="18"/>
      <c r="LXP35" s="18"/>
      <c r="LXQ35" s="19"/>
      <c r="LXV35" s="18"/>
      <c r="LXW35" s="18"/>
      <c r="LXX35" s="19"/>
      <c r="LYC35" s="18"/>
      <c r="LYD35" s="18"/>
      <c r="LYE35" s="19"/>
      <c r="LYJ35" s="18"/>
      <c r="LYK35" s="18"/>
      <c r="LYL35" s="19"/>
      <c r="LYQ35" s="18"/>
      <c r="LYR35" s="18"/>
      <c r="LYS35" s="19"/>
      <c r="LYX35" s="18"/>
      <c r="LYY35" s="18"/>
      <c r="LYZ35" s="19"/>
      <c r="LZE35" s="18"/>
      <c r="LZF35" s="18"/>
      <c r="LZG35" s="19"/>
      <c r="LZL35" s="18"/>
      <c r="LZM35" s="18"/>
      <c r="LZN35" s="19"/>
      <c r="LZS35" s="18"/>
      <c r="LZT35" s="18"/>
      <c r="LZU35" s="19"/>
      <c r="LZZ35" s="18"/>
      <c r="MAA35" s="18"/>
      <c r="MAB35" s="19"/>
      <c r="MAG35" s="18"/>
      <c r="MAH35" s="18"/>
      <c r="MAI35" s="19"/>
      <c r="MAN35" s="18"/>
      <c r="MAO35" s="18"/>
      <c r="MAP35" s="19"/>
      <c r="MAU35" s="18"/>
      <c r="MAV35" s="18"/>
      <c r="MAW35" s="19"/>
      <c r="MBB35" s="18"/>
      <c r="MBC35" s="18"/>
      <c r="MBD35" s="19"/>
      <c r="MBI35" s="18"/>
      <c r="MBJ35" s="18"/>
      <c r="MBK35" s="19"/>
      <c r="MBP35" s="18"/>
      <c r="MBQ35" s="18"/>
      <c r="MBR35" s="19"/>
      <c r="MBW35" s="18"/>
      <c r="MBX35" s="18"/>
      <c r="MBY35" s="19"/>
      <c r="MCD35" s="18"/>
      <c r="MCE35" s="18"/>
      <c r="MCF35" s="19"/>
      <c r="MCK35" s="18"/>
      <c r="MCL35" s="18"/>
      <c r="MCM35" s="19"/>
      <c r="MCR35" s="18"/>
      <c r="MCS35" s="18"/>
      <c r="MCT35" s="19"/>
      <c r="MCY35" s="18"/>
      <c r="MCZ35" s="18"/>
      <c r="MDA35" s="19"/>
      <c r="MDF35" s="18"/>
      <c r="MDG35" s="18"/>
      <c r="MDH35" s="19"/>
      <c r="MDM35" s="18"/>
      <c r="MDN35" s="18"/>
      <c r="MDO35" s="19"/>
      <c r="MDT35" s="18"/>
      <c r="MDU35" s="18"/>
      <c r="MDV35" s="19"/>
      <c r="MEA35" s="18"/>
      <c r="MEB35" s="18"/>
      <c r="MEC35" s="19"/>
      <c r="MEH35" s="18"/>
      <c r="MEI35" s="18"/>
      <c r="MEJ35" s="19"/>
      <c r="MEO35" s="18"/>
      <c r="MEP35" s="18"/>
      <c r="MEQ35" s="19"/>
      <c r="MEV35" s="18"/>
      <c r="MEW35" s="18"/>
      <c r="MEX35" s="19"/>
      <c r="MFC35" s="18"/>
      <c r="MFD35" s="18"/>
      <c r="MFE35" s="19"/>
      <c r="MFJ35" s="18"/>
      <c r="MFK35" s="18"/>
      <c r="MFL35" s="19"/>
      <c r="MFQ35" s="18"/>
      <c r="MFR35" s="18"/>
      <c r="MFS35" s="19"/>
      <c r="MFX35" s="18"/>
      <c r="MFY35" s="18"/>
      <c r="MFZ35" s="19"/>
      <c r="MGE35" s="18"/>
      <c r="MGF35" s="18"/>
      <c r="MGG35" s="19"/>
      <c r="MGL35" s="18"/>
      <c r="MGM35" s="18"/>
      <c r="MGN35" s="19"/>
      <c r="MGS35" s="18"/>
      <c r="MGT35" s="18"/>
      <c r="MGU35" s="19"/>
      <c r="MGZ35" s="18"/>
      <c r="MHA35" s="18"/>
      <c r="MHB35" s="19"/>
      <c r="MHG35" s="18"/>
      <c r="MHH35" s="18"/>
      <c r="MHI35" s="19"/>
      <c r="MHN35" s="18"/>
      <c r="MHO35" s="18"/>
      <c r="MHP35" s="19"/>
      <c r="MHU35" s="18"/>
      <c r="MHV35" s="18"/>
      <c r="MHW35" s="19"/>
      <c r="MIB35" s="18"/>
      <c r="MIC35" s="18"/>
      <c r="MID35" s="19"/>
      <c r="MII35" s="18"/>
      <c r="MIJ35" s="18"/>
      <c r="MIK35" s="19"/>
      <c r="MIP35" s="18"/>
      <c r="MIQ35" s="18"/>
      <c r="MIR35" s="19"/>
      <c r="MIW35" s="18"/>
      <c r="MIX35" s="18"/>
      <c r="MIY35" s="19"/>
      <c r="MJD35" s="18"/>
      <c r="MJE35" s="18"/>
      <c r="MJF35" s="19"/>
      <c r="MJK35" s="18"/>
      <c r="MJL35" s="18"/>
      <c r="MJM35" s="19"/>
      <c r="MJR35" s="18"/>
      <c r="MJS35" s="18"/>
      <c r="MJT35" s="19"/>
      <c r="MJY35" s="18"/>
      <c r="MJZ35" s="18"/>
      <c r="MKA35" s="19"/>
      <c r="MKF35" s="18"/>
      <c r="MKG35" s="18"/>
      <c r="MKH35" s="19"/>
      <c r="MKM35" s="18"/>
      <c r="MKN35" s="18"/>
      <c r="MKO35" s="19"/>
      <c r="MKT35" s="18"/>
      <c r="MKU35" s="18"/>
      <c r="MKV35" s="19"/>
      <c r="MLA35" s="18"/>
      <c r="MLB35" s="18"/>
      <c r="MLC35" s="19"/>
      <c r="MLH35" s="18"/>
      <c r="MLI35" s="18"/>
      <c r="MLJ35" s="19"/>
      <c r="MLO35" s="18"/>
      <c r="MLP35" s="18"/>
      <c r="MLQ35" s="19"/>
      <c r="MLV35" s="18"/>
      <c r="MLW35" s="18"/>
      <c r="MLX35" s="19"/>
      <c r="MMC35" s="18"/>
      <c r="MMD35" s="18"/>
      <c r="MME35" s="19"/>
      <c r="MMJ35" s="18"/>
      <c r="MMK35" s="18"/>
      <c r="MML35" s="19"/>
      <c r="MMQ35" s="18"/>
      <c r="MMR35" s="18"/>
      <c r="MMS35" s="19"/>
      <c r="MMX35" s="18"/>
      <c r="MMY35" s="18"/>
      <c r="MMZ35" s="19"/>
      <c r="MNE35" s="18"/>
      <c r="MNF35" s="18"/>
      <c r="MNG35" s="19"/>
      <c r="MNL35" s="18"/>
      <c r="MNM35" s="18"/>
      <c r="MNN35" s="19"/>
      <c r="MNS35" s="18"/>
      <c r="MNT35" s="18"/>
      <c r="MNU35" s="19"/>
      <c r="MNZ35" s="18"/>
      <c r="MOA35" s="18"/>
      <c r="MOB35" s="19"/>
      <c r="MOG35" s="18"/>
      <c r="MOH35" s="18"/>
      <c r="MOI35" s="19"/>
      <c r="MON35" s="18"/>
      <c r="MOO35" s="18"/>
      <c r="MOP35" s="19"/>
      <c r="MOU35" s="18"/>
      <c r="MOV35" s="18"/>
      <c r="MOW35" s="19"/>
      <c r="MPB35" s="18"/>
      <c r="MPC35" s="18"/>
      <c r="MPD35" s="19"/>
      <c r="MPI35" s="18"/>
      <c r="MPJ35" s="18"/>
      <c r="MPK35" s="19"/>
      <c r="MPP35" s="18"/>
      <c r="MPQ35" s="18"/>
      <c r="MPR35" s="19"/>
      <c r="MPW35" s="18"/>
      <c r="MPX35" s="18"/>
      <c r="MPY35" s="19"/>
      <c r="MQD35" s="18"/>
      <c r="MQE35" s="18"/>
      <c r="MQF35" s="19"/>
      <c r="MQK35" s="18"/>
      <c r="MQL35" s="18"/>
      <c r="MQM35" s="19"/>
      <c r="MQR35" s="18"/>
      <c r="MQS35" s="18"/>
      <c r="MQT35" s="19"/>
      <c r="MQY35" s="18"/>
      <c r="MQZ35" s="18"/>
      <c r="MRA35" s="19"/>
      <c r="MRF35" s="18"/>
      <c r="MRG35" s="18"/>
      <c r="MRH35" s="19"/>
      <c r="MRM35" s="18"/>
      <c r="MRN35" s="18"/>
      <c r="MRO35" s="19"/>
      <c r="MRT35" s="18"/>
      <c r="MRU35" s="18"/>
      <c r="MRV35" s="19"/>
      <c r="MSA35" s="18"/>
      <c r="MSB35" s="18"/>
      <c r="MSC35" s="19"/>
      <c r="MSH35" s="18"/>
      <c r="MSI35" s="18"/>
      <c r="MSJ35" s="19"/>
      <c r="MSO35" s="18"/>
      <c r="MSP35" s="18"/>
      <c r="MSQ35" s="19"/>
      <c r="MSV35" s="18"/>
      <c r="MSW35" s="18"/>
      <c r="MSX35" s="19"/>
      <c r="MTC35" s="18"/>
      <c r="MTD35" s="18"/>
      <c r="MTE35" s="19"/>
      <c r="MTJ35" s="18"/>
      <c r="MTK35" s="18"/>
      <c r="MTL35" s="19"/>
      <c r="MTQ35" s="18"/>
      <c r="MTR35" s="18"/>
      <c r="MTS35" s="19"/>
      <c r="MTX35" s="18"/>
      <c r="MTY35" s="18"/>
      <c r="MTZ35" s="19"/>
      <c r="MUE35" s="18"/>
      <c r="MUF35" s="18"/>
      <c r="MUG35" s="19"/>
      <c r="MUL35" s="18"/>
      <c r="MUM35" s="18"/>
      <c r="MUN35" s="19"/>
      <c r="MUS35" s="18"/>
      <c r="MUT35" s="18"/>
      <c r="MUU35" s="19"/>
      <c r="MUZ35" s="18"/>
      <c r="MVA35" s="18"/>
      <c r="MVB35" s="19"/>
      <c r="MVG35" s="18"/>
      <c r="MVH35" s="18"/>
      <c r="MVI35" s="19"/>
      <c r="MVN35" s="18"/>
      <c r="MVO35" s="18"/>
      <c r="MVP35" s="19"/>
      <c r="MVU35" s="18"/>
      <c r="MVV35" s="18"/>
      <c r="MVW35" s="19"/>
      <c r="MWB35" s="18"/>
      <c r="MWC35" s="18"/>
      <c r="MWD35" s="19"/>
      <c r="MWI35" s="18"/>
      <c r="MWJ35" s="18"/>
      <c r="MWK35" s="19"/>
      <c r="MWP35" s="18"/>
      <c r="MWQ35" s="18"/>
      <c r="MWR35" s="19"/>
      <c r="MWW35" s="18"/>
      <c r="MWX35" s="18"/>
      <c r="MWY35" s="19"/>
      <c r="MXD35" s="18"/>
      <c r="MXE35" s="18"/>
      <c r="MXF35" s="19"/>
      <c r="MXK35" s="18"/>
      <c r="MXL35" s="18"/>
      <c r="MXM35" s="19"/>
      <c r="MXR35" s="18"/>
      <c r="MXS35" s="18"/>
      <c r="MXT35" s="19"/>
      <c r="MXY35" s="18"/>
      <c r="MXZ35" s="18"/>
      <c r="MYA35" s="19"/>
      <c r="MYF35" s="18"/>
      <c r="MYG35" s="18"/>
      <c r="MYH35" s="19"/>
      <c r="MYM35" s="18"/>
      <c r="MYN35" s="18"/>
      <c r="MYO35" s="19"/>
      <c r="MYT35" s="18"/>
      <c r="MYU35" s="18"/>
      <c r="MYV35" s="19"/>
      <c r="MZA35" s="18"/>
      <c r="MZB35" s="18"/>
      <c r="MZC35" s="19"/>
      <c r="MZH35" s="18"/>
      <c r="MZI35" s="18"/>
      <c r="MZJ35" s="19"/>
      <c r="MZO35" s="18"/>
      <c r="MZP35" s="18"/>
      <c r="MZQ35" s="19"/>
      <c r="MZV35" s="18"/>
      <c r="MZW35" s="18"/>
      <c r="MZX35" s="19"/>
      <c r="NAC35" s="18"/>
      <c r="NAD35" s="18"/>
      <c r="NAE35" s="19"/>
      <c r="NAJ35" s="18"/>
      <c r="NAK35" s="18"/>
      <c r="NAL35" s="19"/>
      <c r="NAQ35" s="18"/>
      <c r="NAR35" s="18"/>
      <c r="NAS35" s="19"/>
      <c r="NAX35" s="18"/>
      <c r="NAY35" s="18"/>
      <c r="NAZ35" s="19"/>
      <c r="NBE35" s="18"/>
      <c r="NBF35" s="18"/>
      <c r="NBG35" s="19"/>
      <c r="NBL35" s="18"/>
      <c r="NBM35" s="18"/>
      <c r="NBN35" s="19"/>
      <c r="NBS35" s="18"/>
      <c r="NBT35" s="18"/>
      <c r="NBU35" s="19"/>
      <c r="NBZ35" s="18"/>
      <c r="NCA35" s="18"/>
      <c r="NCB35" s="19"/>
      <c r="NCG35" s="18"/>
      <c r="NCH35" s="18"/>
      <c r="NCI35" s="19"/>
      <c r="NCN35" s="18"/>
      <c r="NCO35" s="18"/>
      <c r="NCP35" s="19"/>
      <c r="NCU35" s="18"/>
      <c r="NCV35" s="18"/>
      <c r="NCW35" s="19"/>
      <c r="NDB35" s="18"/>
      <c r="NDC35" s="18"/>
      <c r="NDD35" s="19"/>
      <c r="NDI35" s="18"/>
      <c r="NDJ35" s="18"/>
      <c r="NDK35" s="19"/>
      <c r="NDP35" s="18"/>
      <c r="NDQ35" s="18"/>
      <c r="NDR35" s="19"/>
      <c r="NDW35" s="18"/>
      <c r="NDX35" s="18"/>
      <c r="NDY35" s="19"/>
      <c r="NED35" s="18"/>
      <c r="NEE35" s="18"/>
      <c r="NEF35" s="19"/>
      <c r="NEK35" s="18"/>
      <c r="NEL35" s="18"/>
      <c r="NEM35" s="19"/>
      <c r="NER35" s="18"/>
      <c r="NES35" s="18"/>
      <c r="NET35" s="19"/>
      <c r="NEY35" s="18"/>
      <c r="NEZ35" s="18"/>
      <c r="NFA35" s="19"/>
      <c r="NFF35" s="18"/>
      <c r="NFG35" s="18"/>
      <c r="NFH35" s="19"/>
      <c r="NFM35" s="18"/>
      <c r="NFN35" s="18"/>
      <c r="NFO35" s="19"/>
      <c r="NFT35" s="18"/>
      <c r="NFU35" s="18"/>
      <c r="NFV35" s="19"/>
      <c r="NGA35" s="18"/>
      <c r="NGB35" s="18"/>
      <c r="NGC35" s="19"/>
      <c r="NGH35" s="18"/>
      <c r="NGI35" s="18"/>
      <c r="NGJ35" s="19"/>
      <c r="NGO35" s="18"/>
      <c r="NGP35" s="18"/>
      <c r="NGQ35" s="19"/>
      <c r="NGV35" s="18"/>
      <c r="NGW35" s="18"/>
      <c r="NGX35" s="19"/>
      <c r="NHC35" s="18"/>
      <c r="NHD35" s="18"/>
      <c r="NHE35" s="19"/>
      <c r="NHJ35" s="18"/>
      <c r="NHK35" s="18"/>
      <c r="NHL35" s="19"/>
      <c r="NHQ35" s="18"/>
      <c r="NHR35" s="18"/>
      <c r="NHS35" s="19"/>
      <c r="NHX35" s="18"/>
      <c r="NHY35" s="18"/>
      <c r="NHZ35" s="19"/>
      <c r="NIE35" s="18"/>
      <c r="NIF35" s="18"/>
      <c r="NIG35" s="19"/>
      <c r="NIL35" s="18"/>
      <c r="NIM35" s="18"/>
      <c r="NIN35" s="19"/>
      <c r="NIS35" s="18"/>
      <c r="NIT35" s="18"/>
      <c r="NIU35" s="19"/>
      <c r="NIZ35" s="18"/>
      <c r="NJA35" s="18"/>
      <c r="NJB35" s="19"/>
      <c r="NJG35" s="18"/>
      <c r="NJH35" s="18"/>
      <c r="NJI35" s="19"/>
      <c r="NJN35" s="18"/>
      <c r="NJO35" s="18"/>
      <c r="NJP35" s="19"/>
      <c r="NJU35" s="18"/>
      <c r="NJV35" s="18"/>
      <c r="NJW35" s="19"/>
      <c r="NKB35" s="18"/>
      <c r="NKC35" s="18"/>
      <c r="NKD35" s="19"/>
      <c r="NKI35" s="18"/>
      <c r="NKJ35" s="18"/>
      <c r="NKK35" s="19"/>
      <c r="NKP35" s="18"/>
      <c r="NKQ35" s="18"/>
      <c r="NKR35" s="19"/>
      <c r="NKW35" s="18"/>
      <c r="NKX35" s="18"/>
      <c r="NKY35" s="19"/>
      <c r="NLD35" s="18"/>
      <c r="NLE35" s="18"/>
      <c r="NLF35" s="19"/>
      <c r="NLK35" s="18"/>
      <c r="NLL35" s="18"/>
      <c r="NLM35" s="19"/>
      <c r="NLR35" s="18"/>
      <c r="NLS35" s="18"/>
      <c r="NLT35" s="19"/>
      <c r="NLY35" s="18"/>
      <c r="NLZ35" s="18"/>
      <c r="NMA35" s="19"/>
      <c r="NMF35" s="18"/>
      <c r="NMG35" s="18"/>
      <c r="NMH35" s="19"/>
      <c r="NMM35" s="18"/>
      <c r="NMN35" s="18"/>
      <c r="NMO35" s="19"/>
      <c r="NMT35" s="18"/>
      <c r="NMU35" s="18"/>
      <c r="NMV35" s="19"/>
      <c r="NNA35" s="18"/>
      <c r="NNB35" s="18"/>
      <c r="NNC35" s="19"/>
      <c r="NNH35" s="18"/>
      <c r="NNI35" s="18"/>
      <c r="NNJ35" s="19"/>
      <c r="NNO35" s="18"/>
      <c r="NNP35" s="18"/>
      <c r="NNQ35" s="19"/>
      <c r="NNV35" s="18"/>
      <c r="NNW35" s="18"/>
      <c r="NNX35" s="19"/>
      <c r="NOC35" s="18"/>
      <c r="NOD35" s="18"/>
      <c r="NOE35" s="19"/>
      <c r="NOJ35" s="18"/>
      <c r="NOK35" s="18"/>
      <c r="NOL35" s="19"/>
      <c r="NOQ35" s="18"/>
      <c r="NOR35" s="18"/>
      <c r="NOS35" s="19"/>
      <c r="NOX35" s="18"/>
      <c r="NOY35" s="18"/>
      <c r="NOZ35" s="19"/>
      <c r="NPE35" s="18"/>
      <c r="NPF35" s="18"/>
      <c r="NPG35" s="19"/>
      <c r="NPL35" s="18"/>
      <c r="NPM35" s="18"/>
      <c r="NPN35" s="19"/>
      <c r="NPS35" s="18"/>
      <c r="NPT35" s="18"/>
      <c r="NPU35" s="19"/>
      <c r="NPZ35" s="18"/>
      <c r="NQA35" s="18"/>
      <c r="NQB35" s="19"/>
      <c r="NQG35" s="18"/>
      <c r="NQH35" s="18"/>
      <c r="NQI35" s="19"/>
      <c r="NQN35" s="18"/>
      <c r="NQO35" s="18"/>
      <c r="NQP35" s="19"/>
      <c r="NQU35" s="18"/>
      <c r="NQV35" s="18"/>
      <c r="NQW35" s="19"/>
      <c r="NRB35" s="18"/>
      <c r="NRC35" s="18"/>
      <c r="NRD35" s="19"/>
      <c r="NRI35" s="18"/>
      <c r="NRJ35" s="18"/>
      <c r="NRK35" s="19"/>
      <c r="NRP35" s="18"/>
      <c r="NRQ35" s="18"/>
      <c r="NRR35" s="19"/>
      <c r="NRW35" s="18"/>
      <c r="NRX35" s="18"/>
      <c r="NRY35" s="19"/>
      <c r="NSD35" s="18"/>
      <c r="NSE35" s="18"/>
      <c r="NSF35" s="19"/>
      <c r="NSK35" s="18"/>
      <c r="NSL35" s="18"/>
      <c r="NSM35" s="19"/>
      <c r="NSR35" s="18"/>
      <c r="NSS35" s="18"/>
      <c r="NST35" s="19"/>
      <c r="NSY35" s="18"/>
      <c r="NSZ35" s="18"/>
      <c r="NTA35" s="19"/>
      <c r="NTF35" s="18"/>
      <c r="NTG35" s="18"/>
      <c r="NTH35" s="19"/>
      <c r="NTM35" s="18"/>
      <c r="NTN35" s="18"/>
      <c r="NTO35" s="19"/>
      <c r="NTT35" s="18"/>
      <c r="NTU35" s="18"/>
      <c r="NTV35" s="19"/>
      <c r="NUA35" s="18"/>
      <c r="NUB35" s="18"/>
      <c r="NUC35" s="19"/>
      <c r="NUH35" s="18"/>
      <c r="NUI35" s="18"/>
      <c r="NUJ35" s="19"/>
      <c r="NUO35" s="18"/>
      <c r="NUP35" s="18"/>
      <c r="NUQ35" s="19"/>
      <c r="NUV35" s="18"/>
      <c r="NUW35" s="18"/>
      <c r="NUX35" s="19"/>
      <c r="NVC35" s="18"/>
      <c r="NVD35" s="18"/>
      <c r="NVE35" s="19"/>
      <c r="NVJ35" s="18"/>
      <c r="NVK35" s="18"/>
      <c r="NVL35" s="19"/>
      <c r="NVQ35" s="18"/>
      <c r="NVR35" s="18"/>
      <c r="NVS35" s="19"/>
      <c r="NVX35" s="18"/>
      <c r="NVY35" s="18"/>
      <c r="NVZ35" s="19"/>
      <c r="NWE35" s="18"/>
      <c r="NWF35" s="18"/>
      <c r="NWG35" s="19"/>
      <c r="NWL35" s="18"/>
      <c r="NWM35" s="18"/>
      <c r="NWN35" s="19"/>
      <c r="NWS35" s="18"/>
      <c r="NWT35" s="18"/>
      <c r="NWU35" s="19"/>
      <c r="NWZ35" s="18"/>
      <c r="NXA35" s="18"/>
      <c r="NXB35" s="19"/>
      <c r="NXG35" s="18"/>
      <c r="NXH35" s="18"/>
      <c r="NXI35" s="19"/>
      <c r="NXN35" s="18"/>
      <c r="NXO35" s="18"/>
      <c r="NXP35" s="19"/>
      <c r="NXU35" s="18"/>
      <c r="NXV35" s="18"/>
      <c r="NXW35" s="19"/>
      <c r="NYB35" s="18"/>
      <c r="NYC35" s="18"/>
      <c r="NYD35" s="19"/>
      <c r="NYI35" s="18"/>
      <c r="NYJ35" s="18"/>
      <c r="NYK35" s="19"/>
      <c r="NYP35" s="18"/>
      <c r="NYQ35" s="18"/>
      <c r="NYR35" s="19"/>
      <c r="NYW35" s="18"/>
      <c r="NYX35" s="18"/>
      <c r="NYY35" s="19"/>
      <c r="NZD35" s="18"/>
      <c r="NZE35" s="18"/>
      <c r="NZF35" s="19"/>
      <c r="NZK35" s="18"/>
      <c r="NZL35" s="18"/>
      <c r="NZM35" s="19"/>
      <c r="NZR35" s="18"/>
      <c r="NZS35" s="18"/>
      <c r="NZT35" s="19"/>
      <c r="NZY35" s="18"/>
      <c r="NZZ35" s="18"/>
      <c r="OAA35" s="19"/>
      <c r="OAF35" s="18"/>
      <c r="OAG35" s="18"/>
      <c r="OAH35" s="19"/>
      <c r="OAM35" s="18"/>
      <c r="OAN35" s="18"/>
      <c r="OAO35" s="19"/>
      <c r="OAT35" s="18"/>
      <c r="OAU35" s="18"/>
      <c r="OAV35" s="19"/>
      <c r="OBA35" s="18"/>
      <c r="OBB35" s="18"/>
      <c r="OBC35" s="19"/>
      <c r="OBH35" s="18"/>
      <c r="OBI35" s="18"/>
      <c r="OBJ35" s="19"/>
      <c r="OBO35" s="18"/>
      <c r="OBP35" s="18"/>
      <c r="OBQ35" s="19"/>
      <c r="OBV35" s="18"/>
      <c r="OBW35" s="18"/>
      <c r="OBX35" s="19"/>
      <c r="OCC35" s="18"/>
      <c r="OCD35" s="18"/>
      <c r="OCE35" s="19"/>
      <c r="OCJ35" s="18"/>
      <c r="OCK35" s="18"/>
      <c r="OCL35" s="19"/>
      <c r="OCQ35" s="18"/>
      <c r="OCR35" s="18"/>
      <c r="OCS35" s="19"/>
      <c r="OCX35" s="18"/>
      <c r="OCY35" s="18"/>
      <c r="OCZ35" s="19"/>
      <c r="ODE35" s="18"/>
      <c r="ODF35" s="18"/>
      <c r="ODG35" s="19"/>
      <c r="ODL35" s="18"/>
      <c r="ODM35" s="18"/>
      <c r="ODN35" s="19"/>
      <c r="ODS35" s="18"/>
      <c r="ODT35" s="18"/>
      <c r="ODU35" s="19"/>
      <c r="ODZ35" s="18"/>
      <c r="OEA35" s="18"/>
      <c r="OEB35" s="19"/>
      <c r="OEG35" s="18"/>
      <c r="OEH35" s="18"/>
      <c r="OEI35" s="19"/>
      <c r="OEN35" s="18"/>
      <c r="OEO35" s="18"/>
      <c r="OEP35" s="19"/>
      <c r="OEU35" s="18"/>
      <c r="OEV35" s="18"/>
      <c r="OEW35" s="19"/>
      <c r="OFB35" s="18"/>
      <c r="OFC35" s="18"/>
      <c r="OFD35" s="19"/>
      <c r="OFI35" s="18"/>
      <c r="OFJ35" s="18"/>
      <c r="OFK35" s="19"/>
      <c r="OFP35" s="18"/>
      <c r="OFQ35" s="18"/>
      <c r="OFR35" s="19"/>
      <c r="OFW35" s="18"/>
      <c r="OFX35" s="18"/>
      <c r="OFY35" s="19"/>
      <c r="OGD35" s="18"/>
      <c r="OGE35" s="18"/>
      <c r="OGF35" s="19"/>
      <c r="OGK35" s="18"/>
      <c r="OGL35" s="18"/>
      <c r="OGM35" s="19"/>
      <c r="OGR35" s="18"/>
      <c r="OGS35" s="18"/>
      <c r="OGT35" s="19"/>
      <c r="OGY35" s="18"/>
      <c r="OGZ35" s="18"/>
      <c r="OHA35" s="19"/>
      <c r="OHF35" s="18"/>
      <c r="OHG35" s="18"/>
      <c r="OHH35" s="19"/>
      <c r="OHM35" s="18"/>
      <c r="OHN35" s="18"/>
      <c r="OHO35" s="19"/>
      <c r="OHT35" s="18"/>
      <c r="OHU35" s="18"/>
      <c r="OHV35" s="19"/>
      <c r="OIA35" s="18"/>
      <c r="OIB35" s="18"/>
      <c r="OIC35" s="19"/>
      <c r="OIH35" s="18"/>
      <c r="OII35" s="18"/>
      <c r="OIJ35" s="19"/>
      <c r="OIO35" s="18"/>
      <c r="OIP35" s="18"/>
      <c r="OIQ35" s="19"/>
      <c r="OIV35" s="18"/>
      <c r="OIW35" s="18"/>
      <c r="OIX35" s="19"/>
      <c r="OJC35" s="18"/>
      <c r="OJD35" s="18"/>
      <c r="OJE35" s="19"/>
      <c r="OJJ35" s="18"/>
      <c r="OJK35" s="18"/>
      <c r="OJL35" s="19"/>
      <c r="OJQ35" s="18"/>
      <c r="OJR35" s="18"/>
      <c r="OJS35" s="19"/>
      <c r="OJX35" s="18"/>
      <c r="OJY35" s="18"/>
      <c r="OJZ35" s="19"/>
      <c r="OKE35" s="18"/>
      <c r="OKF35" s="18"/>
      <c r="OKG35" s="19"/>
      <c r="OKL35" s="18"/>
      <c r="OKM35" s="18"/>
      <c r="OKN35" s="19"/>
      <c r="OKS35" s="18"/>
      <c r="OKT35" s="18"/>
      <c r="OKU35" s="19"/>
      <c r="OKZ35" s="18"/>
      <c r="OLA35" s="18"/>
      <c r="OLB35" s="19"/>
      <c r="OLG35" s="18"/>
      <c r="OLH35" s="18"/>
      <c r="OLI35" s="19"/>
      <c r="OLN35" s="18"/>
      <c r="OLO35" s="18"/>
      <c r="OLP35" s="19"/>
      <c r="OLU35" s="18"/>
      <c r="OLV35" s="18"/>
      <c r="OLW35" s="19"/>
      <c r="OMB35" s="18"/>
      <c r="OMC35" s="18"/>
      <c r="OMD35" s="19"/>
      <c r="OMI35" s="18"/>
      <c r="OMJ35" s="18"/>
      <c r="OMK35" s="19"/>
      <c r="OMP35" s="18"/>
      <c r="OMQ35" s="18"/>
      <c r="OMR35" s="19"/>
      <c r="OMW35" s="18"/>
      <c r="OMX35" s="18"/>
      <c r="OMY35" s="19"/>
      <c r="OND35" s="18"/>
      <c r="ONE35" s="18"/>
      <c r="ONF35" s="19"/>
      <c r="ONK35" s="18"/>
      <c r="ONL35" s="18"/>
      <c r="ONM35" s="19"/>
      <c r="ONR35" s="18"/>
      <c r="ONS35" s="18"/>
      <c r="ONT35" s="19"/>
      <c r="ONY35" s="18"/>
      <c r="ONZ35" s="18"/>
      <c r="OOA35" s="19"/>
      <c r="OOF35" s="18"/>
      <c r="OOG35" s="18"/>
      <c r="OOH35" s="19"/>
      <c r="OOM35" s="18"/>
      <c r="OON35" s="18"/>
      <c r="OOO35" s="19"/>
      <c r="OOT35" s="18"/>
      <c r="OOU35" s="18"/>
      <c r="OOV35" s="19"/>
      <c r="OPA35" s="18"/>
      <c r="OPB35" s="18"/>
      <c r="OPC35" s="19"/>
      <c r="OPH35" s="18"/>
      <c r="OPI35" s="18"/>
      <c r="OPJ35" s="19"/>
      <c r="OPO35" s="18"/>
      <c r="OPP35" s="18"/>
      <c r="OPQ35" s="19"/>
      <c r="OPV35" s="18"/>
      <c r="OPW35" s="18"/>
      <c r="OPX35" s="19"/>
      <c r="OQC35" s="18"/>
      <c r="OQD35" s="18"/>
      <c r="OQE35" s="19"/>
      <c r="OQJ35" s="18"/>
      <c r="OQK35" s="18"/>
      <c r="OQL35" s="19"/>
      <c r="OQQ35" s="18"/>
      <c r="OQR35" s="18"/>
      <c r="OQS35" s="19"/>
      <c r="OQX35" s="18"/>
      <c r="OQY35" s="18"/>
      <c r="OQZ35" s="19"/>
      <c r="ORE35" s="18"/>
      <c r="ORF35" s="18"/>
      <c r="ORG35" s="19"/>
      <c r="ORL35" s="18"/>
      <c r="ORM35" s="18"/>
      <c r="ORN35" s="19"/>
      <c r="ORS35" s="18"/>
      <c r="ORT35" s="18"/>
      <c r="ORU35" s="19"/>
      <c r="ORZ35" s="18"/>
      <c r="OSA35" s="18"/>
      <c r="OSB35" s="19"/>
      <c r="OSG35" s="18"/>
      <c r="OSH35" s="18"/>
      <c r="OSI35" s="19"/>
      <c r="OSN35" s="18"/>
      <c r="OSO35" s="18"/>
      <c r="OSP35" s="19"/>
      <c r="OSU35" s="18"/>
      <c r="OSV35" s="18"/>
      <c r="OSW35" s="19"/>
      <c r="OTB35" s="18"/>
      <c r="OTC35" s="18"/>
      <c r="OTD35" s="19"/>
      <c r="OTI35" s="18"/>
      <c r="OTJ35" s="18"/>
      <c r="OTK35" s="19"/>
      <c r="OTP35" s="18"/>
      <c r="OTQ35" s="18"/>
      <c r="OTR35" s="19"/>
      <c r="OTW35" s="18"/>
      <c r="OTX35" s="18"/>
      <c r="OTY35" s="19"/>
      <c r="OUD35" s="18"/>
      <c r="OUE35" s="18"/>
      <c r="OUF35" s="19"/>
      <c r="OUK35" s="18"/>
      <c r="OUL35" s="18"/>
      <c r="OUM35" s="19"/>
      <c r="OUR35" s="18"/>
      <c r="OUS35" s="18"/>
      <c r="OUT35" s="19"/>
      <c r="OUY35" s="18"/>
      <c r="OUZ35" s="18"/>
      <c r="OVA35" s="19"/>
      <c r="OVF35" s="18"/>
      <c r="OVG35" s="18"/>
      <c r="OVH35" s="19"/>
      <c r="OVM35" s="18"/>
      <c r="OVN35" s="18"/>
      <c r="OVO35" s="19"/>
      <c r="OVT35" s="18"/>
      <c r="OVU35" s="18"/>
      <c r="OVV35" s="19"/>
      <c r="OWA35" s="18"/>
      <c r="OWB35" s="18"/>
      <c r="OWC35" s="19"/>
      <c r="OWH35" s="18"/>
      <c r="OWI35" s="18"/>
      <c r="OWJ35" s="19"/>
      <c r="OWO35" s="18"/>
      <c r="OWP35" s="18"/>
      <c r="OWQ35" s="19"/>
      <c r="OWV35" s="18"/>
      <c r="OWW35" s="18"/>
      <c r="OWX35" s="19"/>
      <c r="OXC35" s="18"/>
      <c r="OXD35" s="18"/>
      <c r="OXE35" s="19"/>
      <c r="OXJ35" s="18"/>
      <c r="OXK35" s="18"/>
      <c r="OXL35" s="19"/>
      <c r="OXQ35" s="18"/>
      <c r="OXR35" s="18"/>
      <c r="OXS35" s="19"/>
      <c r="OXX35" s="18"/>
      <c r="OXY35" s="18"/>
      <c r="OXZ35" s="19"/>
      <c r="OYE35" s="18"/>
      <c r="OYF35" s="18"/>
      <c r="OYG35" s="19"/>
      <c r="OYL35" s="18"/>
      <c r="OYM35" s="18"/>
      <c r="OYN35" s="19"/>
      <c r="OYS35" s="18"/>
      <c r="OYT35" s="18"/>
      <c r="OYU35" s="19"/>
      <c r="OYZ35" s="18"/>
      <c r="OZA35" s="18"/>
      <c r="OZB35" s="19"/>
      <c r="OZG35" s="18"/>
      <c r="OZH35" s="18"/>
      <c r="OZI35" s="19"/>
      <c r="OZN35" s="18"/>
      <c r="OZO35" s="18"/>
      <c r="OZP35" s="19"/>
      <c r="OZU35" s="18"/>
      <c r="OZV35" s="18"/>
      <c r="OZW35" s="19"/>
      <c r="PAB35" s="18"/>
      <c r="PAC35" s="18"/>
      <c r="PAD35" s="19"/>
      <c r="PAI35" s="18"/>
      <c r="PAJ35" s="18"/>
      <c r="PAK35" s="19"/>
      <c r="PAP35" s="18"/>
      <c r="PAQ35" s="18"/>
      <c r="PAR35" s="19"/>
      <c r="PAW35" s="18"/>
      <c r="PAX35" s="18"/>
      <c r="PAY35" s="19"/>
      <c r="PBD35" s="18"/>
      <c r="PBE35" s="18"/>
      <c r="PBF35" s="19"/>
      <c r="PBK35" s="18"/>
      <c r="PBL35" s="18"/>
      <c r="PBM35" s="19"/>
      <c r="PBR35" s="18"/>
      <c r="PBS35" s="18"/>
      <c r="PBT35" s="19"/>
      <c r="PBY35" s="18"/>
      <c r="PBZ35" s="18"/>
      <c r="PCA35" s="19"/>
      <c r="PCF35" s="18"/>
      <c r="PCG35" s="18"/>
      <c r="PCH35" s="19"/>
      <c r="PCM35" s="18"/>
      <c r="PCN35" s="18"/>
      <c r="PCO35" s="19"/>
      <c r="PCT35" s="18"/>
      <c r="PCU35" s="18"/>
      <c r="PCV35" s="19"/>
      <c r="PDA35" s="18"/>
      <c r="PDB35" s="18"/>
      <c r="PDC35" s="19"/>
      <c r="PDH35" s="18"/>
      <c r="PDI35" s="18"/>
      <c r="PDJ35" s="19"/>
      <c r="PDO35" s="18"/>
      <c r="PDP35" s="18"/>
      <c r="PDQ35" s="19"/>
      <c r="PDV35" s="18"/>
      <c r="PDW35" s="18"/>
      <c r="PDX35" s="19"/>
      <c r="PEC35" s="18"/>
      <c r="PED35" s="18"/>
      <c r="PEE35" s="19"/>
      <c r="PEJ35" s="18"/>
      <c r="PEK35" s="18"/>
      <c r="PEL35" s="19"/>
      <c r="PEQ35" s="18"/>
      <c r="PER35" s="18"/>
      <c r="PES35" s="19"/>
      <c r="PEX35" s="18"/>
      <c r="PEY35" s="18"/>
      <c r="PEZ35" s="19"/>
      <c r="PFE35" s="18"/>
      <c r="PFF35" s="18"/>
      <c r="PFG35" s="19"/>
      <c r="PFL35" s="18"/>
      <c r="PFM35" s="18"/>
      <c r="PFN35" s="19"/>
      <c r="PFS35" s="18"/>
      <c r="PFT35" s="18"/>
      <c r="PFU35" s="19"/>
      <c r="PFZ35" s="18"/>
      <c r="PGA35" s="18"/>
      <c r="PGB35" s="19"/>
      <c r="PGG35" s="18"/>
      <c r="PGH35" s="18"/>
      <c r="PGI35" s="19"/>
      <c r="PGN35" s="18"/>
      <c r="PGO35" s="18"/>
      <c r="PGP35" s="19"/>
      <c r="PGU35" s="18"/>
      <c r="PGV35" s="18"/>
      <c r="PGW35" s="19"/>
      <c r="PHB35" s="18"/>
      <c r="PHC35" s="18"/>
      <c r="PHD35" s="19"/>
      <c r="PHI35" s="18"/>
      <c r="PHJ35" s="18"/>
      <c r="PHK35" s="19"/>
      <c r="PHP35" s="18"/>
      <c r="PHQ35" s="18"/>
      <c r="PHR35" s="19"/>
      <c r="PHW35" s="18"/>
      <c r="PHX35" s="18"/>
      <c r="PHY35" s="19"/>
      <c r="PID35" s="18"/>
      <c r="PIE35" s="18"/>
      <c r="PIF35" s="19"/>
      <c r="PIK35" s="18"/>
      <c r="PIL35" s="18"/>
      <c r="PIM35" s="19"/>
      <c r="PIR35" s="18"/>
      <c r="PIS35" s="18"/>
      <c r="PIT35" s="19"/>
      <c r="PIY35" s="18"/>
      <c r="PIZ35" s="18"/>
      <c r="PJA35" s="19"/>
      <c r="PJF35" s="18"/>
      <c r="PJG35" s="18"/>
      <c r="PJH35" s="19"/>
      <c r="PJM35" s="18"/>
      <c r="PJN35" s="18"/>
      <c r="PJO35" s="19"/>
      <c r="PJT35" s="18"/>
      <c r="PJU35" s="18"/>
      <c r="PJV35" s="19"/>
      <c r="PKA35" s="18"/>
      <c r="PKB35" s="18"/>
      <c r="PKC35" s="19"/>
      <c r="PKH35" s="18"/>
      <c r="PKI35" s="18"/>
      <c r="PKJ35" s="19"/>
      <c r="PKO35" s="18"/>
      <c r="PKP35" s="18"/>
      <c r="PKQ35" s="19"/>
      <c r="PKV35" s="18"/>
      <c r="PKW35" s="18"/>
      <c r="PKX35" s="19"/>
      <c r="PLC35" s="18"/>
      <c r="PLD35" s="18"/>
      <c r="PLE35" s="19"/>
      <c r="PLJ35" s="18"/>
      <c r="PLK35" s="18"/>
      <c r="PLL35" s="19"/>
      <c r="PLQ35" s="18"/>
      <c r="PLR35" s="18"/>
      <c r="PLS35" s="19"/>
      <c r="PLX35" s="18"/>
      <c r="PLY35" s="18"/>
      <c r="PLZ35" s="19"/>
      <c r="PME35" s="18"/>
      <c r="PMF35" s="18"/>
      <c r="PMG35" s="19"/>
      <c r="PML35" s="18"/>
      <c r="PMM35" s="18"/>
      <c r="PMN35" s="19"/>
      <c r="PMS35" s="18"/>
      <c r="PMT35" s="18"/>
      <c r="PMU35" s="19"/>
      <c r="PMZ35" s="18"/>
      <c r="PNA35" s="18"/>
      <c r="PNB35" s="19"/>
      <c r="PNG35" s="18"/>
      <c r="PNH35" s="18"/>
      <c r="PNI35" s="19"/>
      <c r="PNN35" s="18"/>
      <c r="PNO35" s="18"/>
      <c r="PNP35" s="19"/>
      <c r="PNU35" s="18"/>
      <c r="PNV35" s="18"/>
      <c r="PNW35" s="19"/>
      <c r="POB35" s="18"/>
      <c r="POC35" s="18"/>
      <c r="POD35" s="19"/>
      <c r="POI35" s="18"/>
      <c r="POJ35" s="18"/>
      <c r="POK35" s="19"/>
      <c r="POP35" s="18"/>
      <c r="POQ35" s="18"/>
      <c r="POR35" s="19"/>
      <c r="POW35" s="18"/>
      <c r="POX35" s="18"/>
      <c r="POY35" s="19"/>
      <c r="PPD35" s="18"/>
      <c r="PPE35" s="18"/>
      <c r="PPF35" s="19"/>
      <c r="PPK35" s="18"/>
      <c r="PPL35" s="18"/>
      <c r="PPM35" s="19"/>
      <c r="PPR35" s="18"/>
      <c r="PPS35" s="18"/>
      <c r="PPT35" s="19"/>
      <c r="PPY35" s="18"/>
      <c r="PPZ35" s="18"/>
      <c r="PQA35" s="19"/>
      <c r="PQF35" s="18"/>
      <c r="PQG35" s="18"/>
      <c r="PQH35" s="19"/>
      <c r="PQM35" s="18"/>
      <c r="PQN35" s="18"/>
      <c r="PQO35" s="19"/>
      <c r="PQT35" s="18"/>
      <c r="PQU35" s="18"/>
      <c r="PQV35" s="19"/>
      <c r="PRA35" s="18"/>
      <c r="PRB35" s="18"/>
      <c r="PRC35" s="19"/>
      <c r="PRH35" s="18"/>
      <c r="PRI35" s="18"/>
      <c r="PRJ35" s="19"/>
      <c r="PRO35" s="18"/>
      <c r="PRP35" s="18"/>
      <c r="PRQ35" s="19"/>
      <c r="PRV35" s="18"/>
      <c r="PRW35" s="18"/>
      <c r="PRX35" s="19"/>
      <c r="PSC35" s="18"/>
      <c r="PSD35" s="18"/>
      <c r="PSE35" s="19"/>
      <c r="PSJ35" s="18"/>
      <c r="PSK35" s="18"/>
      <c r="PSL35" s="19"/>
      <c r="PSQ35" s="18"/>
      <c r="PSR35" s="18"/>
      <c r="PSS35" s="19"/>
      <c r="PSX35" s="18"/>
      <c r="PSY35" s="18"/>
      <c r="PSZ35" s="19"/>
      <c r="PTE35" s="18"/>
      <c r="PTF35" s="18"/>
      <c r="PTG35" s="19"/>
      <c r="PTL35" s="18"/>
      <c r="PTM35" s="18"/>
      <c r="PTN35" s="19"/>
      <c r="PTS35" s="18"/>
      <c r="PTT35" s="18"/>
      <c r="PTU35" s="19"/>
      <c r="PTZ35" s="18"/>
      <c r="PUA35" s="18"/>
      <c r="PUB35" s="19"/>
      <c r="PUG35" s="18"/>
      <c r="PUH35" s="18"/>
      <c r="PUI35" s="19"/>
      <c r="PUN35" s="18"/>
      <c r="PUO35" s="18"/>
      <c r="PUP35" s="19"/>
      <c r="PUU35" s="18"/>
      <c r="PUV35" s="18"/>
      <c r="PUW35" s="19"/>
      <c r="PVB35" s="18"/>
      <c r="PVC35" s="18"/>
      <c r="PVD35" s="19"/>
      <c r="PVI35" s="18"/>
      <c r="PVJ35" s="18"/>
      <c r="PVK35" s="19"/>
      <c r="PVP35" s="18"/>
      <c r="PVQ35" s="18"/>
      <c r="PVR35" s="19"/>
      <c r="PVW35" s="18"/>
      <c r="PVX35" s="18"/>
      <c r="PVY35" s="19"/>
      <c r="PWD35" s="18"/>
      <c r="PWE35" s="18"/>
      <c r="PWF35" s="19"/>
      <c r="PWK35" s="18"/>
      <c r="PWL35" s="18"/>
      <c r="PWM35" s="19"/>
      <c r="PWR35" s="18"/>
      <c r="PWS35" s="18"/>
      <c r="PWT35" s="19"/>
      <c r="PWY35" s="18"/>
      <c r="PWZ35" s="18"/>
      <c r="PXA35" s="19"/>
      <c r="PXF35" s="18"/>
      <c r="PXG35" s="18"/>
      <c r="PXH35" s="19"/>
      <c r="PXM35" s="18"/>
      <c r="PXN35" s="18"/>
      <c r="PXO35" s="19"/>
      <c r="PXT35" s="18"/>
      <c r="PXU35" s="18"/>
      <c r="PXV35" s="19"/>
      <c r="PYA35" s="18"/>
      <c r="PYB35" s="18"/>
      <c r="PYC35" s="19"/>
      <c r="PYH35" s="18"/>
      <c r="PYI35" s="18"/>
      <c r="PYJ35" s="19"/>
      <c r="PYO35" s="18"/>
      <c r="PYP35" s="18"/>
      <c r="PYQ35" s="19"/>
      <c r="PYV35" s="18"/>
      <c r="PYW35" s="18"/>
      <c r="PYX35" s="19"/>
      <c r="PZC35" s="18"/>
      <c r="PZD35" s="18"/>
      <c r="PZE35" s="19"/>
      <c r="PZJ35" s="18"/>
      <c r="PZK35" s="18"/>
      <c r="PZL35" s="19"/>
      <c r="PZQ35" s="18"/>
      <c r="PZR35" s="18"/>
      <c r="PZS35" s="19"/>
      <c r="PZX35" s="18"/>
      <c r="PZY35" s="18"/>
      <c r="PZZ35" s="19"/>
      <c r="QAE35" s="18"/>
      <c r="QAF35" s="18"/>
      <c r="QAG35" s="19"/>
      <c r="QAL35" s="18"/>
      <c r="QAM35" s="18"/>
      <c r="QAN35" s="19"/>
      <c r="QAS35" s="18"/>
      <c r="QAT35" s="18"/>
      <c r="QAU35" s="19"/>
      <c r="QAZ35" s="18"/>
      <c r="QBA35" s="18"/>
      <c r="QBB35" s="19"/>
      <c r="QBG35" s="18"/>
      <c r="QBH35" s="18"/>
      <c r="QBI35" s="19"/>
      <c r="QBN35" s="18"/>
      <c r="QBO35" s="18"/>
      <c r="QBP35" s="19"/>
      <c r="QBU35" s="18"/>
      <c r="QBV35" s="18"/>
      <c r="QBW35" s="19"/>
      <c r="QCB35" s="18"/>
      <c r="QCC35" s="18"/>
      <c r="QCD35" s="19"/>
      <c r="QCI35" s="18"/>
      <c r="QCJ35" s="18"/>
      <c r="QCK35" s="19"/>
      <c r="QCP35" s="18"/>
      <c r="QCQ35" s="18"/>
      <c r="QCR35" s="19"/>
      <c r="QCW35" s="18"/>
      <c r="QCX35" s="18"/>
      <c r="QCY35" s="19"/>
      <c r="QDD35" s="18"/>
      <c r="QDE35" s="18"/>
      <c r="QDF35" s="19"/>
      <c r="QDK35" s="18"/>
      <c r="QDL35" s="18"/>
      <c r="QDM35" s="19"/>
      <c r="QDR35" s="18"/>
      <c r="QDS35" s="18"/>
      <c r="QDT35" s="19"/>
      <c r="QDY35" s="18"/>
      <c r="QDZ35" s="18"/>
      <c r="QEA35" s="19"/>
      <c r="QEF35" s="18"/>
      <c r="QEG35" s="18"/>
      <c r="QEH35" s="19"/>
      <c r="QEM35" s="18"/>
      <c r="QEN35" s="18"/>
      <c r="QEO35" s="19"/>
      <c r="QET35" s="18"/>
      <c r="QEU35" s="18"/>
      <c r="QEV35" s="19"/>
      <c r="QFA35" s="18"/>
      <c r="QFB35" s="18"/>
      <c r="QFC35" s="19"/>
      <c r="QFH35" s="18"/>
      <c r="QFI35" s="18"/>
      <c r="QFJ35" s="19"/>
      <c r="QFO35" s="18"/>
      <c r="QFP35" s="18"/>
      <c r="QFQ35" s="19"/>
      <c r="QFV35" s="18"/>
      <c r="QFW35" s="18"/>
      <c r="QFX35" s="19"/>
      <c r="QGC35" s="18"/>
      <c r="QGD35" s="18"/>
      <c r="QGE35" s="19"/>
      <c r="QGJ35" s="18"/>
      <c r="QGK35" s="18"/>
      <c r="QGL35" s="19"/>
      <c r="QGQ35" s="18"/>
      <c r="QGR35" s="18"/>
      <c r="QGS35" s="19"/>
      <c r="QGX35" s="18"/>
      <c r="QGY35" s="18"/>
      <c r="QGZ35" s="19"/>
      <c r="QHE35" s="18"/>
      <c r="QHF35" s="18"/>
      <c r="QHG35" s="19"/>
      <c r="QHL35" s="18"/>
      <c r="QHM35" s="18"/>
      <c r="QHN35" s="19"/>
      <c r="QHS35" s="18"/>
      <c r="QHT35" s="18"/>
      <c r="QHU35" s="19"/>
      <c r="QHZ35" s="18"/>
      <c r="QIA35" s="18"/>
      <c r="QIB35" s="19"/>
      <c r="QIG35" s="18"/>
      <c r="QIH35" s="18"/>
      <c r="QII35" s="19"/>
      <c r="QIN35" s="18"/>
      <c r="QIO35" s="18"/>
      <c r="QIP35" s="19"/>
      <c r="QIU35" s="18"/>
      <c r="QIV35" s="18"/>
      <c r="QIW35" s="19"/>
      <c r="QJB35" s="18"/>
      <c r="QJC35" s="18"/>
      <c r="QJD35" s="19"/>
      <c r="QJI35" s="18"/>
      <c r="QJJ35" s="18"/>
      <c r="QJK35" s="19"/>
      <c r="QJP35" s="18"/>
      <c r="QJQ35" s="18"/>
      <c r="QJR35" s="19"/>
      <c r="QJW35" s="18"/>
      <c r="QJX35" s="18"/>
      <c r="QJY35" s="19"/>
      <c r="QKD35" s="18"/>
      <c r="QKE35" s="18"/>
      <c r="QKF35" s="19"/>
      <c r="QKK35" s="18"/>
      <c r="QKL35" s="18"/>
      <c r="QKM35" s="19"/>
      <c r="QKR35" s="18"/>
      <c r="QKS35" s="18"/>
      <c r="QKT35" s="19"/>
      <c r="QKY35" s="18"/>
      <c r="QKZ35" s="18"/>
      <c r="QLA35" s="19"/>
      <c r="QLF35" s="18"/>
      <c r="QLG35" s="18"/>
      <c r="QLH35" s="19"/>
      <c r="QLM35" s="18"/>
      <c r="QLN35" s="18"/>
      <c r="QLO35" s="19"/>
      <c r="QLT35" s="18"/>
      <c r="QLU35" s="18"/>
      <c r="QLV35" s="19"/>
      <c r="QMA35" s="18"/>
      <c r="QMB35" s="18"/>
      <c r="QMC35" s="19"/>
      <c r="QMH35" s="18"/>
      <c r="QMI35" s="18"/>
      <c r="QMJ35" s="19"/>
      <c r="QMO35" s="18"/>
      <c r="QMP35" s="18"/>
      <c r="QMQ35" s="19"/>
      <c r="QMV35" s="18"/>
      <c r="QMW35" s="18"/>
      <c r="QMX35" s="19"/>
      <c r="QNC35" s="18"/>
      <c r="QND35" s="18"/>
      <c r="QNE35" s="19"/>
      <c r="QNJ35" s="18"/>
      <c r="QNK35" s="18"/>
      <c r="QNL35" s="19"/>
      <c r="QNQ35" s="18"/>
      <c r="QNR35" s="18"/>
      <c r="QNS35" s="19"/>
      <c r="QNX35" s="18"/>
      <c r="QNY35" s="18"/>
      <c r="QNZ35" s="19"/>
      <c r="QOE35" s="18"/>
      <c r="QOF35" s="18"/>
      <c r="QOG35" s="19"/>
      <c r="QOL35" s="18"/>
      <c r="QOM35" s="18"/>
      <c r="QON35" s="19"/>
      <c r="QOS35" s="18"/>
      <c r="QOT35" s="18"/>
      <c r="QOU35" s="19"/>
      <c r="QOZ35" s="18"/>
      <c r="QPA35" s="18"/>
      <c r="QPB35" s="19"/>
      <c r="QPG35" s="18"/>
      <c r="QPH35" s="18"/>
      <c r="QPI35" s="19"/>
      <c r="QPN35" s="18"/>
      <c r="QPO35" s="18"/>
      <c r="QPP35" s="19"/>
      <c r="QPU35" s="18"/>
      <c r="QPV35" s="18"/>
      <c r="QPW35" s="19"/>
      <c r="QQB35" s="18"/>
      <c r="QQC35" s="18"/>
      <c r="QQD35" s="19"/>
      <c r="QQI35" s="18"/>
      <c r="QQJ35" s="18"/>
      <c r="QQK35" s="19"/>
      <c r="QQP35" s="18"/>
      <c r="QQQ35" s="18"/>
      <c r="QQR35" s="19"/>
      <c r="QQW35" s="18"/>
      <c r="QQX35" s="18"/>
      <c r="QQY35" s="19"/>
      <c r="QRD35" s="18"/>
      <c r="QRE35" s="18"/>
      <c r="QRF35" s="19"/>
      <c r="QRK35" s="18"/>
      <c r="QRL35" s="18"/>
      <c r="QRM35" s="19"/>
      <c r="QRR35" s="18"/>
      <c r="QRS35" s="18"/>
      <c r="QRT35" s="19"/>
      <c r="QRY35" s="18"/>
      <c r="QRZ35" s="18"/>
      <c r="QSA35" s="19"/>
      <c r="QSF35" s="18"/>
      <c r="QSG35" s="18"/>
      <c r="QSH35" s="19"/>
      <c r="QSM35" s="18"/>
      <c r="QSN35" s="18"/>
      <c r="QSO35" s="19"/>
      <c r="QST35" s="18"/>
      <c r="QSU35" s="18"/>
      <c r="QSV35" s="19"/>
      <c r="QTA35" s="18"/>
      <c r="QTB35" s="18"/>
      <c r="QTC35" s="19"/>
      <c r="QTH35" s="18"/>
      <c r="QTI35" s="18"/>
      <c r="QTJ35" s="19"/>
      <c r="QTO35" s="18"/>
      <c r="QTP35" s="18"/>
      <c r="QTQ35" s="19"/>
      <c r="QTV35" s="18"/>
      <c r="QTW35" s="18"/>
      <c r="QTX35" s="19"/>
      <c r="QUC35" s="18"/>
      <c r="QUD35" s="18"/>
      <c r="QUE35" s="19"/>
      <c r="QUJ35" s="18"/>
      <c r="QUK35" s="18"/>
      <c r="QUL35" s="19"/>
      <c r="QUQ35" s="18"/>
      <c r="QUR35" s="18"/>
      <c r="QUS35" s="19"/>
      <c r="QUX35" s="18"/>
      <c r="QUY35" s="18"/>
      <c r="QUZ35" s="19"/>
      <c r="QVE35" s="18"/>
      <c r="QVF35" s="18"/>
      <c r="QVG35" s="19"/>
      <c r="QVL35" s="18"/>
      <c r="QVM35" s="18"/>
      <c r="QVN35" s="19"/>
      <c r="QVS35" s="18"/>
      <c r="QVT35" s="18"/>
      <c r="QVU35" s="19"/>
      <c r="QVZ35" s="18"/>
      <c r="QWA35" s="18"/>
      <c r="QWB35" s="19"/>
      <c r="QWG35" s="18"/>
      <c r="QWH35" s="18"/>
      <c r="QWI35" s="19"/>
      <c r="QWN35" s="18"/>
      <c r="QWO35" s="18"/>
      <c r="QWP35" s="19"/>
      <c r="QWU35" s="18"/>
      <c r="QWV35" s="18"/>
      <c r="QWW35" s="19"/>
      <c r="QXB35" s="18"/>
      <c r="QXC35" s="18"/>
      <c r="QXD35" s="19"/>
      <c r="QXI35" s="18"/>
      <c r="QXJ35" s="18"/>
      <c r="QXK35" s="19"/>
      <c r="QXP35" s="18"/>
      <c r="QXQ35" s="18"/>
      <c r="QXR35" s="19"/>
      <c r="QXW35" s="18"/>
      <c r="QXX35" s="18"/>
      <c r="QXY35" s="19"/>
      <c r="QYD35" s="18"/>
      <c r="QYE35" s="18"/>
      <c r="QYF35" s="19"/>
      <c r="QYK35" s="18"/>
      <c r="QYL35" s="18"/>
      <c r="QYM35" s="19"/>
      <c r="QYR35" s="18"/>
      <c r="QYS35" s="18"/>
      <c r="QYT35" s="19"/>
      <c r="QYY35" s="18"/>
      <c r="QYZ35" s="18"/>
      <c r="QZA35" s="19"/>
      <c r="QZF35" s="18"/>
      <c r="QZG35" s="18"/>
      <c r="QZH35" s="19"/>
      <c r="QZM35" s="18"/>
      <c r="QZN35" s="18"/>
      <c r="QZO35" s="19"/>
      <c r="QZT35" s="18"/>
      <c r="QZU35" s="18"/>
      <c r="QZV35" s="19"/>
      <c r="RAA35" s="18"/>
      <c r="RAB35" s="18"/>
      <c r="RAC35" s="19"/>
      <c r="RAH35" s="18"/>
      <c r="RAI35" s="18"/>
      <c r="RAJ35" s="19"/>
      <c r="RAO35" s="18"/>
      <c r="RAP35" s="18"/>
      <c r="RAQ35" s="19"/>
      <c r="RAV35" s="18"/>
      <c r="RAW35" s="18"/>
      <c r="RAX35" s="19"/>
      <c r="RBC35" s="18"/>
      <c r="RBD35" s="18"/>
      <c r="RBE35" s="19"/>
      <c r="RBJ35" s="18"/>
      <c r="RBK35" s="18"/>
      <c r="RBL35" s="19"/>
      <c r="RBQ35" s="18"/>
      <c r="RBR35" s="18"/>
      <c r="RBS35" s="19"/>
      <c r="RBX35" s="18"/>
      <c r="RBY35" s="18"/>
      <c r="RBZ35" s="19"/>
      <c r="RCE35" s="18"/>
      <c r="RCF35" s="18"/>
      <c r="RCG35" s="19"/>
      <c r="RCL35" s="18"/>
      <c r="RCM35" s="18"/>
      <c r="RCN35" s="19"/>
      <c r="RCS35" s="18"/>
      <c r="RCT35" s="18"/>
      <c r="RCU35" s="19"/>
      <c r="RCZ35" s="18"/>
      <c r="RDA35" s="18"/>
      <c r="RDB35" s="19"/>
      <c r="RDG35" s="18"/>
      <c r="RDH35" s="18"/>
      <c r="RDI35" s="19"/>
      <c r="RDN35" s="18"/>
      <c r="RDO35" s="18"/>
      <c r="RDP35" s="19"/>
      <c r="RDU35" s="18"/>
      <c r="RDV35" s="18"/>
      <c r="RDW35" s="19"/>
      <c r="REB35" s="18"/>
      <c r="REC35" s="18"/>
      <c r="RED35" s="19"/>
      <c r="REI35" s="18"/>
      <c r="REJ35" s="18"/>
      <c r="REK35" s="19"/>
      <c r="REP35" s="18"/>
      <c r="REQ35" s="18"/>
      <c r="RER35" s="19"/>
      <c r="REW35" s="18"/>
      <c r="REX35" s="18"/>
      <c r="REY35" s="19"/>
      <c r="RFD35" s="18"/>
      <c r="RFE35" s="18"/>
      <c r="RFF35" s="19"/>
      <c r="RFK35" s="18"/>
      <c r="RFL35" s="18"/>
      <c r="RFM35" s="19"/>
      <c r="RFR35" s="18"/>
      <c r="RFS35" s="18"/>
      <c r="RFT35" s="19"/>
      <c r="RFY35" s="18"/>
      <c r="RFZ35" s="18"/>
      <c r="RGA35" s="19"/>
      <c r="RGF35" s="18"/>
      <c r="RGG35" s="18"/>
      <c r="RGH35" s="19"/>
      <c r="RGM35" s="18"/>
      <c r="RGN35" s="18"/>
      <c r="RGO35" s="19"/>
      <c r="RGT35" s="18"/>
      <c r="RGU35" s="18"/>
      <c r="RGV35" s="19"/>
      <c r="RHA35" s="18"/>
      <c r="RHB35" s="18"/>
      <c r="RHC35" s="19"/>
      <c r="RHH35" s="18"/>
      <c r="RHI35" s="18"/>
      <c r="RHJ35" s="19"/>
      <c r="RHO35" s="18"/>
      <c r="RHP35" s="18"/>
      <c r="RHQ35" s="19"/>
      <c r="RHV35" s="18"/>
      <c r="RHW35" s="18"/>
      <c r="RHX35" s="19"/>
      <c r="RIC35" s="18"/>
      <c r="RID35" s="18"/>
      <c r="RIE35" s="19"/>
      <c r="RIJ35" s="18"/>
      <c r="RIK35" s="18"/>
      <c r="RIL35" s="19"/>
      <c r="RIQ35" s="18"/>
      <c r="RIR35" s="18"/>
      <c r="RIS35" s="19"/>
      <c r="RIX35" s="18"/>
      <c r="RIY35" s="18"/>
      <c r="RIZ35" s="19"/>
      <c r="RJE35" s="18"/>
      <c r="RJF35" s="18"/>
      <c r="RJG35" s="19"/>
      <c r="RJL35" s="18"/>
      <c r="RJM35" s="18"/>
      <c r="RJN35" s="19"/>
      <c r="RJS35" s="18"/>
      <c r="RJT35" s="18"/>
      <c r="RJU35" s="19"/>
      <c r="RJZ35" s="18"/>
      <c r="RKA35" s="18"/>
      <c r="RKB35" s="19"/>
      <c r="RKG35" s="18"/>
      <c r="RKH35" s="18"/>
      <c r="RKI35" s="19"/>
      <c r="RKN35" s="18"/>
      <c r="RKO35" s="18"/>
      <c r="RKP35" s="19"/>
      <c r="RKU35" s="18"/>
      <c r="RKV35" s="18"/>
      <c r="RKW35" s="19"/>
      <c r="RLB35" s="18"/>
      <c r="RLC35" s="18"/>
      <c r="RLD35" s="19"/>
      <c r="RLI35" s="18"/>
      <c r="RLJ35" s="18"/>
      <c r="RLK35" s="19"/>
      <c r="RLP35" s="18"/>
      <c r="RLQ35" s="18"/>
      <c r="RLR35" s="19"/>
      <c r="RLW35" s="18"/>
      <c r="RLX35" s="18"/>
      <c r="RLY35" s="19"/>
      <c r="RMD35" s="18"/>
      <c r="RME35" s="18"/>
      <c r="RMF35" s="19"/>
      <c r="RMK35" s="18"/>
      <c r="RML35" s="18"/>
      <c r="RMM35" s="19"/>
      <c r="RMR35" s="18"/>
      <c r="RMS35" s="18"/>
      <c r="RMT35" s="19"/>
      <c r="RMY35" s="18"/>
      <c r="RMZ35" s="18"/>
      <c r="RNA35" s="19"/>
      <c r="RNF35" s="18"/>
      <c r="RNG35" s="18"/>
      <c r="RNH35" s="19"/>
      <c r="RNM35" s="18"/>
      <c r="RNN35" s="18"/>
      <c r="RNO35" s="19"/>
      <c r="RNT35" s="18"/>
      <c r="RNU35" s="18"/>
      <c r="RNV35" s="19"/>
      <c r="ROA35" s="18"/>
      <c r="ROB35" s="18"/>
      <c r="ROC35" s="19"/>
      <c r="ROH35" s="18"/>
      <c r="ROI35" s="18"/>
      <c r="ROJ35" s="19"/>
      <c r="ROO35" s="18"/>
      <c r="ROP35" s="18"/>
      <c r="ROQ35" s="19"/>
      <c r="ROV35" s="18"/>
      <c r="ROW35" s="18"/>
      <c r="ROX35" s="19"/>
      <c r="RPC35" s="18"/>
      <c r="RPD35" s="18"/>
      <c r="RPE35" s="19"/>
      <c r="RPJ35" s="18"/>
      <c r="RPK35" s="18"/>
      <c r="RPL35" s="19"/>
      <c r="RPQ35" s="18"/>
      <c r="RPR35" s="18"/>
      <c r="RPS35" s="19"/>
      <c r="RPX35" s="18"/>
      <c r="RPY35" s="18"/>
      <c r="RPZ35" s="19"/>
      <c r="RQE35" s="18"/>
      <c r="RQF35" s="18"/>
      <c r="RQG35" s="19"/>
      <c r="RQL35" s="18"/>
      <c r="RQM35" s="18"/>
      <c r="RQN35" s="19"/>
      <c r="RQS35" s="18"/>
      <c r="RQT35" s="18"/>
      <c r="RQU35" s="19"/>
      <c r="RQZ35" s="18"/>
      <c r="RRA35" s="18"/>
      <c r="RRB35" s="19"/>
      <c r="RRG35" s="18"/>
      <c r="RRH35" s="18"/>
      <c r="RRI35" s="19"/>
      <c r="RRN35" s="18"/>
      <c r="RRO35" s="18"/>
      <c r="RRP35" s="19"/>
      <c r="RRU35" s="18"/>
      <c r="RRV35" s="18"/>
      <c r="RRW35" s="19"/>
      <c r="RSB35" s="18"/>
      <c r="RSC35" s="18"/>
      <c r="RSD35" s="19"/>
      <c r="RSI35" s="18"/>
      <c r="RSJ35" s="18"/>
      <c r="RSK35" s="19"/>
      <c r="RSP35" s="18"/>
      <c r="RSQ35" s="18"/>
      <c r="RSR35" s="19"/>
      <c r="RSW35" s="18"/>
      <c r="RSX35" s="18"/>
      <c r="RSY35" s="19"/>
      <c r="RTD35" s="18"/>
      <c r="RTE35" s="18"/>
      <c r="RTF35" s="19"/>
      <c r="RTK35" s="18"/>
      <c r="RTL35" s="18"/>
      <c r="RTM35" s="19"/>
      <c r="RTR35" s="18"/>
      <c r="RTS35" s="18"/>
      <c r="RTT35" s="19"/>
      <c r="RTY35" s="18"/>
      <c r="RTZ35" s="18"/>
      <c r="RUA35" s="19"/>
      <c r="RUF35" s="18"/>
      <c r="RUG35" s="18"/>
      <c r="RUH35" s="19"/>
      <c r="RUM35" s="18"/>
      <c r="RUN35" s="18"/>
      <c r="RUO35" s="19"/>
      <c r="RUT35" s="18"/>
      <c r="RUU35" s="18"/>
      <c r="RUV35" s="19"/>
      <c r="RVA35" s="18"/>
      <c r="RVB35" s="18"/>
      <c r="RVC35" s="19"/>
      <c r="RVH35" s="18"/>
      <c r="RVI35" s="18"/>
      <c r="RVJ35" s="19"/>
      <c r="RVO35" s="18"/>
      <c r="RVP35" s="18"/>
      <c r="RVQ35" s="19"/>
      <c r="RVV35" s="18"/>
      <c r="RVW35" s="18"/>
      <c r="RVX35" s="19"/>
      <c r="RWC35" s="18"/>
      <c r="RWD35" s="18"/>
      <c r="RWE35" s="19"/>
      <c r="RWJ35" s="18"/>
      <c r="RWK35" s="18"/>
      <c r="RWL35" s="19"/>
      <c r="RWQ35" s="18"/>
      <c r="RWR35" s="18"/>
      <c r="RWS35" s="19"/>
      <c r="RWX35" s="18"/>
      <c r="RWY35" s="18"/>
      <c r="RWZ35" s="19"/>
      <c r="RXE35" s="18"/>
      <c r="RXF35" s="18"/>
      <c r="RXG35" s="19"/>
      <c r="RXL35" s="18"/>
      <c r="RXM35" s="18"/>
      <c r="RXN35" s="19"/>
      <c r="RXS35" s="18"/>
      <c r="RXT35" s="18"/>
      <c r="RXU35" s="19"/>
      <c r="RXZ35" s="18"/>
      <c r="RYA35" s="18"/>
      <c r="RYB35" s="19"/>
      <c r="RYG35" s="18"/>
      <c r="RYH35" s="18"/>
      <c r="RYI35" s="19"/>
      <c r="RYN35" s="18"/>
      <c r="RYO35" s="18"/>
      <c r="RYP35" s="19"/>
      <c r="RYU35" s="18"/>
      <c r="RYV35" s="18"/>
      <c r="RYW35" s="19"/>
      <c r="RZB35" s="18"/>
      <c r="RZC35" s="18"/>
      <c r="RZD35" s="19"/>
      <c r="RZI35" s="18"/>
      <c r="RZJ35" s="18"/>
      <c r="RZK35" s="19"/>
      <c r="RZP35" s="18"/>
      <c r="RZQ35" s="18"/>
      <c r="RZR35" s="19"/>
      <c r="RZW35" s="18"/>
      <c r="RZX35" s="18"/>
      <c r="RZY35" s="19"/>
      <c r="SAD35" s="18"/>
      <c r="SAE35" s="18"/>
      <c r="SAF35" s="19"/>
      <c r="SAK35" s="18"/>
      <c r="SAL35" s="18"/>
      <c r="SAM35" s="19"/>
      <c r="SAR35" s="18"/>
      <c r="SAS35" s="18"/>
      <c r="SAT35" s="19"/>
      <c r="SAY35" s="18"/>
      <c r="SAZ35" s="18"/>
      <c r="SBA35" s="19"/>
      <c r="SBF35" s="18"/>
      <c r="SBG35" s="18"/>
      <c r="SBH35" s="19"/>
      <c r="SBM35" s="18"/>
      <c r="SBN35" s="18"/>
      <c r="SBO35" s="19"/>
      <c r="SBT35" s="18"/>
      <c r="SBU35" s="18"/>
      <c r="SBV35" s="19"/>
      <c r="SCA35" s="18"/>
      <c r="SCB35" s="18"/>
      <c r="SCC35" s="19"/>
      <c r="SCH35" s="18"/>
      <c r="SCI35" s="18"/>
      <c r="SCJ35" s="19"/>
      <c r="SCO35" s="18"/>
      <c r="SCP35" s="18"/>
      <c r="SCQ35" s="19"/>
      <c r="SCV35" s="18"/>
      <c r="SCW35" s="18"/>
      <c r="SCX35" s="19"/>
      <c r="SDC35" s="18"/>
      <c r="SDD35" s="18"/>
      <c r="SDE35" s="19"/>
      <c r="SDJ35" s="18"/>
      <c r="SDK35" s="18"/>
      <c r="SDL35" s="19"/>
      <c r="SDQ35" s="18"/>
      <c r="SDR35" s="18"/>
      <c r="SDS35" s="19"/>
      <c r="SDX35" s="18"/>
      <c r="SDY35" s="18"/>
      <c r="SDZ35" s="19"/>
      <c r="SEE35" s="18"/>
      <c r="SEF35" s="18"/>
      <c r="SEG35" s="19"/>
      <c r="SEL35" s="18"/>
      <c r="SEM35" s="18"/>
      <c r="SEN35" s="19"/>
      <c r="SES35" s="18"/>
      <c r="SET35" s="18"/>
      <c r="SEU35" s="19"/>
      <c r="SEZ35" s="18"/>
      <c r="SFA35" s="18"/>
      <c r="SFB35" s="19"/>
      <c r="SFG35" s="18"/>
      <c r="SFH35" s="18"/>
      <c r="SFI35" s="19"/>
      <c r="SFN35" s="18"/>
      <c r="SFO35" s="18"/>
      <c r="SFP35" s="19"/>
      <c r="SFU35" s="18"/>
      <c r="SFV35" s="18"/>
      <c r="SFW35" s="19"/>
      <c r="SGB35" s="18"/>
      <c r="SGC35" s="18"/>
      <c r="SGD35" s="19"/>
      <c r="SGI35" s="18"/>
      <c r="SGJ35" s="18"/>
      <c r="SGK35" s="19"/>
      <c r="SGP35" s="18"/>
      <c r="SGQ35" s="18"/>
      <c r="SGR35" s="19"/>
      <c r="SGW35" s="18"/>
      <c r="SGX35" s="18"/>
      <c r="SGY35" s="19"/>
      <c r="SHD35" s="18"/>
      <c r="SHE35" s="18"/>
      <c r="SHF35" s="19"/>
      <c r="SHK35" s="18"/>
      <c r="SHL35" s="18"/>
      <c r="SHM35" s="19"/>
      <c r="SHR35" s="18"/>
      <c r="SHS35" s="18"/>
      <c r="SHT35" s="19"/>
      <c r="SHY35" s="18"/>
      <c r="SHZ35" s="18"/>
      <c r="SIA35" s="19"/>
      <c r="SIF35" s="18"/>
      <c r="SIG35" s="18"/>
      <c r="SIH35" s="19"/>
      <c r="SIM35" s="18"/>
      <c r="SIN35" s="18"/>
      <c r="SIO35" s="19"/>
      <c r="SIT35" s="18"/>
      <c r="SIU35" s="18"/>
      <c r="SIV35" s="19"/>
      <c r="SJA35" s="18"/>
      <c r="SJB35" s="18"/>
      <c r="SJC35" s="19"/>
      <c r="SJH35" s="18"/>
      <c r="SJI35" s="18"/>
      <c r="SJJ35" s="19"/>
      <c r="SJO35" s="18"/>
      <c r="SJP35" s="18"/>
      <c r="SJQ35" s="19"/>
      <c r="SJV35" s="18"/>
      <c r="SJW35" s="18"/>
      <c r="SJX35" s="19"/>
      <c r="SKC35" s="18"/>
      <c r="SKD35" s="18"/>
      <c r="SKE35" s="19"/>
      <c r="SKJ35" s="18"/>
      <c r="SKK35" s="18"/>
      <c r="SKL35" s="19"/>
      <c r="SKQ35" s="18"/>
      <c r="SKR35" s="18"/>
      <c r="SKS35" s="19"/>
      <c r="SKX35" s="18"/>
      <c r="SKY35" s="18"/>
      <c r="SKZ35" s="19"/>
      <c r="SLE35" s="18"/>
      <c r="SLF35" s="18"/>
      <c r="SLG35" s="19"/>
      <c r="SLL35" s="18"/>
      <c r="SLM35" s="18"/>
      <c r="SLN35" s="19"/>
      <c r="SLS35" s="18"/>
      <c r="SLT35" s="18"/>
      <c r="SLU35" s="19"/>
      <c r="SLZ35" s="18"/>
      <c r="SMA35" s="18"/>
      <c r="SMB35" s="19"/>
      <c r="SMG35" s="18"/>
      <c r="SMH35" s="18"/>
      <c r="SMI35" s="19"/>
      <c r="SMN35" s="18"/>
      <c r="SMO35" s="18"/>
      <c r="SMP35" s="19"/>
      <c r="SMU35" s="18"/>
      <c r="SMV35" s="18"/>
      <c r="SMW35" s="19"/>
      <c r="SNB35" s="18"/>
      <c r="SNC35" s="18"/>
      <c r="SND35" s="19"/>
      <c r="SNI35" s="18"/>
      <c r="SNJ35" s="18"/>
      <c r="SNK35" s="19"/>
      <c r="SNP35" s="18"/>
      <c r="SNQ35" s="18"/>
      <c r="SNR35" s="19"/>
      <c r="SNW35" s="18"/>
      <c r="SNX35" s="18"/>
      <c r="SNY35" s="19"/>
      <c r="SOD35" s="18"/>
      <c r="SOE35" s="18"/>
      <c r="SOF35" s="19"/>
      <c r="SOK35" s="18"/>
      <c r="SOL35" s="18"/>
      <c r="SOM35" s="19"/>
      <c r="SOR35" s="18"/>
      <c r="SOS35" s="18"/>
      <c r="SOT35" s="19"/>
      <c r="SOY35" s="18"/>
      <c r="SOZ35" s="18"/>
      <c r="SPA35" s="19"/>
      <c r="SPF35" s="18"/>
      <c r="SPG35" s="18"/>
      <c r="SPH35" s="19"/>
      <c r="SPM35" s="18"/>
      <c r="SPN35" s="18"/>
      <c r="SPO35" s="19"/>
      <c r="SPT35" s="18"/>
      <c r="SPU35" s="18"/>
      <c r="SPV35" s="19"/>
      <c r="SQA35" s="18"/>
      <c r="SQB35" s="18"/>
      <c r="SQC35" s="19"/>
      <c r="SQH35" s="18"/>
      <c r="SQI35" s="18"/>
      <c r="SQJ35" s="19"/>
      <c r="SQO35" s="18"/>
      <c r="SQP35" s="18"/>
      <c r="SQQ35" s="19"/>
      <c r="SQV35" s="18"/>
      <c r="SQW35" s="18"/>
      <c r="SQX35" s="19"/>
      <c r="SRC35" s="18"/>
      <c r="SRD35" s="18"/>
      <c r="SRE35" s="19"/>
      <c r="SRJ35" s="18"/>
      <c r="SRK35" s="18"/>
      <c r="SRL35" s="19"/>
      <c r="SRQ35" s="18"/>
      <c r="SRR35" s="18"/>
      <c r="SRS35" s="19"/>
      <c r="SRX35" s="18"/>
      <c r="SRY35" s="18"/>
      <c r="SRZ35" s="19"/>
      <c r="SSE35" s="18"/>
      <c r="SSF35" s="18"/>
      <c r="SSG35" s="19"/>
      <c r="SSL35" s="18"/>
      <c r="SSM35" s="18"/>
      <c r="SSN35" s="19"/>
      <c r="SSS35" s="18"/>
      <c r="SST35" s="18"/>
      <c r="SSU35" s="19"/>
      <c r="SSZ35" s="18"/>
      <c r="STA35" s="18"/>
      <c r="STB35" s="19"/>
      <c r="STG35" s="18"/>
      <c r="STH35" s="18"/>
      <c r="STI35" s="19"/>
      <c r="STN35" s="18"/>
      <c r="STO35" s="18"/>
      <c r="STP35" s="19"/>
      <c r="STU35" s="18"/>
      <c r="STV35" s="18"/>
      <c r="STW35" s="19"/>
      <c r="SUB35" s="18"/>
      <c r="SUC35" s="18"/>
      <c r="SUD35" s="19"/>
      <c r="SUI35" s="18"/>
      <c r="SUJ35" s="18"/>
      <c r="SUK35" s="19"/>
      <c r="SUP35" s="18"/>
      <c r="SUQ35" s="18"/>
      <c r="SUR35" s="19"/>
      <c r="SUW35" s="18"/>
      <c r="SUX35" s="18"/>
      <c r="SUY35" s="19"/>
      <c r="SVD35" s="18"/>
      <c r="SVE35" s="18"/>
      <c r="SVF35" s="19"/>
      <c r="SVK35" s="18"/>
      <c r="SVL35" s="18"/>
      <c r="SVM35" s="19"/>
      <c r="SVR35" s="18"/>
      <c r="SVS35" s="18"/>
      <c r="SVT35" s="19"/>
      <c r="SVY35" s="18"/>
      <c r="SVZ35" s="18"/>
      <c r="SWA35" s="19"/>
      <c r="SWF35" s="18"/>
      <c r="SWG35" s="18"/>
      <c r="SWH35" s="19"/>
      <c r="SWM35" s="18"/>
      <c r="SWN35" s="18"/>
      <c r="SWO35" s="19"/>
      <c r="SWT35" s="18"/>
      <c r="SWU35" s="18"/>
      <c r="SWV35" s="19"/>
      <c r="SXA35" s="18"/>
      <c r="SXB35" s="18"/>
      <c r="SXC35" s="19"/>
      <c r="SXH35" s="18"/>
      <c r="SXI35" s="18"/>
      <c r="SXJ35" s="19"/>
      <c r="SXO35" s="18"/>
      <c r="SXP35" s="18"/>
      <c r="SXQ35" s="19"/>
      <c r="SXV35" s="18"/>
      <c r="SXW35" s="18"/>
      <c r="SXX35" s="19"/>
      <c r="SYC35" s="18"/>
      <c r="SYD35" s="18"/>
      <c r="SYE35" s="19"/>
      <c r="SYJ35" s="18"/>
      <c r="SYK35" s="18"/>
      <c r="SYL35" s="19"/>
      <c r="SYQ35" s="18"/>
      <c r="SYR35" s="18"/>
      <c r="SYS35" s="19"/>
      <c r="SYX35" s="18"/>
      <c r="SYY35" s="18"/>
      <c r="SYZ35" s="19"/>
      <c r="SZE35" s="18"/>
      <c r="SZF35" s="18"/>
      <c r="SZG35" s="19"/>
      <c r="SZL35" s="18"/>
      <c r="SZM35" s="18"/>
      <c r="SZN35" s="19"/>
      <c r="SZS35" s="18"/>
      <c r="SZT35" s="18"/>
      <c r="SZU35" s="19"/>
      <c r="SZZ35" s="18"/>
      <c r="TAA35" s="18"/>
      <c r="TAB35" s="19"/>
      <c r="TAG35" s="18"/>
      <c r="TAH35" s="18"/>
      <c r="TAI35" s="19"/>
      <c r="TAN35" s="18"/>
      <c r="TAO35" s="18"/>
      <c r="TAP35" s="19"/>
      <c r="TAU35" s="18"/>
      <c r="TAV35" s="18"/>
      <c r="TAW35" s="19"/>
      <c r="TBB35" s="18"/>
      <c r="TBC35" s="18"/>
      <c r="TBD35" s="19"/>
      <c r="TBI35" s="18"/>
      <c r="TBJ35" s="18"/>
      <c r="TBK35" s="19"/>
      <c r="TBP35" s="18"/>
      <c r="TBQ35" s="18"/>
      <c r="TBR35" s="19"/>
      <c r="TBW35" s="18"/>
      <c r="TBX35" s="18"/>
      <c r="TBY35" s="19"/>
      <c r="TCD35" s="18"/>
      <c r="TCE35" s="18"/>
      <c r="TCF35" s="19"/>
      <c r="TCK35" s="18"/>
      <c r="TCL35" s="18"/>
      <c r="TCM35" s="19"/>
      <c r="TCR35" s="18"/>
      <c r="TCS35" s="18"/>
      <c r="TCT35" s="19"/>
      <c r="TCY35" s="18"/>
      <c r="TCZ35" s="18"/>
      <c r="TDA35" s="19"/>
      <c r="TDF35" s="18"/>
      <c r="TDG35" s="18"/>
      <c r="TDH35" s="19"/>
      <c r="TDM35" s="18"/>
      <c r="TDN35" s="18"/>
      <c r="TDO35" s="19"/>
      <c r="TDT35" s="18"/>
      <c r="TDU35" s="18"/>
      <c r="TDV35" s="19"/>
      <c r="TEA35" s="18"/>
      <c r="TEB35" s="18"/>
      <c r="TEC35" s="19"/>
      <c r="TEH35" s="18"/>
      <c r="TEI35" s="18"/>
      <c r="TEJ35" s="19"/>
      <c r="TEO35" s="18"/>
      <c r="TEP35" s="18"/>
      <c r="TEQ35" s="19"/>
      <c r="TEV35" s="18"/>
      <c r="TEW35" s="18"/>
      <c r="TEX35" s="19"/>
      <c r="TFC35" s="18"/>
      <c r="TFD35" s="18"/>
      <c r="TFE35" s="19"/>
      <c r="TFJ35" s="18"/>
      <c r="TFK35" s="18"/>
      <c r="TFL35" s="19"/>
      <c r="TFQ35" s="18"/>
      <c r="TFR35" s="18"/>
      <c r="TFS35" s="19"/>
      <c r="TFX35" s="18"/>
      <c r="TFY35" s="18"/>
      <c r="TFZ35" s="19"/>
      <c r="TGE35" s="18"/>
      <c r="TGF35" s="18"/>
      <c r="TGG35" s="19"/>
      <c r="TGL35" s="18"/>
      <c r="TGM35" s="18"/>
      <c r="TGN35" s="19"/>
      <c r="TGS35" s="18"/>
      <c r="TGT35" s="18"/>
      <c r="TGU35" s="19"/>
      <c r="TGZ35" s="18"/>
      <c r="THA35" s="18"/>
      <c r="THB35" s="19"/>
      <c r="THG35" s="18"/>
      <c r="THH35" s="18"/>
      <c r="THI35" s="19"/>
      <c r="THN35" s="18"/>
      <c r="THO35" s="18"/>
      <c r="THP35" s="19"/>
      <c r="THU35" s="18"/>
      <c r="THV35" s="18"/>
      <c r="THW35" s="19"/>
      <c r="TIB35" s="18"/>
      <c r="TIC35" s="18"/>
      <c r="TID35" s="19"/>
      <c r="TII35" s="18"/>
      <c r="TIJ35" s="18"/>
      <c r="TIK35" s="19"/>
      <c r="TIP35" s="18"/>
      <c r="TIQ35" s="18"/>
      <c r="TIR35" s="19"/>
      <c r="TIW35" s="18"/>
      <c r="TIX35" s="18"/>
      <c r="TIY35" s="19"/>
      <c r="TJD35" s="18"/>
      <c r="TJE35" s="18"/>
      <c r="TJF35" s="19"/>
      <c r="TJK35" s="18"/>
      <c r="TJL35" s="18"/>
      <c r="TJM35" s="19"/>
      <c r="TJR35" s="18"/>
      <c r="TJS35" s="18"/>
      <c r="TJT35" s="19"/>
      <c r="TJY35" s="18"/>
      <c r="TJZ35" s="18"/>
      <c r="TKA35" s="19"/>
      <c r="TKF35" s="18"/>
      <c r="TKG35" s="18"/>
      <c r="TKH35" s="19"/>
      <c r="TKM35" s="18"/>
      <c r="TKN35" s="18"/>
      <c r="TKO35" s="19"/>
      <c r="TKT35" s="18"/>
      <c r="TKU35" s="18"/>
      <c r="TKV35" s="19"/>
      <c r="TLA35" s="18"/>
      <c r="TLB35" s="18"/>
      <c r="TLC35" s="19"/>
      <c r="TLH35" s="18"/>
      <c r="TLI35" s="18"/>
      <c r="TLJ35" s="19"/>
      <c r="TLO35" s="18"/>
      <c r="TLP35" s="18"/>
      <c r="TLQ35" s="19"/>
      <c r="TLV35" s="18"/>
      <c r="TLW35" s="18"/>
      <c r="TLX35" s="19"/>
      <c r="TMC35" s="18"/>
      <c r="TMD35" s="18"/>
      <c r="TME35" s="19"/>
      <c r="TMJ35" s="18"/>
      <c r="TMK35" s="18"/>
      <c r="TML35" s="19"/>
      <c r="TMQ35" s="18"/>
      <c r="TMR35" s="18"/>
      <c r="TMS35" s="19"/>
      <c r="TMX35" s="18"/>
      <c r="TMY35" s="18"/>
      <c r="TMZ35" s="19"/>
      <c r="TNE35" s="18"/>
      <c r="TNF35" s="18"/>
      <c r="TNG35" s="19"/>
      <c r="TNL35" s="18"/>
      <c r="TNM35" s="18"/>
      <c r="TNN35" s="19"/>
      <c r="TNS35" s="18"/>
      <c r="TNT35" s="18"/>
      <c r="TNU35" s="19"/>
      <c r="TNZ35" s="18"/>
      <c r="TOA35" s="18"/>
      <c r="TOB35" s="19"/>
      <c r="TOG35" s="18"/>
      <c r="TOH35" s="18"/>
      <c r="TOI35" s="19"/>
      <c r="TON35" s="18"/>
      <c r="TOO35" s="18"/>
      <c r="TOP35" s="19"/>
      <c r="TOU35" s="18"/>
      <c r="TOV35" s="18"/>
      <c r="TOW35" s="19"/>
      <c r="TPB35" s="18"/>
      <c r="TPC35" s="18"/>
      <c r="TPD35" s="19"/>
      <c r="TPI35" s="18"/>
      <c r="TPJ35" s="18"/>
      <c r="TPK35" s="19"/>
      <c r="TPP35" s="18"/>
      <c r="TPQ35" s="18"/>
      <c r="TPR35" s="19"/>
      <c r="TPW35" s="18"/>
      <c r="TPX35" s="18"/>
      <c r="TPY35" s="19"/>
      <c r="TQD35" s="18"/>
      <c r="TQE35" s="18"/>
      <c r="TQF35" s="19"/>
      <c r="TQK35" s="18"/>
      <c r="TQL35" s="18"/>
      <c r="TQM35" s="19"/>
      <c r="TQR35" s="18"/>
      <c r="TQS35" s="18"/>
      <c r="TQT35" s="19"/>
      <c r="TQY35" s="18"/>
      <c r="TQZ35" s="18"/>
      <c r="TRA35" s="19"/>
      <c r="TRF35" s="18"/>
      <c r="TRG35" s="18"/>
      <c r="TRH35" s="19"/>
      <c r="TRM35" s="18"/>
      <c r="TRN35" s="18"/>
      <c r="TRO35" s="19"/>
      <c r="TRT35" s="18"/>
      <c r="TRU35" s="18"/>
      <c r="TRV35" s="19"/>
      <c r="TSA35" s="18"/>
      <c r="TSB35" s="18"/>
      <c r="TSC35" s="19"/>
      <c r="TSH35" s="18"/>
      <c r="TSI35" s="18"/>
      <c r="TSJ35" s="19"/>
      <c r="TSO35" s="18"/>
      <c r="TSP35" s="18"/>
      <c r="TSQ35" s="19"/>
      <c r="TSV35" s="18"/>
      <c r="TSW35" s="18"/>
      <c r="TSX35" s="19"/>
      <c r="TTC35" s="18"/>
      <c r="TTD35" s="18"/>
      <c r="TTE35" s="19"/>
      <c r="TTJ35" s="18"/>
      <c r="TTK35" s="18"/>
      <c r="TTL35" s="19"/>
      <c r="TTQ35" s="18"/>
      <c r="TTR35" s="18"/>
      <c r="TTS35" s="19"/>
      <c r="TTX35" s="18"/>
      <c r="TTY35" s="18"/>
      <c r="TTZ35" s="19"/>
      <c r="TUE35" s="18"/>
      <c r="TUF35" s="18"/>
      <c r="TUG35" s="19"/>
      <c r="TUL35" s="18"/>
      <c r="TUM35" s="18"/>
      <c r="TUN35" s="19"/>
      <c r="TUS35" s="18"/>
      <c r="TUT35" s="18"/>
      <c r="TUU35" s="19"/>
      <c r="TUZ35" s="18"/>
      <c r="TVA35" s="18"/>
      <c r="TVB35" s="19"/>
      <c r="TVG35" s="18"/>
      <c r="TVH35" s="18"/>
      <c r="TVI35" s="19"/>
      <c r="TVN35" s="18"/>
      <c r="TVO35" s="18"/>
      <c r="TVP35" s="19"/>
      <c r="TVU35" s="18"/>
      <c r="TVV35" s="18"/>
      <c r="TVW35" s="19"/>
      <c r="TWB35" s="18"/>
      <c r="TWC35" s="18"/>
      <c r="TWD35" s="19"/>
      <c r="TWI35" s="18"/>
      <c r="TWJ35" s="18"/>
      <c r="TWK35" s="19"/>
      <c r="TWP35" s="18"/>
      <c r="TWQ35" s="18"/>
      <c r="TWR35" s="19"/>
      <c r="TWW35" s="18"/>
      <c r="TWX35" s="18"/>
      <c r="TWY35" s="19"/>
      <c r="TXD35" s="18"/>
      <c r="TXE35" s="18"/>
      <c r="TXF35" s="19"/>
      <c r="TXK35" s="18"/>
      <c r="TXL35" s="18"/>
      <c r="TXM35" s="19"/>
      <c r="TXR35" s="18"/>
      <c r="TXS35" s="18"/>
      <c r="TXT35" s="19"/>
      <c r="TXY35" s="18"/>
      <c r="TXZ35" s="18"/>
      <c r="TYA35" s="19"/>
      <c r="TYF35" s="18"/>
      <c r="TYG35" s="18"/>
      <c r="TYH35" s="19"/>
      <c r="TYM35" s="18"/>
      <c r="TYN35" s="18"/>
      <c r="TYO35" s="19"/>
      <c r="TYT35" s="18"/>
      <c r="TYU35" s="18"/>
      <c r="TYV35" s="19"/>
      <c r="TZA35" s="18"/>
      <c r="TZB35" s="18"/>
      <c r="TZC35" s="19"/>
      <c r="TZH35" s="18"/>
      <c r="TZI35" s="18"/>
      <c r="TZJ35" s="19"/>
      <c r="TZO35" s="18"/>
      <c r="TZP35" s="18"/>
      <c r="TZQ35" s="19"/>
      <c r="TZV35" s="18"/>
      <c r="TZW35" s="18"/>
      <c r="TZX35" s="19"/>
      <c r="UAC35" s="18"/>
      <c r="UAD35" s="18"/>
      <c r="UAE35" s="19"/>
      <c r="UAJ35" s="18"/>
      <c r="UAK35" s="18"/>
      <c r="UAL35" s="19"/>
      <c r="UAQ35" s="18"/>
      <c r="UAR35" s="18"/>
      <c r="UAS35" s="19"/>
      <c r="UAX35" s="18"/>
      <c r="UAY35" s="18"/>
      <c r="UAZ35" s="19"/>
      <c r="UBE35" s="18"/>
      <c r="UBF35" s="18"/>
      <c r="UBG35" s="19"/>
      <c r="UBL35" s="18"/>
      <c r="UBM35" s="18"/>
      <c r="UBN35" s="19"/>
      <c r="UBS35" s="18"/>
      <c r="UBT35" s="18"/>
      <c r="UBU35" s="19"/>
      <c r="UBZ35" s="18"/>
      <c r="UCA35" s="18"/>
      <c r="UCB35" s="19"/>
      <c r="UCG35" s="18"/>
      <c r="UCH35" s="18"/>
      <c r="UCI35" s="19"/>
      <c r="UCN35" s="18"/>
      <c r="UCO35" s="18"/>
      <c r="UCP35" s="19"/>
      <c r="UCU35" s="18"/>
      <c r="UCV35" s="18"/>
      <c r="UCW35" s="19"/>
      <c r="UDB35" s="18"/>
      <c r="UDC35" s="18"/>
      <c r="UDD35" s="19"/>
      <c r="UDI35" s="18"/>
      <c r="UDJ35" s="18"/>
      <c r="UDK35" s="19"/>
      <c r="UDP35" s="18"/>
      <c r="UDQ35" s="18"/>
      <c r="UDR35" s="19"/>
      <c r="UDW35" s="18"/>
      <c r="UDX35" s="18"/>
      <c r="UDY35" s="19"/>
      <c r="UED35" s="18"/>
      <c r="UEE35" s="18"/>
      <c r="UEF35" s="19"/>
      <c r="UEK35" s="18"/>
      <c r="UEL35" s="18"/>
      <c r="UEM35" s="19"/>
      <c r="UER35" s="18"/>
      <c r="UES35" s="18"/>
      <c r="UET35" s="19"/>
      <c r="UEY35" s="18"/>
      <c r="UEZ35" s="18"/>
      <c r="UFA35" s="19"/>
      <c r="UFF35" s="18"/>
      <c r="UFG35" s="18"/>
      <c r="UFH35" s="19"/>
      <c r="UFM35" s="18"/>
      <c r="UFN35" s="18"/>
      <c r="UFO35" s="19"/>
      <c r="UFT35" s="18"/>
      <c r="UFU35" s="18"/>
      <c r="UFV35" s="19"/>
      <c r="UGA35" s="18"/>
      <c r="UGB35" s="18"/>
      <c r="UGC35" s="19"/>
      <c r="UGH35" s="18"/>
      <c r="UGI35" s="18"/>
      <c r="UGJ35" s="19"/>
      <c r="UGO35" s="18"/>
      <c r="UGP35" s="18"/>
      <c r="UGQ35" s="19"/>
      <c r="UGV35" s="18"/>
      <c r="UGW35" s="18"/>
      <c r="UGX35" s="19"/>
      <c r="UHC35" s="18"/>
      <c r="UHD35" s="18"/>
      <c r="UHE35" s="19"/>
      <c r="UHJ35" s="18"/>
      <c r="UHK35" s="18"/>
      <c r="UHL35" s="19"/>
      <c r="UHQ35" s="18"/>
      <c r="UHR35" s="18"/>
      <c r="UHS35" s="19"/>
      <c r="UHX35" s="18"/>
      <c r="UHY35" s="18"/>
      <c r="UHZ35" s="19"/>
      <c r="UIE35" s="18"/>
      <c r="UIF35" s="18"/>
      <c r="UIG35" s="19"/>
      <c r="UIL35" s="18"/>
      <c r="UIM35" s="18"/>
      <c r="UIN35" s="19"/>
      <c r="UIS35" s="18"/>
      <c r="UIT35" s="18"/>
      <c r="UIU35" s="19"/>
      <c r="UIZ35" s="18"/>
      <c r="UJA35" s="18"/>
      <c r="UJB35" s="19"/>
      <c r="UJG35" s="18"/>
      <c r="UJH35" s="18"/>
      <c r="UJI35" s="19"/>
      <c r="UJN35" s="18"/>
      <c r="UJO35" s="18"/>
      <c r="UJP35" s="19"/>
      <c r="UJU35" s="18"/>
      <c r="UJV35" s="18"/>
      <c r="UJW35" s="19"/>
      <c r="UKB35" s="18"/>
      <c r="UKC35" s="18"/>
      <c r="UKD35" s="19"/>
      <c r="UKI35" s="18"/>
      <c r="UKJ35" s="18"/>
      <c r="UKK35" s="19"/>
      <c r="UKP35" s="18"/>
      <c r="UKQ35" s="18"/>
      <c r="UKR35" s="19"/>
      <c r="UKW35" s="18"/>
      <c r="UKX35" s="18"/>
      <c r="UKY35" s="19"/>
      <c r="ULD35" s="18"/>
      <c r="ULE35" s="18"/>
      <c r="ULF35" s="19"/>
      <c r="ULK35" s="18"/>
      <c r="ULL35" s="18"/>
      <c r="ULM35" s="19"/>
      <c r="ULR35" s="18"/>
      <c r="ULS35" s="18"/>
      <c r="ULT35" s="19"/>
      <c r="ULY35" s="18"/>
      <c r="ULZ35" s="18"/>
      <c r="UMA35" s="19"/>
      <c r="UMF35" s="18"/>
      <c r="UMG35" s="18"/>
      <c r="UMH35" s="19"/>
      <c r="UMM35" s="18"/>
      <c r="UMN35" s="18"/>
      <c r="UMO35" s="19"/>
      <c r="UMT35" s="18"/>
      <c r="UMU35" s="18"/>
      <c r="UMV35" s="19"/>
      <c r="UNA35" s="18"/>
      <c r="UNB35" s="18"/>
      <c r="UNC35" s="19"/>
      <c r="UNH35" s="18"/>
      <c r="UNI35" s="18"/>
      <c r="UNJ35" s="19"/>
      <c r="UNO35" s="18"/>
      <c r="UNP35" s="18"/>
      <c r="UNQ35" s="19"/>
      <c r="UNV35" s="18"/>
      <c r="UNW35" s="18"/>
      <c r="UNX35" s="19"/>
      <c r="UOC35" s="18"/>
      <c r="UOD35" s="18"/>
      <c r="UOE35" s="19"/>
      <c r="UOJ35" s="18"/>
      <c r="UOK35" s="18"/>
      <c r="UOL35" s="19"/>
      <c r="UOQ35" s="18"/>
      <c r="UOR35" s="18"/>
      <c r="UOS35" s="19"/>
      <c r="UOX35" s="18"/>
      <c r="UOY35" s="18"/>
      <c r="UOZ35" s="19"/>
      <c r="UPE35" s="18"/>
      <c r="UPF35" s="18"/>
      <c r="UPG35" s="19"/>
      <c r="UPL35" s="18"/>
      <c r="UPM35" s="18"/>
      <c r="UPN35" s="19"/>
      <c r="UPS35" s="18"/>
      <c r="UPT35" s="18"/>
      <c r="UPU35" s="19"/>
      <c r="UPZ35" s="18"/>
      <c r="UQA35" s="18"/>
      <c r="UQB35" s="19"/>
      <c r="UQG35" s="18"/>
      <c r="UQH35" s="18"/>
      <c r="UQI35" s="19"/>
      <c r="UQN35" s="18"/>
      <c r="UQO35" s="18"/>
      <c r="UQP35" s="19"/>
      <c r="UQU35" s="18"/>
      <c r="UQV35" s="18"/>
      <c r="UQW35" s="19"/>
      <c r="URB35" s="18"/>
      <c r="URC35" s="18"/>
      <c r="URD35" s="19"/>
      <c r="URI35" s="18"/>
      <c r="URJ35" s="18"/>
      <c r="URK35" s="19"/>
      <c r="URP35" s="18"/>
      <c r="URQ35" s="18"/>
      <c r="URR35" s="19"/>
      <c r="URW35" s="18"/>
      <c r="URX35" s="18"/>
      <c r="URY35" s="19"/>
      <c r="USD35" s="18"/>
      <c r="USE35" s="18"/>
      <c r="USF35" s="19"/>
      <c r="USK35" s="18"/>
      <c r="USL35" s="18"/>
      <c r="USM35" s="19"/>
      <c r="USR35" s="18"/>
      <c r="USS35" s="18"/>
      <c r="UST35" s="19"/>
      <c r="USY35" s="18"/>
      <c r="USZ35" s="18"/>
      <c r="UTA35" s="19"/>
      <c r="UTF35" s="18"/>
      <c r="UTG35" s="18"/>
      <c r="UTH35" s="19"/>
      <c r="UTM35" s="18"/>
      <c r="UTN35" s="18"/>
      <c r="UTO35" s="19"/>
      <c r="UTT35" s="18"/>
      <c r="UTU35" s="18"/>
      <c r="UTV35" s="19"/>
      <c r="UUA35" s="18"/>
      <c r="UUB35" s="18"/>
      <c r="UUC35" s="19"/>
      <c r="UUH35" s="18"/>
      <c r="UUI35" s="18"/>
      <c r="UUJ35" s="19"/>
      <c r="UUO35" s="18"/>
      <c r="UUP35" s="18"/>
      <c r="UUQ35" s="19"/>
      <c r="UUV35" s="18"/>
      <c r="UUW35" s="18"/>
      <c r="UUX35" s="19"/>
      <c r="UVC35" s="18"/>
      <c r="UVD35" s="18"/>
      <c r="UVE35" s="19"/>
      <c r="UVJ35" s="18"/>
      <c r="UVK35" s="18"/>
      <c r="UVL35" s="19"/>
      <c r="UVQ35" s="18"/>
      <c r="UVR35" s="18"/>
      <c r="UVS35" s="19"/>
      <c r="UVX35" s="18"/>
      <c r="UVY35" s="18"/>
      <c r="UVZ35" s="19"/>
      <c r="UWE35" s="18"/>
      <c r="UWF35" s="18"/>
      <c r="UWG35" s="19"/>
      <c r="UWL35" s="18"/>
      <c r="UWM35" s="18"/>
      <c r="UWN35" s="19"/>
      <c r="UWS35" s="18"/>
      <c r="UWT35" s="18"/>
      <c r="UWU35" s="19"/>
      <c r="UWZ35" s="18"/>
      <c r="UXA35" s="18"/>
      <c r="UXB35" s="19"/>
      <c r="UXG35" s="18"/>
      <c r="UXH35" s="18"/>
      <c r="UXI35" s="19"/>
      <c r="UXN35" s="18"/>
      <c r="UXO35" s="18"/>
      <c r="UXP35" s="19"/>
      <c r="UXU35" s="18"/>
      <c r="UXV35" s="18"/>
      <c r="UXW35" s="19"/>
      <c r="UYB35" s="18"/>
      <c r="UYC35" s="18"/>
      <c r="UYD35" s="19"/>
      <c r="UYI35" s="18"/>
      <c r="UYJ35" s="18"/>
      <c r="UYK35" s="19"/>
      <c r="UYP35" s="18"/>
      <c r="UYQ35" s="18"/>
      <c r="UYR35" s="19"/>
      <c r="UYW35" s="18"/>
      <c r="UYX35" s="18"/>
      <c r="UYY35" s="19"/>
      <c r="UZD35" s="18"/>
      <c r="UZE35" s="18"/>
      <c r="UZF35" s="19"/>
      <c r="UZK35" s="18"/>
      <c r="UZL35" s="18"/>
      <c r="UZM35" s="19"/>
      <c r="UZR35" s="18"/>
      <c r="UZS35" s="18"/>
      <c r="UZT35" s="19"/>
      <c r="UZY35" s="18"/>
      <c r="UZZ35" s="18"/>
      <c r="VAA35" s="19"/>
      <c r="VAF35" s="18"/>
      <c r="VAG35" s="18"/>
      <c r="VAH35" s="19"/>
      <c r="VAM35" s="18"/>
      <c r="VAN35" s="18"/>
      <c r="VAO35" s="19"/>
      <c r="VAT35" s="18"/>
      <c r="VAU35" s="18"/>
      <c r="VAV35" s="19"/>
      <c r="VBA35" s="18"/>
      <c r="VBB35" s="18"/>
      <c r="VBC35" s="19"/>
      <c r="VBH35" s="18"/>
      <c r="VBI35" s="18"/>
      <c r="VBJ35" s="19"/>
      <c r="VBO35" s="18"/>
      <c r="VBP35" s="18"/>
      <c r="VBQ35" s="19"/>
      <c r="VBV35" s="18"/>
      <c r="VBW35" s="18"/>
      <c r="VBX35" s="19"/>
      <c r="VCC35" s="18"/>
      <c r="VCD35" s="18"/>
      <c r="VCE35" s="19"/>
      <c r="VCJ35" s="18"/>
      <c r="VCK35" s="18"/>
      <c r="VCL35" s="19"/>
      <c r="VCQ35" s="18"/>
      <c r="VCR35" s="18"/>
      <c r="VCS35" s="19"/>
      <c r="VCX35" s="18"/>
      <c r="VCY35" s="18"/>
      <c r="VCZ35" s="19"/>
      <c r="VDE35" s="18"/>
      <c r="VDF35" s="18"/>
      <c r="VDG35" s="19"/>
      <c r="VDL35" s="18"/>
      <c r="VDM35" s="18"/>
      <c r="VDN35" s="19"/>
      <c r="VDS35" s="18"/>
      <c r="VDT35" s="18"/>
      <c r="VDU35" s="19"/>
      <c r="VDZ35" s="18"/>
      <c r="VEA35" s="18"/>
      <c r="VEB35" s="19"/>
      <c r="VEG35" s="18"/>
      <c r="VEH35" s="18"/>
      <c r="VEI35" s="19"/>
      <c r="VEN35" s="18"/>
      <c r="VEO35" s="18"/>
      <c r="VEP35" s="19"/>
      <c r="VEU35" s="18"/>
      <c r="VEV35" s="18"/>
      <c r="VEW35" s="19"/>
      <c r="VFB35" s="18"/>
      <c r="VFC35" s="18"/>
      <c r="VFD35" s="19"/>
      <c r="VFI35" s="18"/>
      <c r="VFJ35" s="18"/>
      <c r="VFK35" s="19"/>
      <c r="VFP35" s="18"/>
      <c r="VFQ35" s="18"/>
      <c r="VFR35" s="19"/>
      <c r="VFW35" s="18"/>
      <c r="VFX35" s="18"/>
      <c r="VFY35" s="19"/>
      <c r="VGD35" s="18"/>
      <c r="VGE35" s="18"/>
      <c r="VGF35" s="19"/>
      <c r="VGK35" s="18"/>
      <c r="VGL35" s="18"/>
      <c r="VGM35" s="19"/>
      <c r="VGR35" s="18"/>
      <c r="VGS35" s="18"/>
      <c r="VGT35" s="19"/>
      <c r="VGY35" s="18"/>
      <c r="VGZ35" s="18"/>
      <c r="VHA35" s="19"/>
      <c r="VHF35" s="18"/>
      <c r="VHG35" s="18"/>
      <c r="VHH35" s="19"/>
      <c r="VHM35" s="18"/>
      <c r="VHN35" s="18"/>
      <c r="VHO35" s="19"/>
      <c r="VHT35" s="18"/>
      <c r="VHU35" s="18"/>
      <c r="VHV35" s="19"/>
      <c r="VIA35" s="18"/>
      <c r="VIB35" s="18"/>
      <c r="VIC35" s="19"/>
      <c r="VIH35" s="18"/>
      <c r="VII35" s="18"/>
      <c r="VIJ35" s="19"/>
      <c r="VIO35" s="18"/>
      <c r="VIP35" s="18"/>
      <c r="VIQ35" s="19"/>
      <c r="VIV35" s="18"/>
      <c r="VIW35" s="18"/>
      <c r="VIX35" s="19"/>
      <c r="VJC35" s="18"/>
      <c r="VJD35" s="18"/>
      <c r="VJE35" s="19"/>
      <c r="VJJ35" s="18"/>
      <c r="VJK35" s="18"/>
      <c r="VJL35" s="19"/>
      <c r="VJQ35" s="18"/>
      <c r="VJR35" s="18"/>
      <c r="VJS35" s="19"/>
      <c r="VJX35" s="18"/>
      <c r="VJY35" s="18"/>
      <c r="VJZ35" s="19"/>
      <c r="VKE35" s="18"/>
      <c r="VKF35" s="18"/>
      <c r="VKG35" s="19"/>
      <c r="VKL35" s="18"/>
      <c r="VKM35" s="18"/>
      <c r="VKN35" s="19"/>
      <c r="VKS35" s="18"/>
      <c r="VKT35" s="18"/>
      <c r="VKU35" s="19"/>
      <c r="VKZ35" s="18"/>
      <c r="VLA35" s="18"/>
      <c r="VLB35" s="19"/>
      <c r="VLG35" s="18"/>
      <c r="VLH35" s="18"/>
      <c r="VLI35" s="19"/>
      <c r="VLN35" s="18"/>
      <c r="VLO35" s="18"/>
      <c r="VLP35" s="19"/>
      <c r="VLU35" s="18"/>
      <c r="VLV35" s="18"/>
      <c r="VLW35" s="19"/>
      <c r="VMB35" s="18"/>
      <c r="VMC35" s="18"/>
      <c r="VMD35" s="19"/>
      <c r="VMI35" s="18"/>
      <c r="VMJ35" s="18"/>
      <c r="VMK35" s="19"/>
      <c r="VMP35" s="18"/>
      <c r="VMQ35" s="18"/>
      <c r="VMR35" s="19"/>
      <c r="VMW35" s="18"/>
      <c r="VMX35" s="18"/>
      <c r="VMY35" s="19"/>
      <c r="VND35" s="18"/>
      <c r="VNE35" s="18"/>
      <c r="VNF35" s="19"/>
      <c r="VNK35" s="18"/>
      <c r="VNL35" s="18"/>
      <c r="VNM35" s="19"/>
      <c r="VNR35" s="18"/>
      <c r="VNS35" s="18"/>
      <c r="VNT35" s="19"/>
      <c r="VNY35" s="18"/>
      <c r="VNZ35" s="18"/>
      <c r="VOA35" s="19"/>
      <c r="VOF35" s="18"/>
      <c r="VOG35" s="18"/>
      <c r="VOH35" s="19"/>
      <c r="VOM35" s="18"/>
      <c r="VON35" s="18"/>
      <c r="VOO35" s="19"/>
      <c r="VOT35" s="18"/>
      <c r="VOU35" s="18"/>
      <c r="VOV35" s="19"/>
      <c r="VPA35" s="18"/>
      <c r="VPB35" s="18"/>
      <c r="VPC35" s="19"/>
      <c r="VPH35" s="18"/>
      <c r="VPI35" s="18"/>
      <c r="VPJ35" s="19"/>
      <c r="VPO35" s="18"/>
      <c r="VPP35" s="18"/>
      <c r="VPQ35" s="19"/>
      <c r="VPV35" s="18"/>
      <c r="VPW35" s="18"/>
      <c r="VPX35" s="19"/>
      <c r="VQC35" s="18"/>
      <c r="VQD35" s="18"/>
      <c r="VQE35" s="19"/>
      <c r="VQJ35" s="18"/>
      <c r="VQK35" s="18"/>
      <c r="VQL35" s="19"/>
      <c r="VQQ35" s="18"/>
      <c r="VQR35" s="18"/>
      <c r="VQS35" s="19"/>
      <c r="VQX35" s="18"/>
      <c r="VQY35" s="18"/>
      <c r="VQZ35" s="19"/>
      <c r="VRE35" s="18"/>
      <c r="VRF35" s="18"/>
      <c r="VRG35" s="19"/>
      <c r="VRL35" s="18"/>
      <c r="VRM35" s="18"/>
      <c r="VRN35" s="19"/>
      <c r="VRS35" s="18"/>
      <c r="VRT35" s="18"/>
      <c r="VRU35" s="19"/>
      <c r="VRZ35" s="18"/>
      <c r="VSA35" s="18"/>
      <c r="VSB35" s="19"/>
      <c r="VSG35" s="18"/>
      <c r="VSH35" s="18"/>
      <c r="VSI35" s="19"/>
      <c r="VSN35" s="18"/>
      <c r="VSO35" s="18"/>
      <c r="VSP35" s="19"/>
      <c r="VSU35" s="18"/>
      <c r="VSV35" s="18"/>
      <c r="VSW35" s="19"/>
      <c r="VTB35" s="18"/>
      <c r="VTC35" s="18"/>
      <c r="VTD35" s="19"/>
      <c r="VTI35" s="18"/>
      <c r="VTJ35" s="18"/>
      <c r="VTK35" s="19"/>
      <c r="VTP35" s="18"/>
      <c r="VTQ35" s="18"/>
      <c r="VTR35" s="19"/>
      <c r="VTW35" s="18"/>
      <c r="VTX35" s="18"/>
      <c r="VTY35" s="19"/>
      <c r="VUD35" s="18"/>
      <c r="VUE35" s="18"/>
      <c r="VUF35" s="19"/>
      <c r="VUK35" s="18"/>
      <c r="VUL35" s="18"/>
      <c r="VUM35" s="19"/>
      <c r="VUR35" s="18"/>
      <c r="VUS35" s="18"/>
      <c r="VUT35" s="19"/>
      <c r="VUY35" s="18"/>
      <c r="VUZ35" s="18"/>
      <c r="VVA35" s="19"/>
      <c r="VVF35" s="18"/>
      <c r="VVG35" s="18"/>
      <c r="VVH35" s="19"/>
      <c r="VVM35" s="18"/>
      <c r="VVN35" s="18"/>
      <c r="VVO35" s="19"/>
      <c r="VVT35" s="18"/>
      <c r="VVU35" s="18"/>
      <c r="VVV35" s="19"/>
      <c r="VWA35" s="18"/>
      <c r="VWB35" s="18"/>
      <c r="VWC35" s="19"/>
      <c r="VWH35" s="18"/>
      <c r="VWI35" s="18"/>
      <c r="VWJ35" s="19"/>
      <c r="VWO35" s="18"/>
      <c r="VWP35" s="18"/>
      <c r="VWQ35" s="19"/>
      <c r="VWV35" s="18"/>
      <c r="VWW35" s="18"/>
      <c r="VWX35" s="19"/>
      <c r="VXC35" s="18"/>
      <c r="VXD35" s="18"/>
      <c r="VXE35" s="19"/>
      <c r="VXJ35" s="18"/>
      <c r="VXK35" s="18"/>
      <c r="VXL35" s="19"/>
      <c r="VXQ35" s="18"/>
      <c r="VXR35" s="18"/>
      <c r="VXS35" s="19"/>
      <c r="VXX35" s="18"/>
      <c r="VXY35" s="18"/>
      <c r="VXZ35" s="19"/>
      <c r="VYE35" s="18"/>
      <c r="VYF35" s="18"/>
      <c r="VYG35" s="19"/>
      <c r="VYL35" s="18"/>
      <c r="VYM35" s="18"/>
      <c r="VYN35" s="19"/>
      <c r="VYS35" s="18"/>
      <c r="VYT35" s="18"/>
      <c r="VYU35" s="19"/>
      <c r="VYZ35" s="18"/>
      <c r="VZA35" s="18"/>
      <c r="VZB35" s="19"/>
      <c r="VZG35" s="18"/>
      <c r="VZH35" s="18"/>
      <c r="VZI35" s="19"/>
      <c r="VZN35" s="18"/>
      <c r="VZO35" s="18"/>
      <c r="VZP35" s="19"/>
      <c r="VZU35" s="18"/>
      <c r="VZV35" s="18"/>
      <c r="VZW35" s="19"/>
      <c r="WAB35" s="18"/>
      <c r="WAC35" s="18"/>
      <c r="WAD35" s="19"/>
      <c r="WAI35" s="18"/>
      <c r="WAJ35" s="18"/>
      <c r="WAK35" s="19"/>
      <c r="WAP35" s="18"/>
      <c r="WAQ35" s="18"/>
      <c r="WAR35" s="19"/>
      <c r="WAW35" s="18"/>
      <c r="WAX35" s="18"/>
      <c r="WAY35" s="19"/>
      <c r="WBD35" s="18"/>
      <c r="WBE35" s="18"/>
      <c r="WBF35" s="19"/>
      <c r="WBK35" s="18"/>
      <c r="WBL35" s="18"/>
      <c r="WBM35" s="19"/>
      <c r="WBR35" s="18"/>
      <c r="WBS35" s="18"/>
      <c r="WBT35" s="19"/>
      <c r="WBY35" s="18"/>
      <c r="WBZ35" s="18"/>
      <c r="WCA35" s="19"/>
      <c r="WCF35" s="18"/>
      <c r="WCG35" s="18"/>
      <c r="WCH35" s="19"/>
      <c r="WCM35" s="18"/>
      <c r="WCN35" s="18"/>
      <c r="WCO35" s="19"/>
      <c r="WCT35" s="18"/>
      <c r="WCU35" s="18"/>
      <c r="WCV35" s="19"/>
      <c r="WDA35" s="18"/>
      <c r="WDB35" s="18"/>
      <c r="WDC35" s="19"/>
      <c r="WDH35" s="18"/>
      <c r="WDI35" s="18"/>
      <c r="WDJ35" s="19"/>
      <c r="WDO35" s="18"/>
      <c r="WDP35" s="18"/>
      <c r="WDQ35" s="19"/>
      <c r="WDV35" s="18"/>
      <c r="WDW35" s="18"/>
      <c r="WDX35" s="19"/>
      <c r="WEC35" s="18"/>
      <c r="WED35" s="18"/>
      <c r="WEE35" s="19"/>
      <c r="WEJ35" s="18"/>
      <c r="WEK35" s="18"/>
      <c r="WEL35" s="19"/>
      <c r="WEQ35" s="18"/>
      <c r="WER35" s="18"/>
      <c r="WES35" s="19"/>
      <c r="WEX35" s="18"/>
      <c r="WEY35" s="18"/>
      <c r="WEZ35" s="19"/>
      <c r="WFE35" s="18"/>
      <c r="WFF35" s="18"/>
      <c r="WFG35" s="19"/>
      <c r="WFL35" s="18"/>
      <c r="WFM35" s="18"/>
      <c r="WFN35" s="19"/>
      <c r="WFS35" s="18"/>
      <c r="WFT35" s="18"/>
      <c r="WFU35" s="19"/>
      <c r="WFZ35" s="18"/>
      <c r="WGA35" s="18"/>
      <c r="WGB35" s="19"/>
      <c r="WGG35" s="18"/>
      <c r="WGH35" s="18"/>
      <c r="WGI35" s="19"/>
      <c r="WGN35" s="18"/>
      <c r="WGO35" s="18"/>
      <c r="WGP35" s="19"/>
      <c r="WGU35" s="18"/>
      <c r="WGV35" s="18"/>
      <c r="WGW35" s="19"/>
      <c r="WHB35" s="18"/>
      <c r="WHC35" s="18"/>
      <c r="WHD35" s="19"/>
      <c r="WHI35" s="18"/>
      <c r="WHJ35" s="18"/>
      <c r="WHK35" s="19"/>
      <c r="WHP35" s="18"/>
      <c r="WHQ35" s="18"/>
      <c r="WHR35" s="19"/>
      <c r="WHW35" s="18"/>
      <c r="WHX35" s="18"/>
      <c r="WHY35" s="19"/>
      <c r="WID35" s="18"/>
      <c r="WIE35" s="18"/>
      <c r="WIF35" s="19"/>
      <c r="WIK35" s="18"/>
      <c r="WIL35" s="18"/>
      <c r="WIM35" s="19"/>
      <c r="WIR35" s="18"/>
      <c r="WIS35" s="18"/>
      <c r="WIT35" s="19"/>
      <c r="WIY35" s="18"/>
      <c r="WIZ35" s="18"/>
      <c r="WJA35" s="19"/>
      <c r="WJF35" s="18"/>
      <c r="WJG35" s="18"/>
      <c r="WJH35" s="19"/>
      <c r="WJM35" s="18"/>
      <c r="WJN35" s="18"/>
      <c r="WJO35" s="19"/>
      <c r="WJT35" s="18"/>
      <c r="WJU35" s="18"/>
      <c r="WJV35" s="19"/>
      <c r="WKA35" s="18"/>
      <c r="WKB35" s="18"/>
      <c r="WKC35" s="19"/>
      <c r="WKH35" s="18"/>
      <c r="WKI35" s="18"/>
      <c r="WKJ35" s="19"/>
      <c r="WKO35" s="18"/>
      <c r="WKP35" s="18"/>
      <c r="WKQ35" s="19"/>
      <c r="WKV35" s="18"/>
      <c r="WKW35" s="18"/>
      <c r="WKX35" s="19"/>
      <c r="WLC35" s="18"/>
      <c r="WLD35" s="18"/>
      <c r="WLE35" s="19"/>
      <c r="WLJ35" s="18"/>
      <c r="WLK35" s="18"/>
      <c r="WLL35" s="19"/>
      <c r="WLQ35" s="18"/>
      <c r="WLR35" s="18"/>
      <c r="WLS35" s="19"/>
      <c r="WLX35" s="18"/>
      <c r="WLY35" s="18"/>
      <c r="WLZ35" s="19"/>
      <c r="WME35" s="18"/>
      <c r="WMF35" s="18"/>
      <c r="WMG35" s="19"/>
      <c r="WML35" s="18"/>
      <c r="WMM35" s="18"/>
      <c r="WMN35" s="19"/>
      <c r="WMS35" s="18"/>
      <c r="WMT35" s="18"/>
      <c r="WMU35" s="19"/>
      <c r="WMZ35" s="18"/>
      <c r="WNA35" s="18"/>
      <c r="WNB35" s="19"/>
      <c r="WNG35" s="18"/>
      <c r="WNH35" s="18"/>
      <c r="WNI35" s="19"/>
      <c r="WNN35" s="18"/>
      <c r="WNO35" s="18"/>
      <c r="WNP35" s="19"/>
      <c r="WNU35" s="18"/>
      <c r="WNV35" s="18"/>
      <c r="WNW35" s="19"/>
      <c r="WOB35" s="18"/>
      <c r="WOC35" s="18"/>
      <c r="WOD35" s="19"/>
      <c r="WOI35" s="18"/>
      <c r="WOJ35" s="18"/>
      <c r="WOK35" s="19"/>
      <c r="WOP35" s="18"/>
      <c r="WOQ35" s="18"/>
      <c r="WOR35" s="19"/>
      <c r="WOW35" s="18"/>
      <c r="WOX35" s="18"/>
      <c r="WOY35" s="19"/>
      <c r="WPD35" s="18"/>
      <c r="WPE35" s="18"/>
      <c r="WPF35" s="19"/>
      <c r="WPK35" s="18"/>
      <c r="WPL35" s="18"/>
      <c r="WPM35" s="19"/>
      <c r="WPR35" s="18"/>
      <c r="WPS35" s="18"/>
      <c r="WPT35" s="19"/>
      <c r="WPY35" s="18"/>
      <c r="WPZ35" s="18"/>
      <c r="WQA35" s="19"/>
      <c r="WQF35" s="18"/>
      <c r="WQG35" s="18"/>
      <c r="WQH35" s="19"/>
      <c r="WQM35" s="18"/>
      <c r="WQN35" s="18"/>
      <c r="WQO35" s="19"/>
      <c r="WQT35" s="18"/>
      <c r="WQU35" s="18"/>
      <c r="WQV35" s="19"/>
      <c r="WRA35" s="18"/>
      <c r="WRB35" s="18"/>
      <c r="WRC35" s="19"/>
      <c r="WRH35" s="18"/>
      <c r="WRI35" s="18"/>
      <c r="WRJ35" s="19"/>
      <c r="WRO35" s="18"/>
      <c r="WRP35" s="18"/>
      <c r="WRQ35" s="19"/>
      <c r="WRV35" s="18"/>
      <c r="WRW35" s="18"/>
      <c r="WRX35" s="19"/>
      <c r="WSC35" s="18"/>
      <c r="WSD35" s="18"/>
      <c r="WSE35" s="19"/>
      <c r="WSJ35" s="18"/>
      <c r="WSK35" s="18"/>
      <c r="WSL35" s="19"/>
      <c r="WSQ35" s="18"/>
      <c r="WSR35" s="18"/>
      <c r="WSS35" s="19"/>
      <c r="WSX35" s="18"/>
      <c r="WSY35" s="18"/>
      <c r="WSZ35" s="19"/>
      <c r="WTE35" s="18"/>
      <c r="WTF35" s="18"/>
      <c r="WTG35" s="19"/>
      <c r="WTL35" s="18"/>
      <c r="WTM35" s="18"/>
      <c r="WTN35" s="19"/>
      <c r="WTS35" s="18"/>
      <c r="WTT35" s="18"/>
      <c r="WTU35" s="19"/>
      <c r="WTZ35" s="18"/>
      <c r="WUA35" s="18"/>
      <c r="WUB35" s="19"/>
      <c r="WUG35" s="18"/>
      <c r="WUH35" s="18"/>
      <c r="WUI35" s="19"/>
      <c r="WUN35" s="18"/>
      <c r="WUO35" s="18"/>
      <c r="WUP35" s="19"/>
      <c r="WUU35" s="18"/>
      <c r="WUV35" s="18"/>
      <c r="WUW35" s="19"/>
      <c r="WVB35" s="18"/>
      <c r="WVC35" s="18"/>
      <c r="WVD35" s="19"/>
      <c r="WVI35" s="18"/>
      <c r="WVJ35" s="18"/>
      <c r="WVK35" s="19"/>
      <c r="WVP35" s="18"/>
      <c r="WVQ35" s="18"/>
      <c r="WVR35" s="19"/>
      <c r="WVW35" s="18"/>
      <c r="WVX35" s="18"/>
      <c r="WVY35" s="19"/>
      <c r="WWD35" s="18"/>
      <c r="WWE35" s="18"/>
      <c r="WWF35" s="19"/>
      <c r="WWK35" s="18"/>
      <c r="WWL35" s="18"/>
      <c r="WWM35" s="19"/>
      <c r="WWR35" s="18"/>
      <c r="WWS35" s="18"/>
      <c r="WWT35" s="19"/>
      <c r="WWY35" s="18"/>
      <c r="WWZ35" s="18"/>
      <c r="WXA35" s="19"/>
      <c r="WXF35" s="18"/>
      <c r="WXG35" s="18"/>
      <c r="WXH35" s="19"/>
      <c r="WXM35" s="18"/>
      <c r="WXN35" s="18"/>
      <c r="WXO35" s="19"/>
      <c r="WXT35" s="18"/>
      <c r="WXU35" s="18"/>
      <c r="WXV35" s="19"/>
      <c r="WYA35" s="18"/>
      <c r="WYB35" s="18"/>
      <c r="WYC35" s="19"/>
      <c r="WYH35" s="18"/>
      <c r="WYI35" s="18"/>
      <c r="WYJ35" s="19"/>
      <c r="WYO35" s="18"/>
      <c r="WYP35" s="18"/>
      <c r="WYQ35" s="19"/>
      <c r="WYV35" s="18"/>
      <c r="WYW35" s="18"/>
      <c r="WYX35" s="19"/>
      <c r="WZC35" s="18"/>
      <c r="WZD35" s="18"/>
      <c r="WZE35" s="19"/>
      <c r="WZJ35" s="18"/>
      <c r="WZK35" s="18"/>
      <c r="WZL35" s="19"/>
      <c r="WZQ35" s="18"/>
      <c r="WZR35" s="18"/>
      <c r="WZS35" s="19"/>
      <c r="WZX35" s="18"/>
      <c r="WZY35" s="18"/>
      <c r="WZZ35" s="19"/>
      <c r="XAE35" s="18"/>
      <c r="XAF35" s="18"/>
      <c r="XAG35" s="19"/>
      <c r="XAL35" s="18"/>
      <c r="XAM35" s="18"/>
      <c r="XAN35" s="19"/>
      <c r="XAS35" s="18"/>
      <c r="XAT35" s="18"/>
      <c r="XAU35" s="19"/>
      <c r="XAZ35" s="18"/>
      <c r="XBA35" s="18"/>
      <c r="XBB35" s="19"/>
      <c r="XBG35" s="18"/>
      <c r="XBH35" s="18"/>
      <c r="XBI35" s="19"/>
      <c r="XBN35" s="18"/>
      <c r="XBO35" s="18"/>
      <c r="XBP35" s="19"/>
      <c r="XBU35" s="18"/>
      <c r="XBV35" s="18"/>
      <c r="XBW35" s="19"/>
      <c r="XCB35" s="18"/>
      <c r="XCC35" s="18"/>
      <c r="XCD35" s="19"/>
      <c r="XCI35" s="18"/>
      <c r="XCJ35" s="18"/>
      <c r="XCK35" s="19"/>
      <c r="XCP35" s="18"/>
      <c r="XCQ35" s="18"/>
      <c r="XCR35" s="19"/>
      <c r="XCW35" s="18"/>
      <c r="XCX35" s="18"/>
      <c r="XCY35" s="19"/>
      <c r="XDD35" s="18"/>
      <c r="XDE35" s="18"/>
      <c r="XDF35" s="19"/>
      <c r="XDK35" s="18"/>
      <c r="XDL35" s="18"/>
      <c r="XDM35" s="19"/>
      <c r="XDR35" s="18"/>
      <c r="XDS35" s="18"/>
      <c r="XDT35" s="19"/>
      <c r="XDY35" s="18"/>
      <c r="XDZ35" s="18"/>
      <c r="XEA35" s="19"/>
      <c r="XEF35" s="18"/>
      <c r="XEG35" s="18"/>
      <c r="XEH35" s="19"/>
      <c r="XEM35" s="18"/>
      <c r="XEN35" s="18"/>
      <c r="XEO35" s="19"/>
      <c r="XET35" s="18"/>
      <c r="XEU35" s="18"/>
      <c r="XEV35" s="19"/>
      <c r="XFA35" s="18"/>
      <c r="XFB35" s="18"/>
      <c r="XFC35" s="19"/>
    </row>
    <row r="36" spans="1:2047 2052:3069 3074:5120 5125:6142 6147:7164 7169:9215 9220:10237 10242:12288 12293:13310 13315:14332 14337:16383" s="20" customFormat="1">
      <c r="A36" s="31">
        <v>15</v>
      </c>
      <c r="B36" s="18" t="e">
        <f>SUM('Loan Amortization Schedule'!A190+11)</f>
        <v>#VALUE!</v>
      </c>
      <c r="C36" s="19">
        <f>SUM('Loan Amortization Schedule'!B201)</f>
        <v>0</v>
      </c>
      <c r="D36" s="20" t="e">
        <f>SUM('Loan Amortization Schedule'!K201)</f>
        <v>#DIV/0!</v>
      </c>
      <c r="E36" s="20" t="e">
        <f>SUM('Loan Amortization Schedule'!L201)</f>
        <v>#DIV/0!</v>
      </c>
      <c r="F36" s="20" t="e">
        <f>SUM('Loan Amortization Schedule'!M201)</f>
        <v>#DIV/0!</v>
      </c>
      <c r="G36" s="32" t="e">
        <f>SUM('Loan Amortization Schedule'!N201)</f>
        <v>#VALUE!</v>
      </c>
      <c r="H36" s="120" t="e">
        <f t="shared" si="0"/>
        <v>#DIV/0!</v>
      </c>
      <c r="I36" s="129"/>
      <c r="J36" s="130"/>
      <c r="K36" s="131"/>
      <c r="L36" s="131"/>
      <c r="M36" s="131"/>
      <c r="N36" s="97"/>
      <c r="O36" s="18"/>
      <c r="P36" s="18"/>
      <c r="Q36" s="19"/>
      <c r="V36" s="18"/>
      <c r="W36" s="18"/>
      <c r="X36" s="19"/>
      <c r="AC36" s="18"/>
      <c r="AD36" s="18"/>
      <c r="AE36" s="19"/>
      <c r="AJ36" s="18"/>
      <c r="AK36" s="18"/>
      <c r="AL36" s="19"/>
      <c r="AQ36" s="18"/>
      <c r="AR36" s="18"/>
      <c r="AS36" s="19"/>
      <c r="AX36" s="18"/>
      <c r="AY36" s="18"/>
      <c r="AZ36" s="19"/>
      <c r="BE36" s="18"/>
      <c r="BF36" s="18"/>
      <c r="BG36" s="19"/>
      <c r="BL36" s="18"/>
      <c r="BM36" s="18"/>
      <c r="BN36" s="19"/>
      <c r="BS36" s="18"/>
      <c r="BT36" s="18"/>
      <c r="BU36" s="19"/>
      <c r="BZ36" s="18"/>
      <c r="CA36" s="18"/>
      <c r="CB36" s="19"/>
      <c r="CG36" s="18"/>
      <c r="CH36" s="18"/>
      <c r="CI36" s="19"/>
      <c r="CN36" s="18"/>
      <c r="CO36" s="18"/>
      <c r="CP36" s="19"/>
      <c r="CU36" s="18"/>
      <c r="CV36" s="18"/>
      <c r="CW36" s="19"/>
      <c r="DB36" s="18"/>
      <c r="DC36" s="18"/>
      <c r="DD36" s="19"/>
      <c r="DI36" s="18"/>
      <c r="DJ36" s="18"/>
      <c r="DK36" s="19"/>
      <c r="DP36" s="18"/>
      <c r="DQ36" s="18"/>
      <c r="DR36" s="19"/>
      <c r="DW36" s="18"/>
      <c r="DX36" s="18"/>
      <c r="DY36" s="19"/>
      <c r="ED36" s="18"/>
      <c r="EE36" s="18"/>
      <c r="EF36" s="19"/>
      <c r="EK36" s="18"/>
      <c r="EL36" s="18"/>
      <c r="EM36" s="19"/>
      <c r="ER36" s="18"/>
      <c r="ES36" s="18"/>
      <c r="ET36" s="19"/>
      <c r="EY36" s="18"/>
      <c r="EZ36" s="18"/>
      <c r="FA36" s="19"/>
      <c r="FF36" s="18"/>
      <c r="FG36" s="18"/>
      <c r="FH36" s="19"/>
      <c r="FM36" s="18"/>
      <c r="FN36" s="18"/>
      <c r="FO36" s="19"/>
      <c r="FT36" s="18"/>
      <c r="FU36" s="18"/>
      <c r="FV36" s="19"/>
      <c r="GA36" s="18"/>
      <c r="GB36" s="18"/>
      <c r="GC36" s="19"/>
      <c r="GH36" s="18"/>
      <c r="GI36" s="18"/>
      <c r="GJ36" s="19"/>
      <c r="GO36" s="18"/>
      <c r="GP36" s="18"/>
      <c r="GQ36" s="19"/>
      <c r="GV36" s="18"/>
      <c r="GW36" s="18"/>
      <c r="GX36" s="19"/>
      <c r="HC36" s="18"/>
      <c r="HD36" s="18"/>
      <c r="HE36" s="19"/>
      <c r="HJ36" s="18"/>
      <c r="HK36" s="18"/>
      <c r="HL36" s="19"/>
      <c r="HQ36" s="18"/>
      <c r="HR36" s="18"/>
      <c r="HS36" s="19"/>
      <c r="HX36" s="18"/>
      <c r="HY36" s="18"/>
      <c r="HZ36" s="19"/>
      <c r="IE36" s="18"/>
      <c r="IF36" s="18"/>
      <c r="IG36" s="19"/>
      <c r="IL36" s="18"/>
      <c r="IM36" s="18"/>
      <c r="IN36" s="19"/>
      <c r="IS36" s="18"/>
      <c r="IT36" s="18"/>
      <c r="IU36" s="19"/>
      <c r="IZ36" s="18"/>
      <c r="JA36" s="18"/>
      <c r="JB36" s="19"/>
      <c r="JG36" s="18"/>
      <c r="JH36" s="18"/>
      <c r="JI36" s="19"/>
      <c r="JN36" s="18"/>
      <c r="JO36" s="18"/>
      <c r="JP36" s="19"/>
      <c r="JU36" s="18"/>
      <c r="JV36" s="18"/>
      <c r="JW36" s="19"/>
      <c r="KB36" s="18"/>
      <c r="KC36" s="18"/>
      <c r="KD36" s="19"/>
      <c r="KI36" s="18"/>
      <c r="KJ36" s="18"/>
      <c r="KK36" s="19"/>
      <c r="KP36" s="18"/>
      <c r="KQ36" s="18"/>
      <c r="KR36" s="19"/>
      <c r="KW36" s="18"/>
      <c r="KX36" s="18"/>
      <c r="KY36" s="19"/>
      <c r="LD36" s="18"/>
      <c r="LE36" s="18"/>
      <c r="LF36" s="19"/>
      <c r="LK36" s="18"/>
      <c r="LL36" s="18"/>
      <c r="LM36" s="19"/>
      <c r="LR36" s="18"/>
      <c r="LS36" s="18"/>
      <c r="LT36" s="19"/>
      <c r="LY36" s="18"/>
      <c r="LZ36" s="18"/>
      <c r="MA36" s="19"/>
      <c r="MF36" s="18"/>
      <c r="MG36" s="18"/>
      <c r="MH36" s="19"/>
      <c r="MM36" s="18"/>
      <c r="MN36" s="18"/>
      <c r="MO36" s="19"/>
      <c r="MT36" s="18"/>
      <c r="MU36" s="18"/>
      <c r="MV36" s="19"/>
      <c r="NA36" s="18"/>
      <c r="NB36" s="18"/>
      <c r="NC36" s="19"/>
      <c r="NH36" s="18"/>
      <c r="NI36" s="18"/>
      <c r="NJ36" s="19"/>
      <c r="NO36" s="18"/>
      <c r="NP36" s="18"/>
      <c r="NQ36" s="19"/>
      <c r="NV36" s="18"/>
      <c r="NW36" s="18"/>
      <c r="NX36" s="19"/>
      <c r="OC36" s="18"/>
      <c r="OD36" s="18"/>
      <c r="OE36" s="19"/>
      <c r="OJ36" s="18"/>
      <c r="OK36" s="18"/>
      <c r="OL36" s="19"/>
      <c r="OQ36" s="18"/>
      <c r="OR36" s="18"/>
      <c r="OS36" s="19"/>
      <c r="OX36" s="18"/>
      <c r="OY36" s="18"/>
      <c r="OZ36" s="19"/>
      <c r="PE36" s="18"/>
      <c r="PF36" s="18"/>
      <c r="PG36" s="19"/>
      <c r="PL36" s="18"/>
      <c r="PM36" s="18"/>
      <c r="PN36" s="19"/>
      <c r="PS36" s="18"/>
      <c r="PT36" s="18"/>
      <c r="PU36" s="19"/>
      <c r="PZ36" s="18"/>
      <c r="QA36" s="18"/>
      <c r="QB36" s="19"/>
      <c r="QG36" s="18"/>
      <c r="QH36" s="18"/>
      <c r="QI36" s="19"/>
      <c r="QN36" s="18"/>
      <c r="QO36" s="18"/>
      <c r="QP36" s="19"/>
      <c r="QU36" s="18"/>
      <c r="QV36" s="18"/>
      <c r="QW36" s="19"/>
      <c r="RB36" s="18"/>
      <c r="RC36" s="18"/>
      <c r="RD36" s="19"/>
      <c r="RI36" s="18"/>
      <c r="RJ36" s="18"/>
      <c r="RK36" s="19"/>
      <c r="RP36" s="18"/>
      <c r="RQ36" s="18"/>
      <c r="RR36" s="19"/>
      <c r="RW36" s="18"/>
      <c r="RX36" s="18"/>
      <c r="RY36" s="19"/>
      <c r="SD36" s="18"/>
      <c r="SE36" s="18"/>
      <c r="SF36" s="19"/>
      <c r="SK36" s="18"/>
      <c r="SL36" s="18"/>
      <c r="SM36" s="19"/>
      <c r="SR36" s="18"/>
      <c r="SS36" s="18"/>
      <c r="ST36" s="19"/>
      <c r="SY36" s="18"/>
      <c r="SZ36" s="18"/>
      <c r="TA36" s="19"/>
      <c r="TF36" s="18"/>
      <c r="TG36" s="18"/>
      <c r="TH36" s="19"/>
      <c r="TM36" s="18"/>
      <c r="TN36" s="18"/>
      <c r="TO36" s="19"/>
      <c r="TT36" s="18"/>
      <c r="TU36" s="18"/>
      <c r="TV36" s="19"/>
      <c r="UA36" s="18"/>
      <c r="UB36" s="18"/>
      <c r="UC36" s="19"/>
      <c r="UH36" s="18"/>
      <c r="UI36" s="18"/>
      <c r="UJ36" s="19"/>
      <c r="UO36" s="18"/>
      <c r="UP36" s="18"/>
      <c r="UQ36" s="19"/>
      <c r="UV36" s="18"/>
      <c r="UW36" s="18"/>
      <c r="UX36" s="19"/>
      <c r="VC36" s="18"/>
      <c r="VD36" s="18"/>
      <c r="VE36" s="19"/>
      <c r="VJ36" s="18"/>
      <c r="VK36" s="18"/>
      <c r="VL36" s="19"/>
      <c r="VQ36" s="18"/>
      <c r="VR36" s="18"/>
      <c r="VS36" s="19"/>
      <c r="VX36" s="18"/>
      <c r="VY36" s="18"/>
      <c r="VZ36" s="19"/>
      <c r="WE36" s="18"/>
      <c r="WF36" s="18"/>
      <c r="WG36" s="19"/>
      <c r="WL36" s="18"/>
      <c r="WM36" s="18"/>
      <c r="WN36" s="19"/>
      <c r="WS36" s="18"/>
      <c r="WT36" s="18"/>
      <c r="WU36" s="19"/>
      <c r="WZ36" s="18"/>
      <c r="XA36" s="18"/>
      <c r="XB36" s="19"/>
      <c r="XG36" s="18"/>
      <c r="XH36" s="18"/>
      <c r="XI36" s="19"/>
      <c r="XN36" s="18"/>
      <c r="XO36" s="18"/>
      <c r="XP36" s="19"/>
      <c r="XU36" s="18"/>
      <c r="XV36" s="18"/>
      <c r="XW36" s="19"/>
      <c r="YB36" s="18"/>
      <c r="YC36" s="18"/>
      <c r="YD36" s="19"/>
      <c r="YI36" s="18"/>
      <c r="YJ36" s="18"/>
      <c r="YK36" s="19"/>
      <c r="YP36" s="18"/>
      <c r="YQ36" s="18"/>
      <c r="YR36" s="19"/>
      <c r="YW36" s="18"/>
      <c r="YX36" s="18"/>
      <c r="YY36" s="19"/>
      <c r="ZD36" s="18"/>
      <c r="ZE36" s="18"/>
      <c r="ZF36" s="19"/>
      <c r="ZK36" s="18"/>
      <c r="ZL36" s="18"/>
      <c r="ZM36" s="19"/>
      <c r="ZR36" s="18"/>
      <c r="ZS36" s="18"/>
      <c r="ZT36" s="19"/>
      <c r="ZY36" s="18"/>
      <c r="ZZ36" s="18"/>
      <c r="AAA36" s="19"/>
      <c r="AAF36" s="18"/>
      <c r="AAG36" s="18"/>
      <c r="AAH36" s="19"/>
      <c r="AAM36" s="18"/>
      <c r="AAN36" s="18"/>
      <c r="AAO36" s="19"/>
      <c r="AAT36" s="18"/>
      <c r="AAU36" s="18"/>
      <c r="AAV36" s="19"/>
      <c r="ABA36" s="18"/>
      <c r="ABB36" s="18"/>
      <c r="ABC36" s="19"/>
      <c r="ABH36" s="18"/>
      <c r="ABI36" s="18"/>
      <c r="ABJ36" s="19"/>
      <c r="ABO36" s="18"/>
      <c r="ABP36" s="18"/>
      <c r="ABQ36" s="19"/>
      <c r="ABV36" s="18"/>
      <c r="ABW36" s="18"/>
      <c r="ABX36" s="19"/>
      <c r="ACC36" s="18"/>
      <c r="ACD36" s="18"/>
      <c r="ACE36" s="19"/>
      <c r="ACJ36" s="18"/>
      <c r="ACK36" s="18"/>
      <c r="ACL36" s="19"/>
      <c r="ACQ36" s="18"/>
      <c r="ACR36" s="18"/>
      <c r="ACS36" s="19"/>
      <c r="ACX36" s="18"/>
      <c r="ACY36" s="18"/>
      <c r="ACZ36" s="19"/>
      <c r="ADE36" s="18"/>
      <c r="ADF36" s="18"/>
      <c r="ADG36" s="19"/>
      <c r="ADL36" s="18"/>
      <c r="ADM36" s="18"/>
      <c r="ADN36" s="19"/>
      <c r="ADS36" s="18"/>
      <c r="ADT36" s="18"/>
      <c r="ADU36" s="19"/>
      <c r="ADZ36" s="18"/>
      <c r="AEA36" s="18"/>
      <c r="AEB36" s="19"/>
      <c r="AEG36" s="18"/>
      <c r="AEH36" s="18"/>
      <c r="AEI36" s="19"/>
      <c r="AEN36" s="18"/>
      <c r="AEO36" s="18"/>
      <c r="AEP36" s="19"/>
      <c r="AEU36" s="18"/>
      <c r="AEV36" s="18"/>
      <c r="AEW36" s="19"/>
      <c r="AFB36" s="18"/>
      <c r="AFC36" s="18"/>
      <c r="AFD36" s="19"/>
      <c r="AFI36" s="18"/>
      <c r="AFJ36" s="18"/>
      <c r="AFK36" s="19"/>
      <c r="AFP36" s="18"/>
      <c r="AFQ36" s="18"/>
      <c r="AFR36" s="19"/>
      <c r="AFW36" s="18"/>
      <c r="AFX36" s="18"/>
      <c r="AFY36" s="19"/>
      <c r="AGD36" s="18"/>
      <c r="AGE36" s="18"/>
      <c r="AGF36" s="19"/>
      <c r="AGK36" s="18"/>
      <c r="AGL36" s="18"/>
      <c r="AGM36" s="19"/>
      <c r="AGR36" s="18"/>
      <c r="AGS36" s="18"/>
      <c r="AGT36" s="19"/>
      <c r="AGY36" s="18"/>
      <c r="AGZ36" s="18"/>
      <c r="AHA36" s="19"/>
      <c r="AHF36" s="18"/>
      <c r="AHG36" s="18"/>
      <c r="AHH36" s="19"/>
      <c r="AHM36" s="18"/>
      <c r="AHN36" s="18"/>
      <c r="AHO36" s="19"/>
      <c r="AHT36" s="18"/>
      <c r="AHU36" s="18"/>
      <c r="AHV36" s="19"/>
      <c r="AIA36" s="18"/>
      <c r="AIB36" s="18"/>
      <c r="AIC36" s="19"/>
      <c r="AIH36" s="18"/>
      <c r="AII36" s="18"/>
      <c r="AIJ36" s="19"/>
      <c r="AIO36" s="18"/>
      <c r="AIP36" s="18"/>
      <c r="AIQ36" s="19"/>
      <c r="AIV36" s="18"/>
      <c r="AIW36" s="18"/>
      <c r="AIX36" s="19"/>
      <c r="AJC36" s="18"/>
      <c r="AJD36" s="18"/>
      <c r="AJE36" s="19"/>
      <c r="AJJ36" s="18"/>
      <c r="AJK36" s="18"/>
      <c r="AJL36" s="19"/>
      <c r="AJQ36" s="18"/>
      <c r="AJR36" s="18"/>
      <c r="AJS36" s="19"/>
      <c r="AJX36" s="18"/>
      <c r="AJY36" s="18"/>
      <c r="AJZ36" s="19"/>
      <c r="AKE36" s="18"/>
      <c r="AKF36" s="18"/>
      <c r="AKG36" s="19"/>
      <c r="AKL36" s="18"/>
      <c r="AKM36" s="18"/>
      <c r="AKN36" s="19"/>
      <c r="AKS36" s="18"/>
      <c r="AKT36" s="18"/>
      <c r="AKU36" s="19"/>
      <c r="AKZ36" s="18"/>
      <c r="ALA36" s="18"/>
      <c r="ALB36" s="19"/>
      <c r="ALG36" s="18"/>
      <c r="ALH36" s="18"/>
      <c r="ALI36" s="19"/>
      <c r="ALN36" s="18"/>
      <c r="ALO36" s="18"/>
      <c r="ALP36" s="19"/>
      <c r="ALU36" s="18"/>
      <c r="ALV36" s="18"/>
      <c r="ALW36" s="19"/>
      <c r="AMB36" s="18"/>
      <c r="AMC36" s="18"/>
      <c r="AMD36" s="19"/>
      <c r="AMI36" s="18"/>
      <c r="AMJ36" s="18"/>
      <c r="AMK36" s="19"/>
      <c r="AMP36" s="18"/>
      <c r="AMQ36" s="18"/>
      <c r="AMR36" s="19"/>
      <c r="AMW36" s="18"/>
      <c r="AMX36" s="18"/>
      <c r="AMY36" s="19"/>
      <c r="AND36" s="18"/>
      <c r="ANE36" s="18"/>
      <c r="ANF36" s="19"/>
      <c r="ANK36" s="18"/>
      <c r="ANL36" s="18"/>
      <c r="ANM36" s="19"/>
      <c r="ANR36" s="18"/>
      <c r="ANS36" s="18"/>
      <c r="ANT36" s="19"/>
      <c r="ANY36" s="18"/>
      <c r="ANZ36" s="18"/>
      <c r="AOA36" s="19"/>
      <c r="AOF36" s="18"/>
      <c r="AOG36" s="18"/>
      <c r="AOH36" s="19"/>
      <c r="AOM36" s="18"/>
      <c r="AON36" s="18"/>
      <c r="AOO36" s="19"/>
      <c r="AOT36" s="18"/>
      <c r="AOU36" s="18"/>
      <c r="AOV36" s="19"/>
      <c r="APA36" s="18"/>
      <c r="APB36" s="18"/>
      <c r="APC36" s="19"/>
      <c r="APH36" s="18"/>
      <c r="API36" s="18"/>
      <c r="APJ36" s="19"/>
      <c r="APO36" s="18"/>
      <c r="APP36" s="18"/>
      <c r="APQ36" s="19"/>
      <c r="APV36" s="18"/>
      <c r="APW36" s="18"/>
      <c r="APX36" s="19"/>
      <c r="AQC36" s="18"/>
      <c r="AQD36" s="18"/>
      <c r="AQE36" s="19"/>
      <c r="AQJ36" s="18"/>
      <c r="AQK36" s="18"/>
      <c r="AQL36" s="19"/>
      <c r="AQQ36" s="18"/>
      <c r="AQR36" s="18"/>
      <c r="AQS36" s="19"/>
      <c r="AQX36" s="18"/>
      <c r="AQY36" s="18"/>
      <c r="AQZ36" s="19"/>
      <c r="ARE36" s="18"/>
      <c r="ARF36" s="18"/>
      <c r="ARG36" s="19"/>
      <c r="ARL36" s="18"/>
      <c r="ARM36" s="18"/>
      <c r="ARN36" s="19"/>
      <c r="ARS36" s="18"/>
      <c r="ART36" s="18"/>
      <c r="ARU36" s="19"/>
      <c r="ARZ36" s="18"/>
      <c r="ASA36" s="18"/>
      <c r="ASB36" s="19"/>
      <c r="ASG36" s="18"/>
      <c r="ASH36" s="18"/>
      <c r="ASI36" s="19"/>
      <c r="ASN36" s="18"/>
      <c r="ASO36" s="18"/>
      <c r="ASP36" s="19"/>
      <c r="ASU36" s="18"/>
      <c r="ASV36" s="18"/>
      <c r="ASW36" s="19"/>
      <c r="ATB36" s="18"/>
      <c r="ATC36" s="18"/>
      <c r="ATD36" s="19"/>
      <c r="ATI36" s="18"/>
      <c r="ATJ36" s="18"/>
      <c r="ATK36" s="19"/>
      <c r="ATP36" s="18"/>
      <c r="ATQ36" s="18"/>
      <c r="ATR36" s="19"/>
      <c r="ATW36" s="18"/>
      <c r="ATX36" s="18"/>
      <c r="ATY36" s="19"/>
      <c r="AUD36" s="18"/>
      <c r="AUE36" s="18"/>
      <c r="AUF36" s="19"/>
      <c r="AUK36" s="18"/>
      <c r="AUL36" s="18"/>
      <c r="AUM36" s="19"/>
      <c r="AUR36" s="18"/>
      <c r="AUS36" s="18"/>
      <c r="AUT36" s="19"/>
      <c r="AUY36" s="18"/>
      <c r="AUZ36" s="18"/>
      <c r="AVA36" s="19"/>
      <c r="AVF36" s="18"/>
      <c r="AVG36" s="18"/>
      <c r="AVH36" s="19"/>
      <c r="AVM36" s="18"/>
      <c r="AVN36" s="18"/>
      <c r="AVO36" s="19"/>
      <c r="AVT36" s="18"/>
      <c r="AVU36" s="18"/>
      <c r="AVV36" s="19"/>
      <c r="AWA36" s="18"/>
      <c r="AWB36" s="18"/>
      <c r="AWC36" s="19"/>
      <c r="AWH36" s="18"/>
      <c r="AWI36" s="18"/>
      <c r="AWJ36" s="19"/>
      <c r="AWO36" s="18"/>
      <c r="AWP36" s="18"/>
      <c r="AWQ36" s="19"/>
      <c r="AWV36" s="18"/>
      <c r="AWW36" s="18"/>
      <c r="AWX36" s="19"/>
      <c r="AXC36" s="18"/>
      <c r="AXD36" s="18"/>
      <c r="AXE36" s="19"/>
      <c r="AXJ36" s="18"/>
      <c r="AXK36" s="18"/>
      <c r="AXL36" s="19"/>
      <c r="AXQ36" s="18"/>
      <c r="AXR36" s="18"/>
      <c r="AXS36" s="19"/>
      <c r="AXX36" s="18"/>
      <c r="AXY36" s="18"/>
      <c r="AXZ36" s="19"/>
      <c r="AYE36" s="18"/>
      <c r="AYF36" s="18"/>
      <c r="AYG36" s="19"/>
      <c r="AYL36" s="18"/>
      <c r="AYM36" s="18"/>
      <c r="AYN36" s="19"/>
      <c r="AYS36" s="18"/>
      <c r="AYT36" s="18"/>
      <c r="AYU36" s="19"/>
      <c r="AYZ36" s="18"/>
      <c r="AZA36" s="18"/>
      <c r="AZB36" s="19"/>
      <c r="AZG36" s="18"/>
      <c r="AZH36" s="18"/>
      <c r="AZI36" s="19"/>
      <c r="AZN36" s="18"/>
      <c r="AZO36" s="18"/>
      <c r="AZP36" s="19"/>
      <c r="AZU36" s="18"/>
      <c r="AZV36" s="18"/>
      <c r="AZW36" s="19"/>
      <c r="BAB36" s="18"/>
      <c r="BAC36" s="18"/>
      <c r="BAD36" s="19"/>
      <c r="BAI36" s="18"/>
      <c r="BAJ36" s="18"/>
      <c r="BAK36" s="19"/>
      <c r="BAP36" s="18"/>
      <c r="BAQ36" s="18"/>
      <c r="BAR36" s="19"/>
      <c r="BAW36" s="18"/>
      <c r="BAX36" s="18"/>
      <c r="BAY36" s="19"/>
      <c r="BBD36" s="18"/>
      <c r="BBE36" s="18"/>
      <c r="BBF36" s="19"/>
      <c r="BBK36" s="18"/>
      <c r="BBL36" s="18"/>
      <c r="BBM36" s="19"/>
      <c r="BBR36" s="18"/>
      <c r="BBS36" s="18"/>
      <c r="BBT36" s="19"/>
      <c r="BBY36" s="18"/>
      <c r="BBZ36" s="18"/>
      <c r="BCA36" s="19"/>
      <c r="BCF36" s="18"/>
      <c r="BCG36" s="18"/>
      <c r="BCH36" s="19"/>
      <c r="BCM36" s="18"/>
      <c r="BCN36" s="18"/>
      <c r="BCO36" s="19"/>
      <c r="BCT36" s="18"/>
      <c r="BCU36" s="18"/>
      <c r="BCV36" s="19"/>
      <c r="BDA36" s="18"/>
      <c r="BDB36" s="18"/>
      <c r="BDC36" s="19"/>
      <c r="BDH36" s="18"/>
      <c r="BDI36" s="18"/>
      <c r="BDJ36" s="19"/>
      <c r="BDO36" s="18"/>
      <c r="BDP36" s="18"/>
      <c r="BDQ36" s="19"/>
      <c r="BDV36" s="18"/>
      <c r="BDW36" s="18"/>
      <c r="BDX36" s="19"/>
      <c r="BEC36" s="18"/>
      <c r="BED36" s="18"/>
      <c r="BEE36" s="19"/>
      <c r="BEJ36" s="18"/>
      <c r="BEK36" s="18"/>
      <c r="BEL36" s="19"/>
      <c r="BEQ36" s="18"/>
      <c r="BER36" s="18"/>
      <c r="BES36" s="19"/>
      <c r="BEX36" s="18"/>
      <c r="BEY36" s="18"/>
      <c r="BEZ36" s="19"/>
      <c r="BFE36" s="18"/>
      <c r="BFF36" s="18"/>
      <c r="BFG36" s="19"/>
      <c r="BFL36" s="18"/>
      <c r="BFM36" s="18"/>
      <c r="BFN36" s="19"/>
      <c r="BFS36" s="18"/>
      <c r="BFT36" s="18"/>
      <c r="BFU36" s="19"/>
      <c r="BFZ36" s="18"/>
      <c r="BGA36" s="18"/>
      <c r="BGB36" s="19"/>
      <c r="BGG36" s="18"/>
      <c r="BGH36" s="18"/>
      <c r="BGI36" s="19"/>
      <c r="BGN36" s="18"/>
      <c r="BGO36" s="18"/>
      <c r="BGP36" s="19"/>
      <c r="BGU36" s="18"/>
      <c r="BGV36" s="18"/>
      <c r="BGW36" s="19"/>
      <c r="BHB36" s="18"/>
      <c r="BHC36" s="18"/>
      <c r="BHD36" s="19"/>
      <c r="BHI36" s="18"/>
      <c r="BHJ36" s="18"/>
      <c r="BHK36" s="19"/>
      <c r="BHP36" s="18"/>
      <c r="BHQ36" s="18"/>
      <c r="BHR36" s="19"/>
      <c r="BHW36" s="18"/>
      <c r="BHX36" s="18"/>
      <c r="BHY36" s="19"/>
      <c r="BID36" s="18"/>
      <c r="BIE36" s="18"/>
      <c r="BIF36" s="19"/>
      <c r="BIK36" s="18"/>
      <c r="BIL36" s="18"/>
      <c r="BIM36" s="19"/>
      <c r="BIR36" s="18"/>
      <c r="BIS36" s="18"/>
      <c r="BIT36" s="19"/>
      <c r="BIY36" s="18"/>
      <c r="BIZ36" s="18"/>
      <c r="BJA36" s="19"/>
      <c r="BJF36" s="18"/>
      <c r="BJG36" s="18"/>
      <c r="BJH36" s="19"/>
      <c r="BJM36" s="18"/>
      <c r="BJN36" s="18"/>
      <c r="BJO36" s="19"/>
      <c r="BJT36" s="18"/>
      <c r="BJU36" s="18"/>
      <c r="BJV36" s="19"/>
      <c r="BKA36" s="18"/>
      <c r="BKB36" s="18"/>
      <c r="BKC36" s="19"/>
      <c r="BKH36" s="18"/>
      <c r="BKI36" s="18"/>
      <c r="BKJ36" s="19"/>
      <c r="BKO36" s="18"/>
      <c r="BKP36" s="18"/>
      <c r="BKQ36" s="19"/>
      <c r="BKV36" s="18"/>
      <c r="BKW36" s="18"/>
      <c r="BKX36" s="19"/>
      <c r="BLC36" s="18"/>
      <c r="BLD36" s="18"/>
      <c r="BLE36" s="19"/>
      <c r="BLJ36" s="18"/>
      <c r="BLK36" s="18"/>
      <c r="BLL36" s="19"/>
      <c r="BLQ36" s="18"/>
      <c r="BLR36" s="18"/>
      <c r="BLS36" s="19"/>
      <c r="BLX36" s="18"/>
      <c r="BLY36" s="18"/>
      <c r="BLZ36" s="19"/>
      <c r="BME36" s="18"/>
      <c r="BMF36" s="18"/>
      <c r="BMG36" s="19"/>
      <c r="BML36" s="18"/>
      <c r="BMM36" s="18"/>
      <c r="BMN36" s="19"/>
      <c r="BMS36" s="18"/>
      <c r="BMT36" s="18"/>
      <c r="BMU36" s="19"/>
      <c r="BMZ36" s="18"/>
      <c r="BNA36" s="18"/>
      <c r="BNB36" s="19"/>
      <c r="BNG36" s="18"/>
      <c r="BNH36" s="18"/>
      <c r="BNI36" s="19"/>
      <c r="BNN36" s="18"/>
      <c r="BNO36" s="18"/>
      <c r="BNP36" s="19"/>
      <c r="BNU36" s="18"/>
      <c r="BNV36" s="18"/>
      <c r="BNW36" s="19"/>
      <c r="BOB36" s="18"/>
      <c r="BOC36" s="18"/>
      <c r="BOD36" s="19"/>
      <c r="BOI36" s="18"/>
      <c r="BOJ36" s="18"/>
      <c r="BOK36" s="19"/>
      <c r="BOP36" s="18"/>
      <c r="BOQ36" s="18"/>
      <c r="BOR36" s="19"/>
      <c r="BOW36" s="18"/>
      <c r="BOX36" s="18"/>
      <c r="BOY36" s="19"/>
      <c r="BPD36" s="18"/>
      <c r="BPE36" s="18"/>
      <c r="BPF36" s="19"/>
      <c r="BPK36" s="18"/>
      <c r="BPL36" s="18"/>
      <c r="BPM36" s="19"/>
      <c r="BPR36" s="18"/>
      <c r="BPS36" s="18"/>
      <c r="BPT36" s="19"/>
      <c r="BPY36" s="18"/>
      <c r="BPZ36" s="18"/>
      <c r="BQA36" s="19"/>
      <c r="BQF36" s="18"/>
      <c r="BQG36" s="18"/>
      <c r="BQH36" s="19"/>
      <c r="BQM36" s="18"/>
      <c r="BQN36" s="18"/>
      <c r="BQO36" s="19"/>
      <c r="BQT36" s="18"/>
      <c r="BQU36" s="18"/>
      <c r="BQV36" s="19"/>
      <c r="BRA36" s="18"/>
      <c r="BRB36" s="18"/>
      <c r="BRC36" s="19"/>
      <c r="BRH36" s="18"/>
      <c r="BRI36" s="18"/>
      <c r="BRJ36" s="19"/>
      <c r="BRO36" s="18"/>
      <c r="BRP36" s="18"/>
      <c r="BRQ36" s="19"/>
      <c r="BRV36" s="18"/>
      <c r="BRW36" s="18"/>
      <c r="BRX36" s="19"/>
      <c r="BSC36" s="18"/>
      <c r="BSD36" s="18"/>
      <c r="BSE36" s="19"/>
      <c r="BSJ36" s="18"/>
      <c r="BSK36" s="18"/>
      <c r="BSL36" s="19"/>
      <c r="BSQ36" s="18"/>
      <c r="BSR36" s="18"/>
      <c r="BSS36" s="19"/>
      <c r="BSX36" s="18"/>
      <c r="BSY36" s="18"/>
      <c r="BSZ36" s="19"/>
      <c r="BTE36" s="18"/>
      <c r="BTF36" s="18"/>
      <c r="BTG36" s="19"/>
      <c r="BTL36" s="18"/>
      <c r="BTM36" s="18"/>
      <c r="BTN36" s="19"/>
      <c r="BTS36" s="18"/>
      <c r="BTT36" s="18"/>
      <c r="BTU36" s="19"/>
      <c r="BTZ36" s="18"/>
      <c r="BUA36" s="18"/>
      <c r="BUB36" s="19"/>
      <c r="BUG36" s="18"/>
      <c r="BUH36" s="18"/>
      <c r="BUI36" s="19"/>
      <c r="BUN36" s="18"/>
      <c r="BUO36" s="18"/>
      <c r="BUP36" s="19"/>
      <c r="BUU36" s="18"/>
      <c r="BUV36" s="18"/>
      <c r="BUW36" s="19"/>
      <c r="BVB36" s="18"/>
      <c r="BVC36" s="18"/>
      <c r="BVD36" s="19"/>
      <c r="BVI36" s="18"/>
      <c r="BVJ36" s="18"/>
      <c r="BVK36" s="19"/>
      <c r="BVP36" s="18"/>
      <c r="BVQ36" s="18"/>
      <c r="BVR36" s="19"/>
      <c r="BVW36" s="18"/>
      <c r="BVX36" s="18"/>
      <c r="BVY36" s="19"/>
      <c r="BWD36" s="18"/>
      <c r="BWE36" s="18"/>
      <c r="BWF36" s="19"/>
      <c r="BWK36" s="18"/>
      <c r="BWL36" s="18"/>
      <c r="BWM36" s="19"/>
      <c r="BWR36" s="18"/>
      <c r="BWS36" s="18"/>
      <c r="BWT36" s="19"/>
      <c r="BWY36" s="18"/>
      <c r="BWZ36" s="18"/>
      <c r="BXA36" s="19"/>
      <c r="BXF36" s="18"/>
      <c r="BXG36" s="18"/>
      <c r="BXH36" s="19"/>
      <c r="BXM36" s="18"/>
      <c r="BXN36" s="18"/>
      <c r="BXO36" s="19"/>
      <c r="BXT36" s="18"/>
      <c r="BXU36" s="18"/>
      <c r="BXV36" s="19"/>
      <c r="BYA36" s="18"/>
      <c r="BYB36" s="18"/>
      <c r="BYC36" s="19"/>
      <c r="BYH36" s="18"/>
      <c r="BYI36" s="18"/>
      <c r="BYJ36" s="19"/>
      <c r="BYO36" s="18"/>
      <c r="BYP36" s="18"/>
      <c r="BYQ36" s="19"/>
      <c r="BYV36" s="18"/>
      <c r="BYW36" s="18"/>
      <c r="BYX36" s="19"/>
      <c r="BZC36" s="18"/>
      <c r="BZD36" s="18"/>
      <c r="BZE36" s="19"/>
      <c r="BZJ36" s="18"/>
      <c r="BZK36" s="18"/>
      <c r="BZL36" s="19"/>
      <c r="BZQ36" s="18"/>
      <c r="BZR36" s="18"/>
      <c r="BZS36" s="19"/>
      <c r="BZX36" s="18"/>
      <c r="BZY36" s="18"/>
      <c r="BZZ36" s="19"/>
      <c r="CAE36" s="18"/>
      <c r="CAF36" s="18"/>
      <c r="CAG36" s="19"/>
      <c r="CAL36" s="18"/>
      <c r="CAM36" s="18"/>
      <c r="CAN36" s="19"/>
      <c r="CAS36" s="18"/>
      <c r="CAT36" s="18"/>
      <c r="CAU36" s="19"/>
      <c r="CAZ36" s="18"/>
      <c r="CBA36" s="18"/>
      <c r="CBB36" s="19"/>
      <c r="CBG36" s="18"/>
      <c r="CBH36" s="18"/>
      <c r="CBI36" s="19"/>
      <c r="CBN36" s="18"/>
      <c r="CBO36" s="18"/>
      <c r="CBP36" s="19"/>
      <c r="CBU36" s="18"/>
      <c r="CBV36" s="18"/>
      <c r="CBW36" s="19"/>
      <c r="CCB36" s="18"/>
      <c r="CCC36" s="18"/>
      <c r="CCD36" s="19"/>
      <c r="CCI36" s="18"/>
      <c r="CCJ36" s="18"/>
      <c r="CCK36" s="19"/>
      <c r="CCP36" s="18"/>
      <c r="CCQ36" s="18"/>
      <c r="CCR36" s="19"/>
      <c r="CCW36" s="18"/>
      <c r="CCX36" s="18"/>
      <c r="CCY36" s="19"/>
      <c r="CDD36" s="18"/>
      <c r="CDE36" s="18"/>
      <c r="CDF36" s="19"/>
      <c r="CDK36" s="18"/>
      <c r="CDL36" s="18"/>
      <c r="CDM36" s="19"/>
      <c r="CDR36" s="18"/>
      <c r="CDS36" s="18"/>
      <c r="CDT36" s="19"/>
      <c r="CDY36" s="18"/>
      <c r="CDZ36" s="18"/>
      <c r="CEA36" s="19"/>
      <c r="CEF36" s="18"/>
      <c r="CEG36" s="18"/>
      <c r="CEH36" s="19"/>
      <c r="CEM36" s="18"/>
      <c r="CEN36" s="18"/>
      <c r="CEO36" s="19"/>
      <c r="CET36" s="18"/>
      <c r="CEU36" s="18"/>
      <c r="CEV36" s="19"/>
      <c r="CFA36" s="18"/>
      <c r="CFB36" s="18"/>
      <c r="CFC36" s="19"/>
      <c r="CFH36" s="18"/>
      <c r="CFI36" s="18"/>
      <c r="CFJ36" s="19"/>
      <c r="CFO36" s="18"/>
      <c r="CFP36" s="18"/>
      <c r="CFQ36" s="19"/>
      <c r="CFV36" s="18"/>
      <c r="CFW36" s="18"/>
      <c r="CFX36" s="19"/>
      <c r="CGC36" s="18"/>
      <c r="CGD36" s="18"/>
      <c r="CGE36" s="19"/>
      <c r="CGJ36" s="18"/>
      <c r="CGK36" s="18"/>
      <c r="CGL36" s="19"/>
      <c r="CGQ36" s="18"/>
      <c r="CGR36" s="18"/>
      <c r="CGS36" s="19"/>
      <c r="CGX36" s="18"/>
      <c r="CGY36" s="18"/>
      <c r="CGZ36" s="19"/>
      <c r="CHE36" s="18"/>
      <c r="CHF36" s="18"/>
      <c r="CHG36" s="19"/>
      <c r="CHL36" s="18"/>
      <c r="CHM36" s="18"/>
      <c r="CHN36" s="19"/>
      <c r="CHS36" s="18"/>
      <c r="CHT36" s="18"/>
      <c r="CHU36" s="19"/>
      <c r="CHZ36" s="18"/>
      <c r="CIA36" s="18"/>
      <c r="CIB36" s="19"/>
      <c r="CIG36" s="18"/>
      <c r="CIH36" s="18"/>
      <c r="CII36" s="19"/>
      <c r="CIN36" s="18"/>
      <c r="CIO36" s="18"/>
      <c r="CIP36" s="19"/>
      <c r="CIU36" s="18"/>
      <c r="CIV36" s="18"/>
      <c r="CIW36" s="19"/>
      <c r="CJB36" s="18"/>
      <c r="CJC36" s="18"/>
      <c r="CJD36" s="19"/>
      <c r="CJI36" s="18"/>
      <c r="CJJ36" s="18"/>
      <c r="CJK36" s="19"/>
      <c r="CJP36" s="18"/>
      <c r="CJQ36" s="18"/>
      <c r="CJR36" s="19"/>
      <c r="CJW36" s="18"/>
      <c r="CJX36" s="18"/>
      <c r="CJY36" s="19"/>
      <c r="CKD36" s="18"/>
      <c r="CKE36" s="18"/>
      <c r="CKF36" s="19"/>
      <c r="CKK36" s="18"/>
      <c r="CKL36" s="18"/>
      <c r="CKM36" s="19"/>
      <c r="CKR36" s="18"/>
      <c r="CKS36" s="18"/>
      <c r="CKT36" s="19"/>
      <c r="CKY36" s="18"/>
      <c r="CKZ36" s="18"/>
      <c r="CLA36" s="19"/>
      <c r="CLF36" s="18"/>
      <c r="CLG36" s="18"/>
      <c r="CLH36" s="19"/>
      <c r="CLM36" s="18"/>
      <c r="CLN36" s="18"/>
      <c r="CLO36" s="19"/>
      <c r="CLT36" s="18"/>
      <c r="CLU36" s="18"/>
      <c r="CLV36" s="19"/>
      <c r="CMA36" s="18"/>
      <c r="CMB36" s="18"/>
      <c r="CMC36" s="19"/>
      <c r="CMH36" s="18"/>
      <c r="CMI36" s="18"/>
      <c r="CMJ36" s="19"/>
      <c r="CMO36" s="18"/>
      <c r="CMP36" s="18"/>
      <c r="CMQ36" s="19"/>
      <c r="CMV36" s="18"/>
      <c r="CMW36" s="18"/>
      <c r="CMX36" s="19"/>
      <c r="CNC36" s="18"/>
      <c r="CND36" s="18"/>
      <c r="CNE36" s="19"/>
      <c r="CNJ36" s="18"/>
      <c r="CNK36" s="18"/>
      <c r="CNL36" s="19"/>
      <c r="CNQ36" s="18"/>
      <c r="CNR36" s="18"/>
      <c r="CNS36" s="19"/>
      <c r="CNX36" s="18"/>
      <c r="CNY36" s="18"/>
      <c r="CNZ36" s="19"/>
      <c r="COE36" s="18"/>
      <c r="COF36" s="18"/>
      <c r="COG36" s="19"/>
      <c r="COL36" s="18"/>
      <c r="COM36" s="18"/>
      <c r="CON36" s="19"/>
      <c r="COS36" s="18"/>
      <c r="COT36" s="18"/>
      <c r="COU36" s="19"/>
      <c r="COZ36" s="18"/>
      <c r="CPA36" s="18"/>
      <c r="CPB36" s="19"/>
      <c r="CPG36" s="18"/>
      <c r="CPH36" s="18"/>
      <c r="CPI36" s="19"/>
      <c r="CPN36" s="18"/>
      <c r="CPO36" s="18"/>
      <c r="CPP36" s="19"/>
      <c r="CPU36" s="18"/>
      <c r="CPV36" s="18"/>
      <c r="CPW36" s="19"/>
      <c r="CQB36" s="18"/>
      <c r="CQC36" s="18"/>
      <c r="CQD36" s="19"/>
      <c r="CQI36" s="18"/>
      <c r="CQJ36" s="18"/>
      <c r="CQK36" s="19"/>
      <c r="CQP36" s="18"/>
      <c r="CQQ36" s="18"/>
      <c r="CQR36" s="19"/>
      <c r="CQW36" s="18"/>
      <c r="CQX36" s="18"/>
      <c r="CQY36" s="19"/>
      <c r="CRD36" s="18"/>
      <c r="CRE36" s="18"/>
      <c r="CRF36" s="19"/>
      <c r="CRK36" s="18"/>
      <c r="CRL36" s="18"/>
      <c r="CRM36" s="19"/>
      <c r="CRR36" s="18"/>
      <c r="CRS36" s="18"/>
      <c r="CRT36" s="19"/>
      <c r="CRY36" s="18"/>
      <c r="CRZ36" s="18"/>
      <c r="CSA36" s="19"/>
      <c r="CSF36" s="18"/>
      <c r="CSG36" s="18"/>
      <c r="CSH36" s="19"/>
      <c r="CSM36" s="18"/>
      <c r="CSN36" s="18"/>
      <c r="CSO36" s="19"/>
      <c r="CST36" s="18"/>
      <c r="CSU36" s="18"/>
      <c r="CSV36" s="19"/>
      <c r="CTA36" s="18"/>
      <c r="CTB36" s="18"/>
      <c r="CTC36" s="19"/>
      <c r="CTH36" s="18"/>
      <c r="CTI36" s="18"/>
      <c r="CTJ36" s="19"/>
      <c r="CTO36" s="18"/>
      <c r="CTP36" s="18"/>
      <c r="CTQ36" s="19"/>
      <c r="CTV36" s="18"/>
      <c r="CTW36" s="18"/>
      <c r="CTX36" s="19"/>
      <c r="CUC36" s="18"/>
      <c r="CUD36" s="18"/>
      <c r="CUE36" s="19"/>
      <c r="CUJ36" s="18"/>
      <c r="CUK36" s="18"/>
      <c r="CUL36" s="19"/>
      <c r="CUQ36" s="18"/>
      <c r="CUR36" s="18"/>
      <c r="CUS36" s="19"/>
      <c r="CUX36" s="18"/>
      <c r="CUY36" s="18"/>
      <c r="CUZ36" s="19"/>
      <c r="CVE36" s="18"/>
      <c r="CVF36" s="18"/>
      <c r="CVG36" s="19"/>
      <c r="CVL36" s="18"/>
      <c r="CVM36" s="18"/>
      <c r="CVN36" s="19"/>
      <c r="CVS36" s="18"/>
      <c r="CVT36" s="18"/>
      <c r="CVU36" s="19"/>
      <c r="CVZ36" s="18"/>
      <c r="CWA36" s="18"/>
      <c r="CWB36" s="19"/>
      <c r="CWG36" s="18"/>
      <c r="CWH36" s="18"/>
      <c r="CWI36" s="19"/>
      <c r="CWN36" s="18"/>
      <c r="CWO36" s="18"/>
      <c r="CWP36" s="19"/>
      <c r="CWU36" s="18"/>
      <c r="CWV36" s="18"/>
      <c r="CWW36" s="19"/>
      <c r="CXB36" s="18"/>
      <c r="CXC36" s="18"/>
      <c r="CXD36" s="19"/>
      <c r="CXI36" s="18"/>
      <c r="CXJ36" s="18"/>
      <c r="CXK36" s="19"/>
      <c r="CXP36" s="18"/>
      <c r="CXQ36" s="18"/>
      <c r="CXR36" s="19"/>
      <c r="CXW36" s="18"/>
      <c r="CXX36" s="18"/>
      <c r="CXY36" s="19"/>
      <c r="CYD36" s="18"/>
      <c r="CYE36" s="18"/>
      <c r="CYF36" s="19"/>
      <c r="CYK36" s="18"/>
      <c r="CYL36" s="18"/>
      <c r="CYM36" s="19"/>
      <c r="CYR36" s="18"/>
      <c r="CYS36" s="18"/>
      <c r="CYT36" s="19"/>
      <c r="CYY36" s="18"/>
      <c r="CYZ36" s="18"/>
      <c r="CZA36" s="19"/>
      <c r="CZF36" s="18"/>
      <c r="CZG36" s="18"/>
      <c r="CZH36" s="19"/>
      <c r="CZM36" s="18"/>
      <c r="CZN36" s="18"/>
      <c r="CZO36" s="19"/>
      <c r="CZT36" s="18"/>
      <c r="CZU36" s="18"/>
      <c r="CZV36" s="19"/>
      <c r="DAA36" s="18"/>
      <c r="DAB36" s="18"/>
      <c r="DAC36" s="19"/>
      <c r="DAH36" s="18"/>
      <c r="DAI36" s="18"/>
      <c r="DAJ36" s="19"/>
      <c r="DAO36" s="18"/>
      <c r="DAP36" s="18"/>
      <c r="DAQ36" s="19"/>
      <c r="DAV36" s="18"/>
      <c r="DAW36" s="18"/>
      <c r="DAX36" s="19"/>
      <c r="DBC36" s="18"/>
      <c r="DBD36" s="18"/>
      <c r="DBE36" s="19"/>
      <c r="DBJ36" s="18"/>
      <c r="DBK36" s="18"/>
      <c r="DBL36" s="19"/>
      <c r="DBQ36" s="18"/>
      <c r="DBR36" s="18"/>
      <c r="DBS36" s="19"/>
      <c r="DBX36" s="18"/>
      <c r="DBY36" s="18"/>
      <c r="DBZ36" s="19"/>
      <c r="DCE36" s="18"/>
      <c r="DCF36" s="18"/>
      <c r="DCG36" s="19"/>
      <c r="DCL36" s="18"/>
      <c r="DCM36" s="18"/>
      <c r="DCN36" s="19"/>
      <c r="DCS36" s="18"/>
      <c r="DCT36" s="18"/>
      <c r="DCU36" s="19"/>
      <c r="DCZ36" s="18"/>
      <c r="DDA36" s="18"/>
      <c r="DDB36" s="19"/>
      <c r="DDG36" s="18"/>
      <c r="DDH36" s="18"/>
      <c r="DDI36" s="19"/>
      <c r="DDN36" s="18"/>
      <c r="DDO36" s="18"/>
      <c r="DDP36" s="19"/>
      <c r="DDU36" s="18"/>
      <c r="DDV36" s="18"/>
      <c r="DDW36" s="19"/>
      <c r="DEB36" s="18"/>
      <c r="DEC36" s="18"/>
      <c r="DED36" s="19"/>
      <c r="DEI36" s="18"/>
      <c r="DEJ36" s="18"/>
      <c r="DEK36" s="19"/>
      <c r="DEP36" s="18"/>
      <c r="DEQ36" s="18"/>
      <c r="DER36" s="19"/>
      <c r="DEW36" s="18"/>
      <c r="DEX36" s="18"/>
      <c r="DEY36" s="19"/>
      <c r="DFD36" s="18"/>
      <c r="DFE36" s="18"/>
      <c r="DFF36" s="19"/>
      <c r="DFK36" s="18"/>
      <c r="DFL36" s="18"/>
      <c r="DFM36" s="19"/>
      <c r="DFR36" s="18"/>
      <c r="DFS36" s="18"/>
      <c r="DFT36" s="19"/>
      <c r="DFY36" s="18"/>
      <c r="DFZ36" s="18"/>
      <c r="DGA36" s="19"/>
      <c r="DGF36" s="18"/>
      <c r="DGG36" s="18"/>
      <c r="DGH36" s="19"/>
      <c r="DGM36" s="18"/>
      <c r="DGN36" s="18"/>
      <c r="DGO36" s="19"/>
      <c r="DGT36" s="18"/>
      <c r="DGU36" s="18"/>
      <c r="DGV36" s="19"/>
      <c r="DHA36" s="18"/>
      <c r="DHB36" s="18"/>
      <c r="DHC36" s="19"/>
      <c r="DHH36" s="18"/>
      <c r="DHI36" s="18"/>
      <c r="DHJ36" s="19"/>
      <c r="DHO36" s="18"/>
      <c r="DHP36" s="18"/>
      <c r="DHQ36" s="19"/>
      <c r="DHV36" s="18"/>
      <c r="DHW36" s="18"/>
      <c r="DHX36" s="19"/>
      <c r="DIC36" s="18"/>
      <c r="DID36" s="18"/>
      <c r="DIE36" s="19"/>
      <c r="DIJ36" s="18"/>
      <c r="DIK36" s="18"/>
      <c r="DIL36" s="19"/>
      <c r="DIQ36" s="18"/>
      <c r="DIR36" s="18"/>
      <c r="DIS36" s="19"/>
      <c r="DIX36" s="18"/>
      <c r="DIY36" s="18"/>
      <c r="DIZ36" s="19"/>
      <c r="DJE36" s="18"/>
      <c r="DJF36" s="18"/>
      <c r="DJG36" s="19"/>
      <c r="DJL36" s="18"/>
      <c r="DJM36" s="18"/>
      <c r="DJN36" s="19"/>
      <c r="DJS36" s="18"/>
      <c r="DJT36" s="18"/>
      <c r="DJU36" s="19"/>
      <c r="DJZ36" s="18"/>
      <c r="DKA36" s="18"/>
      <c r="DKB36" s="19"/>
      <c r="DKG36" s="18"/>
      <c r="DKH36" s="18"/>
      <c r="DKI36" s="19"/>
      <c r="DKN36" s="18"/>
      <c r="DKO36" s="18"/>
      <c r="DKP36" s="19"/>
      <c r="DKU36" s="18"/>
      <c r="DKV36" s="18"/>
      <c r="DKW36" s="19"/>
      <c r="DLB36" s="18"/>
      <c r="DLC36" s="18"/>
      <c r="DLD36" s="19"/>
      <c r="DLI36" s="18"/>
      <c r="DLJ36" s="18"/>
      <c r="DLK36" s="19"/>
      <c r="DLP36" s="18"/>
      <c r="DLQ36" s="18"/>
      <c r="DLR36" s="19"/>
      <c r="DLW36" s="18"/>
      <c r="DLX36" s="18"/>
      <c r="DLY36" s="19"/>
      <c r="DMD36" s="18"/>
      <c r="DME36" s="18"/>
      <c r="DMF36" s="19"/>
      <c r="DMK36" s="18"/>
      <c r="DML36" s="18"/>
      <c r="DMM36" s="19"/>
      <c r="DMR36" s="18"/>
      <c r="DMS36" s="18"/>
      <c r="DMT36" s="19"/>
      <c r="DMY36" s="18"/>
      <c r="DMZ36" s="18"/>
      <c r="DNA36" s="19"/>
      <c r="DNF36" s="18"/>
      <c r="DNG36" s="18"/>
      <c r="DNH36" s="19"/>
      <c r="DNM36" s="18"/>
      <c r="DNN36" s="18"/>
      <c r="DNO36" s="19"/>
      <c r="DNT36" s="18"/>
      <c r="DNU36" s="18"/>
      <c r="DNV36" s="19"/>
      <c r="DOA36" s="18"/>
      <c r="DOB36" s="18"/>
      <c r="DOC36" s="19"/>
      <c r="DOH36" s="18"/>
      <c r="DOI36" s="18"/>
      <c r="DOJ36" s="19"/>
      <c r="DOO36" s="18"/>
      <c r="DOP36" s="18"/>
      <c r="DOQ36" s="19"/>
      <c r="DOV36" s="18"/>
      <c r="DOW36" s="18"/>
      <c r="DOX36" s="19"/>
      <c r="DPC36" s="18"/>
      <c r="DPD36" s="18"/>
      <c r="DPE36" s="19"/>
      <c r="DPJ36" s="18"/>
      <c r="DPK36" s="18"/>
      <c r="DPL36" s="19"/>
      <c r="DPQ36" s="18"/>
      <c r="DPR36" s="18"/>
      <c r="DPS36" s="19"/>
      <c r="DPX36" s="18"/>
      <c r="DPY36" s="18"/>
      <c r="DPZ36" s="19"/>
      <c r="DQE36" s="18"/>
      <c r="DQF36" s="18"/>
      <c r="DQG36" s="19"/>
      <c r="DQL36" s="18"/>
      <c r="DQM36" s="18"/>
      <c r="DQN36" s="19"/>
      <c r="DQS36" s="18"/>
      <c r="DQT36" s="18"/>
      <c r="DQU36" s="19"/>
      <c r="DQZ36" s="18"/>
      <c r="DRA36" s="18"/>
      <c r="DRB36" s="19"/>
      <c r="DRG36" s="18"/>
      <c r="DRH36" s="18"/>
      <c r="DRI36" s="19"/>
      <c r="DRN36" s="18"/>
      <c r="DRO36" s="18"/>
      <c r="DRP36" s="19"/>
      <c r="DRU36" s="18"/>
      <c r="DRV36" s="18"/>
      <c r="DRW36" s="19"/>
      <c r="DSB36" s="18"/>
      <c r="DSC36" s="18"/>
      <c r="DSD36" s="19"/>
      <c r="DSI36" s="18"/>
      <c r="DSJ36" s="18"/>
      <c r="DSK36" s="19"/>
      <c r="DSP36" s="18"/>
      <c r="DSQ36" s="18"/>
      <c r="DSR36" s="19"/>
      <c r="DSW36" s="18"/>
      <c r="DSX36" s="18"/>
      <c r="DSY36" s="19"/>
      <c r="DTD36" s="18"/>
      <c r="DTE36" s="18"/>
      <c r="DTF36" s="19"/>
      <c r="DTK36" s="18"/>
      <c r="DTL36" s="18"/>
      <c r="DTM36" s="19"/>
      <c r="DTR36" s="18"/>
      <c r="DTS36" s="18"/>
      <c r="DTT36" s="19"/>
      <c r="DTY36" s="18"/>
      <c r="DTZ36" s="18"/>
      <c r="DUA36" s="19"/>
      <c r="DUF36" s="18"/>
      <c r="DUG36" s="18"/>
      <c r="DUH36" s="19"/>
      <c r="DUM36" s="18"/>
      <c r="DUN36" s="18"/>
      <c r="DUO36" s="19"/>
      <c r="DUT36" s="18"/>
      <c r="DUU36" s="18"/>
      <c r="DUV36" s="19"/>
      <c r="DVA36" s="18"/>
      <c r="DVB36" s="18"/>
      <c r="DVC36" s="19"/>
      <c r="DVH36" s="18"/>
      <c r="DVI36" s="18"/>
      <c r="DVJ36" s="19"/>
      <c r="DVO36" s="18"/>
      <c r="DVP36" s="18"/>
      <c r="DVQ36" s="19"/>
      <c r="DVV36" s="18"/>
      <c r="DVW36" s="18"/>
      <c r="DVX36" s="19"/>
      <c r="DWC36" s="18"/>
      <c r="DWD36" s="18"/>
      <c r="DWE36" s="19"/>
      <c r="DWJ36" s="18"/>
      <c r="DWK36" s="18"/>
      <c r="DWL36" s="19"/>
      <c r="DWQ36" s="18"/>
      <c r="DWR36" s="18"/>
      <c r="DWS36" s="19"/>
      <c r="DWX36" s="18"/>
      <c r="DWY36" s="18"/>
      <c r="DWZ36" s="19"/>
      <c r="DXE36" s="18"/>
      <c r="DXF36" s="18"/>
      <c r="DXG36" s="19"/>
      <c r="DXL36" s="18"/>
      <c r="DXM36" s="18"/>
      <c r="DXN36" s="19"/>
      <c r="DXS36" s="18"/>
      <c r="DXT36" s="18"/>
      <c r="DXU36" s="19"/>
      <c r="DXZ36" s="18"/>
      <c r="DYA36" s="18"/>
      <c r="DYB36" s="19"/>
      <c r="DYG36" s="18"/>
      <c r="DYH36" s="18"/>
      <c r="DYI36" s="19"/>
      <c r="DYN36" s="18"/>
      <c r="DYO36" s="18"/>
      <c r="DYP36" s="19"/>
      <c r="DYU36" s="18"/>
      <c r="DYV36" s="18"/>
      <c r="DYW36" s="19"/>
      <c r="DZB36" s="18"/>
      <c r="DZC36" s="18"/>
      <c r="DZD36" s="19"/>
      <c r="DZI36" s="18"/>
      <c r="DZJ36" s="18"/>
      <c r="DZK36" s="19"/>
      <c r="DZP36" s="18"/>
      <c r="DZQ36" s="18"/>
      <c r="DZR36" s="19"/>
      <c r="DZW36" s="18"/>
      <c r="DZX36" s="18"/>
      <c r="DZY36" s="19"/>
      <c r="EAD36" s="18"/>
      <c r="EAE36" s="18"/>
      <c r="EAF36" s="19"/>
      <c r="EAK36" s="18"/>
      <c r="EAL36" s="18"/>
      <c r="EAM36" s="19"/>
      <c r="EAR36" s="18"/>
      <c r="EAS36" s="18"/>
      <c r="EAT36" s="19"/>
      <c r="EAY36" s="18"/>
      <c r="EAZ36" s="18"/>
      <c r="EBA36" s="19"/>
      <c r="EBF36" s="18"/>
      <c r="EBG36" s="18"/>
      <c r="EBH36" s="19"/>
      <c r="EBM36" s="18"/>
      <c r="EBN36" s="18"/>
      <c r="EBO36" s="19"/>
      <c r="EBT36" s="18"/>
      <c r="EBU36" s="18"/>
      <c r="EBV36" s="19"/>
      <c r="ECA36" s="18"/>
      <c r="ECB36" s="18"/>
      <c r="ECC36" s="19"/>
      <c r="ECH36" s="18"/>
      <c r="ECI36" s="18"/>
      <c r="ECJ36" s="19"/>
      <c r="ECO36" s="18"/>
      <c r="ECP36" s="18"/>
      <c r="ECQ36" s="19"/>
      <c r="ECV36" s="18"/>
      <c r="ECW36" s="18"/>
      <c r="ECX36" s="19"/>
      <c r="EDC36" s="18"/>
      <c r="EDD36" s="18"/>
      <c r="EDE36" s="19"/>
      <c r="EDJ36" s="18"/>
      <c r="EDK36" s="18"/>
      <c r="EDL36" s="19"/>
      <c r="EDQ36" s="18"/>
      <c r="EDR36" s="18"/>
      <c r="EDS36" s="19"/>
      <c r="EDX36" s="18"/>
      <c r="EDY36" s="18"/>
      <c r="EDZ36" s="19"/>
      <c r="EEE36" s="18"/>
      <c r="EEF36" s="18"/>
      <c r="EEG36" s="19"/>
      <c r="EEL36" s="18"/>
      <c r="EEM36" s="18"/>
      <c r="EEN36" s="19"/>
      <c r="EES36" s="18"/>
      <c r="EET36" s="18"/>
      <c r="EEU36" s="19"/>
      <c r="EEZ36" s="18"/>
      <c r="EFA36" s="18"/>
      <c r="EFB36" s="19"/>
      <c r="EFG36" s="18"/>
      <c r="EFH36" s="18"/>
      <c r="EFI36" s="19"/>
      <c r="EFN36" s="18"/>
      <c r="EFO36" s="18"/>
      <c r="EFP36" s="19"/>
      <c r="EFU36" s="18"/>
      <c r="EFV36" s="18"/>
      <c r="EFW36" s="19"/>
      <c r="EGB36" s="18"/>
      <c r="EGC36" s="18"/>
      <c r="EGD36" s="19"/>
      <c r="EGI36" s="18"/>
      <c r="EGJ36" s="18"/>
      <c r="EGK36" s="19"/>
      <c r="EGP36" s="18"/>
      <c r="EGQ36" s="18"/>
      <c r="EGR36" s="19"/>
      <c r="EGW36" s="18"/>
      <c r="EGX36" s="18"/>
      <c r="EGY36" s="19"/>
      <c r="EHD36" s="18"/>
      <c r="EHE36" s="18"/>
      <c r="EHF36" s="19"/>
      <c r="EHK36" s="18"/>
      <c r="EHL36" s="18"/>
      <c r="EHM36" s="19"/>
      <c r="EHR36" s="18"/>
      <c r="EHS36" s="18"/>
      <c r="EHT36" s="19"/>
      <c r="EHY36" s="18"/>
      <c r="EHZ36" s="18"/>
      <c r="EIA36" s="19"/>
      <c r="EIF36" s="18"/>
      <c r="EIG36" s="18"/>
      <c r="EIH36" s="19"/>
      <c r="EIM36" s="18"/>
      <c r="EIN36" s="18"/>
      <c r="EIO36" s="19"/>
      <c r="EIT36" s="18"/>
      <c r="EIU36" s="18"/>
      <c r="EIV36" s="19"/>
      <c r="EJA36" s="18"/>
      <c r="EJB36" s="18"/>
      <c r="EJC36" s="19"/>
      <c r="EJH36" s="18"/>
      <c r="EJI36" s="18"/>
      <c r="EJJ36" s="19"/>
      <c r="EJO36" s="18"/>
      <c r="EJP36" s="18"/>
      <c r="EJQ36" s="19"/>
      <c r="EJV36" s="18"/>
      <c r="EJW36" s="18"/>
      <c r="EJX36" s="19"/>
      <c r="EKC36" s="18"/>
      <c r="EKD36" s="18"/>
      <c r="EKE36" s="19"/>
      <c r="EKJ36" s="18"/>
      <c r="EKK36" s="18"/>
      <c r="EKL36" s="19"/>
      <c r="EKQ36" s="18"/>
      <c r="EKR36" s="18"/>
      <c r="EKS36" s="19"/>
      <c r="EKX36" s="18"/>
      <c r="EKY36" s="18"/>
      <c r="EKZ36" s="19"/>
      <c r="ELE36" s="18"/>
      <c r="ELF36" s="18"/>
      <c r="ELG36" s="19"/>
      <c r="ELL36" s="18"/>
      <c r="ELM36" s="18"/>
      <c r="ELN36" s="19"/>
      <c r="ELS36" s="18"/>
      <c r="ELT36" s="18"/>
      <c r="ELU36" s="19"/>
      <c r="ELZ36" s="18"/>
      <c r="EMA36" s="18"/>
      <c r="EMB36" s="19"/>
      <c r="EMG36" s="18"/>
      <c r="EMH36" s="18"/>
      <c r="EMI36" s="19"/>
      <c r="EMN36" s="18"/>
      <c r="EMO36" s="18"/>
      <c r="EMP36" s="19"/>
      <c r="EMU36" s="18"/>
      <c r="EMV36" s="18"/>
      <c r="EMW36" s="19"/>
      <c r="ENB36" s="18"/>
      <c r="ENC36" s="18"/>
      <c r="END36" s="19"/>
      <c r="ENI36" s="18"/>
      <c r="ENJ36" s="18"/>
      <c r="ENK36" s="19"/>
      <c r="ENP36" s="18"/>
      <c r="ENQ36" s="18"/>
      <c r="ENR36" s="19"/>
      <c r="ENW36" s="18"/>
      <c r="ENX36" s="18"/>
      <c r="ENY36" s="19"/>
      <c r="EOD36" s="18"/>
      <c r="EOE36" s="18"/>
      <c r="EOF36" s="19"/>
      <c r="EOK36" s="18"/>
      <c r="EOL36" s="18"/>
      <c r="EOM36" s="19"/>
      <c r="EOR36" s="18"/>
      <c r="EOS36" s="18"/>
      <c r="EOT36" s="19"/>
      <c r="EOY36" s="18"/>
      <c r="EOZ36" s="18"/>
      <c r="EPA36" s="19"/>
      <c r="EPF36" s="18"/>
      <c r="EPG36" s="18"/>
      <c r="EPH36" s="19"/>
      <c r="EPM36" s="18"/>
      <c r="EPN36" s="18"/>
      <c r="EPO36" s="19"/>
      <c r="EPT36" s="18"/>
      <c r="EPU36" s="18"/>
      <c r="EPV36" s="19"/>
      <c r="EQA36" s="18"/>
      <c r="EQB36" s="18"/>
      <c r="EQC36" s="19"/>
      <c r="EQH36" s="18"/>
      <c r="EQI36" s="18"/>
      <c r="EQJ36" s="19"/>
      <c r="EQO36" s="18"/>
      <c r="EQP36" s="18"/>
      <c r="EQQ36" s="19"/>
      <c r="EQV36" s="18"/>
      <c r="EQW36" s="18"/>
      <c r="EQX36" s="19"/>
      <c r="ERC36" s="18"/>
      <c r="ERD36" s="18"/>
      <c r="ERE36" s="19"/>
      <c r="ERJ36" s="18"/>
      <c r="ERK36" s="18"/>
      <c r="ERL36" s="19"/>
      <c r="ERQ36" s="18"/>
      <c r="ERR36" s="18"/>
      <c r="ERS36" s="19"/>
      <c r="ERX36" s="18"/>
      <c r="ERY36" s="18"/>
      <c r="ERZ36" s="19"/>
      <c r="ESE36" s="18"/>
      <c r="ESF36" s="18"/>
      <c r="ESG36" s="19"/>
      <c r="ESL36" s="18"/>
      <c r="ESM36" s="18"/>
      <c r="ESN36" s="19"/>
      <c r="ESS36" s="18"/>
      <c r="EST36" s="18"/>
      <c r="ESU36" s="19"/>
      <c r="ESZ36" s="18"/>
      <c r="ETA36" s="18"/>
      <c r="ETB36" s="19"/>
      <c r="ETG36" s="18"/>
      <c r="ETH36" s="18"/>
      <c r="ETI36" s="19"/>
      <c r="ETN36" s="18"/>
      <c r="ETO36" s="18"/>
      <c r="ETP36" s="19"/>
      <c r="ETU36" s="18"/>
      <c r="ETV36" s="18"/>
      <c r="ETW36" s="19"/>
      <c r="EUB36" s="18"/>
      <c r="EUC36" s="18"/>
      <c r="EUD36" s="19"/>
      <c r="EUI36" s="18"/>
      <c r="EUJ36" s="18"/>
      <c r="EUK36" s="19"/>
      <c r="EUP36" s="18"/>
      <c r="EUQ36" s="18"/>
      <c r="EUR36" s="19"/>
      <c r="EUW36" s="18"/>
      <c r="EUX36" s="18"/>
      <c r="EUY36" s="19"/>
      <c r="EVD36" s="18"/>
      <c r="EVE36" s="18"/>
      <c r="EVF36" s="19"/>
      <c r="EVK36" s="18"/>
      <c r="EVL36" s="18"/>
      <c r="EVM36" s="19"/>
      <c r="EVR36" s="18"/>
      <c r="EVS36" s="18"/>
      <c r="EVT36" s="19"/>
      <c r="EVY36" s="18"/>
      <c r="EVZ36" s="18"/>
      <c r="EWA36" s="19"/>
      <c r="EWF36" s="18"/>
      <c r="EWG36" s="18"/>
      <c r="EWH36" s="19"/>
      <c r="EWM36" s="18"/>
      <c r="EWN36" s="18"/>
      <c r="EWO36" s="19"/>
      <c r="EWT36" s="18"/>
      <c r="EWU36" s="18"/>
      <c r="EWV36" s="19"/>
      <c r="EXA36" s="18"/>
      <c r="EXB36" s="18"/>
      <c r="EXC36" s="19"/>
      <c r="EXH36" s="18"/>
      <c r="EXI36" s="18"/>
      <c r="EXJ36" s="19"/>
      <c r="EXO36" s="18"/>
      <c r="EXP36" s="18"/>
      <c r="EXQ36" s="19"/>
      <c r="EXV36" s="18"/>
      <c r="EXW36" s="18"/>
      <c r="EXX36" s="19"/>
      <c r="EYC36" s="18"/>
      <c r="EYD36" s="18"/>
      <c r="EYE36" s="19"/>
      <c r="EYJ36" s="18"/>
      <c r="EYK36" s="18"/>
      <c r="EYL36" s="19"/>
      <c r="EYQ36" s="18"/>
      <c r="EYR36" s="18"/>
      <c r="EYS36" s="19"/>
      <c r="EYX36" s="18"/>
      <c r="EYY36" s="18"/>
      <c r="EYZ36" s="19"/>
      <c r="EZE36" s="18"/>
      <c r="EZF36" s="18"/>
      <c r="EZG36" s="19"/>
      <c r="EZL36" s="18"/>
      <c r="EZM36" s="18"/>
      <c r="EZN36" s="19"/>
      <c r="EZS36" s="18"/>
      <c r="EZT36" s="18"/>
      <c r="EZU36" s="19"/>
      <c r="EZZ36" s="18"/>
      <c r="FAA36" s="18"/>
      <c r="FAB36" s="19"/>
      <c r="FAG36" s="18"/>
      <c r="FAH36" s="18"/>
      <c r="FAI36" s="19"/>
      <c r="FAN36" s="18"/>
      <c r="FAO36" s="18"/>
      <c r="FAP36" s="19"/>
      <c r="FAU36" s="18"/>
      <c r="FAV36" s="18"/>
      <c r="FAW36" s="19"/>
      <c r="FBB36" s="18"/>
      <c r="FBC36" s="18"/>
      <c r="FBD36" s="19"/>
      <c r="FBI36" s="18"/>
      <c r="FBJ36" s="18"/>
      <c r="FBK36" s="19"/>
      <c r="FBP36" s="18"/>
      <c r="FBQ36" s="18"/>
      <c r="FBR36" s="19"/>
      <c r="FBW36" s="18"/>
      <c r="FBX36" s="18"/>
      <c r="FBY36" s="19"/>
      <c r="FCD36" s="18"/>
      <c r="FCE36" s="18"/>
      <c r="FCF36" s="19"/>
      <c r="FCK36" s="18"/>
      <c r="FCL36" s="18"/>
      <c r="FCM36" s="19"/>
      <c r="FCR36" s="18"/>
      <c r="FCS36" s="18"/>
      <c r="FCT36" s="19"/>
      <c r="FCY36" s="18"/>
      <c r="FCZ36" s="18"/>
      <c r="FDA36" s="19"/>
      <c r="FDF36" s="18"/>
      <c r="FDG36" s="18"/>
      <c r="FDH36" s="19"/>
      <c r="FDM36" s="18"/>
      <c r="FDN36" s="18"/>
      <c r="FDO36" s="19"/>
      <c r="FDT36" s="18"/>
      <c r="FDU36" s="18"/>
      <c r="FDV36" s="19"/>
      <c r="FEA36" s="18"/>
      <c r="FEB36" s="18"/>
      <c r="FEC36" s="19"/>
      <c r="FEH36" s="18"/>
      <c r="FEI36" s="18"/>
      <c r="FEJ36" s="19"/>
      <c r="FEO36" s="18"/>
      <c r="FEP36" s="18"/>
      <c r="FEQ36" s="19"/>
      <c r="FEV36" s="18"/>
      <c r="FEW36" s="18"/>
      <c r="FEX36" s="19"/>
      <c r="FFC36" s="18"/>
      <c r="FFD36" s="18"/>
      <c r="FFE36" s="19"/>
      <c r="FFJ36" s="18"/>
      <c r="FFK36" s="18"/>
      <c r="FFL36" s="19"/>
      <c r="FFQ36" s="18"/>
      <c r="FFR36" s="18"/>
      <c r="FFS36" s="19"/>
      <c r="FFX36" s="18"/>
      <c r="FFY36" s="18"/>
      <c r="FFZ36" s="19"/>
      <c r="FGE36" s="18"/>
      <c r="FGF36" s="18"/>
      <c r="FGG36" s="19"/>
      <c r="FGL36" s="18"/>
      <c r="FGM36" s="18"/>
      <c r="FGN36" s="19"/>
      <c r="FGS36" s="18"/>
      <c r="FGT36" s="18"/>
      <c r="FGU36" s="19"/>
      <c r="FGZ36" s="18"/>
      <c r="FHA36" s="18"/>
      <c r="FHB36" s="19"/>
      <c r="FHG36" s="18"/>
      <c r="FHH36" s="18"/>
      <c r="FHI36" s="19"/>
      <c r="FHN36" s="18"/>
      <c r="FHO36" s="18"/>
      <c r="FHP36" s="19"/>
      <c r="FHU36" s="18"/>
      <c r="FHV36" s="18"/>
      <c r="FHW36" s="19"/>
      <c r="FIB36" s="18"/>
      <c r="FIC36" s="18"/>
      <c r="FID36" s="19"/>
      <c r="FII36" s="18"/>
      <c r="FIJ36" s="18"/>
      <c r="FIK36" s="19"/>
      <c r="FIP36" s="18"/>
      <c r="FIQ36" s="18"/>
      <c r="FIR36" s="19"/>
      <c r="FIW36" s="18"/>
      <c r="FIX36" s="18"/>
      <c r="FIY36" s="19"/>
      <c r="FJD36" s="18"/>
      <c r="FJE36" s="18"/>
      <c r="FJF36" s="19"/>
      <c r="FJK36" s="18"/>
      <c r="FJL36" s="18"/>
      <c r="FJM36" s="19"/>
      <c r="FJR36" s="18"/>
      <c r="FJS36" s="18"/>
      <c r="FJT36" s="19"/>
      <c r="FJY36" s="18"/>
      <c r="FJZ36" s="18"/>
      <c r="FKA36" s="19"/>
      <c r="FKF36" s="18"/>
      <c r="FKG36" s="18"/>
      <c r="FKH36" s="19"/>
      <c r="FKM36" s="18"/>
      <c r="FKN36" s="18"/>
      <c r="FKO36" s="19"/>
      <c r="FKT36" s="18"/>
      <c r="FKU36" s="18"/>
      <c r="FKV36" s="19"/>
      <c r="FLA36" s="18"/>
      <c r="FLB36" s="18"/>
      <c r="FLC36" s="19"/>
      <c r="FLH36" s="18"/>
      <c r="FLI36" s="18"/>
      <c r="FLJ36" s="19"/>
      <c r="FLO36" s="18"/>
      <c r="FLP36" s="18"/>
      <c r="FLQ36" s="19"/>
      <c r="FLV36" s="18"/>
      <c r="FLW36" s="18"/>
      <c r="FLX36" s="19"/>
      <c r="FMC36" s="18"/>
      <c r="FMD36" s="18"/>
      <c r="FME36" s="19"/>
      <c r="FMJ36" s="18"/>
      <c r="FMK36" s="18"/>
      <c r="FML36" s="19"/>
      <c r="FMQ36" s="18"/>
      <c r="FMR36" s="18"/>
      <c r="FMS36" s="19"/>
      <c r="FMX36" s="18"/>
      <c r="FMY36" s="18"/>
      <c r="FMZ36" s="19"/>
      <c r="FNE36" s="18"/>
      <c r="FNF36" s="18"/>
      <c r="FNG36" s="19"/>
      <c r="FNL36" s="18"/>
      <c r="FNM36" s="18"/>
      <c r="FNN36" s="19"/>
      <c r="FNS36" s="18"/>
      <c r="FNT36" s="18"/>
      <c r="FNU36" s="19"/>
      <c r="FNZ36" s="18"/>
      <c r="FOA36" s="18"/>
      <c r="FOB36" s="19"/>
      <c r="FOG36" s="18"/>
      <c r="FOH36" s="18"/>
      <c r="FOI36" s="19"/>
      <c r="FON36" s="18"/>
      <c r="FOO36" s="18"/>
      <c r="FOP36" s="19"/>
      <c r="FOU36" s="18"/>
      <c r="FOV36" s="18"/>
      <c r="FOW36" s="19"/>
      <c r="FPB36" s="18"/>
      <c r="FPC36" s="18"/>
      <c r="FPD36" s="19"/>
      <c r="FPI36" s="18"/>
      <c r="FPJ36" s="18"/>
      <c r="FPK36" s="19"/>
      <c r="FPP36" s="18"/>
      <c r="FPQ36" s="18"/>
      <c r="FPR36" s="19"/>
      <c r="FPW36" s="18"/>
      <c r="FPX36" s="18"/>
      <c r="FPY36" s="19"/>
      <c r="FQD36" s="18"/>
      <c r="FQE36" s="18"/>
      <c r="FQF36" s="19"/>
      <c r="FQK36" s="18"/>
      <c r="FQL36" s="18"/>
      <c r="FQM36" s="19"/>
      <c r="FQR36" s="18"/>
      <c r="FQS36" s="18"/>
      <c r="FQT36" s="19"/>
      <c r="FQY36" s="18"/>
      <c r="FQZ36" s="18"/>
      <c r="FRA36" s="19"/>
      <c r="FRF36" s="18"/>
      <c r="FRG36" s="18"/>
      <c r="FRH36" s="19"/>
      <c r="FRM36" s="18"/>
      <c r="FRN36" s="18"/>
      <c r="FRO36" s="19"/>
      <c r="FRT36" s="18"/>
      <c r="FRU36" s="18"/>
      <c r="FRV36" s="19"/>
      <c r="FSA36" s="18"/>
      <c r="FSB36" s="18"/>
      <c r="FSC36" s="19"/>
      <c r="FSH36" s="18"/>
      <c r="FSI36" s="18"/>
      <c r="FSJ36" s="19"/>
      <c r="FSO36" s="18"/>
      <c r="FSP36" s="18"/>
      <c r="FSQ36" s="19"/>
      <c r="FSV36" s="18"/>
      <c r="FSW36" s="18"/>
      <c r="FSX36" s="19"/>
      <c r="FTC36" s="18"/>
      <c r="FTD36" s="18"/>
      <c r="FTE36" s="19"/>
      <c r="FTJ36" s="18"/>
      <c r="FTK36" s="18"/>
      <c r="FTL36" s="19"/>
      <c r="FTQ36" s="18"/>
      <c r="FTR36" s="18"/>
      <c r="FTS36" s="19"/>
      <c r="FTX36" s="18"/>
      <c r="FTY36" s="18"/>
      <c r="FTZ36" s="19"/>
      <c r="FUE36" s="18"/>
      <c r="FUF36" s="18"/>
      <c r="FUG36" s="19"/>
      <c r="FUL36" s="18"/>
      <c r="FUM36" s="18"/>
      <c r="FUN36" s="19"/>
      <c r="FUS36" s="18"/>
      <c r="FUT36" s="18"/>
      <c r="FUU36" s="19"/>
      <c r="FUZ36" s="18"/>
      <c r="FVA36" s="18"/>
      <c r="FVB36" s="19"/>
      <c r="FVG36" s="18"/>
      <c r="FVH36" s="18"/>
      <c r="FVI36" s="19"/>
      <c r="FVN36" s="18"/>
      <c r="FVO36" s="18"/>
      <c r="FVP36" s="19"/>
      <c r="FVU36" s="18"/>
      <c r="FVV36" s="18"/>
      <c r="FVW36" s="19"/>
      <c r="FWB36" s="18"/>
      <c r="FWC36" s="18"/>
      <c r="FWD36" s="19"/>
      <c r="FWI36" s="18"/>
      <c r="FWJ36" s="18"/>
      <c r="FWK36" s="19"/>
      <c r="FWP36" s="18"/>
      <c r="FWQ36" s="18"/>
      <c r="FWR36" s="19"/>
      <c r="FWW36" s="18"/>
      <c r="FWX36" s="18"/>
      <c r="FWY36" s="19"/>
      <c r="FXD36" s="18"/>
      <c r="FXE36" s="18"/>
      <c r="FXF36" s="19"/>
      <c r="FXK36" s="18"/>
      <c r="FXL36" s="18"/>
      <c r="FXM36" s="19"/>
      <c r="FXR36" s="18"/>
      <c r="FXS36" s="18"/>
      <c r="FXT36" s="19"/>
      <c r="FXY36" s="18"/>
      <c r="FXZ36" s="18"/>
      <c r="FYA36" s="19"/>
      <c r="FYF36" s="18"/>
      <c r="FYG36" s="18"/>
      <c r="FYH36" s="19"/>
      <c r="FYM36" s="18"/>
      <c r="FYN36" s="18"/>
      <c r="FYO36" s="19"/>
      <c r="FYT36" s="18"/>
      <c r="FYU36" s="18"/>
      <c r="FYV36" s="19"/>
      <c r="FZA36" s="18"/>
      <c r="FZB36" s="18"/>
      <c r="FZC36" s="19"/>
      <c r="FZH36" s="18"/>
      <c r="FZI36" s="18"/>
      <c r="FZJ36" s="19"/>
      <c r="FZO36" s="18"/>
      <c r="FZP36" s="18"/>
      <c r="FZQ36" s="19"/>
      <c r="FZV36" s="18"/>
      <c r="FZW36" s="18"/>
      <c r="FZX36" s="19"/>
      <c r="GAC36" s="18"/>
      <c r="GAD36" s="18"/>
      <c r="GAE36" s="19"/>
      <c r="GAJ36" s="18"/>
      <c r="GAK36" s="18"/>
      <c r="GAL36" s="19"/>
      <c r="GAQ36" s="18"/>
      <c r="GAR36" s="18"/>
      <c r="GAS36" s="19"/>
      <c r="GAX36" s="18"/>
      <c r="GAY36" s="18"/>
      <c r="GAZ36" s="19"/>
      <c r="GBE36" s="18"/>
      <c r="GBF36" s="18"/>
      <c r="GBG36" s="19"/>
      <c r="GBL36" s="18"/>
      <c r="GBM36" s="18"/>
      <c r="GBN36" s="19"/>
      <c r="GBS36" s="18"/>
      <c r="GBT36" s="18"/>
      <c r="GBU36" s="19"/>
      <c r="GBZ36" s="18"/>
      <c r="GCA36" s="18"/>
      <c r="GCB36" s="19"/>
      <c r="GCG36" s="18"/>
      <c r="GCH36" s="18"/>
      <c r="GCI36" s="19"/>
      <c r="GCN36" s="18"/>
      <c r="GCO36" s="18"/>
      <c r="GCP36" s="19"/>
      <c r="GCU36" s="18"/>
      <c r="GCV36" s="18"/>
      <c r="GCW36" s="19"/>
      <c r="GDB36" s="18"/>
      <c r="GDC36" s="18"/>
      <c r="GDD36" s="19"/>
      <c r="GDI36" s="18"/>
      <c r="GDJ36" s="18"/>
      <c r="GDK36" s="19"/>
      <c r="GDP36" s="18"/>
      <c r="GDQ36" s="18"/>
      <c r="GDR36" s="19"/>
      <c r="GDW36" s="18"/>
      <c r="GDX36" s="18"/>
      <c r="GDY36" s="19"/>
      <c r="GED36" s="18"/>
      <c r="GEE36" s="18"/>
      <c r="GEF36" s="19"/>
      <c r="GEK36" s="18"/>
      <c r="GEL36" s="18"/>
      <c r="GEM36" s="19"/>
      <c r="GER36" s="18"/>
      <c r="GES36" s="18"/>
      <c r="GET36" s="19"/>
      <c r="GEY36" s="18"/>
      <c r="GEZ36" s="18"/>
      <c r="GFA36" s="19"/>
      <c r="GFF36" s="18"/>
      <c r="GFG36" s="18"/>
      <c r="GFH36" s="19"/>
      <c r="GFM36" s="18"/>
      <c r="GFN36" s="18"/>
      <c r="GFO36" s="19"/>
      <c r="GFT36" s="18"/>
      <c r="GFU36" s="18"/>
      <c r="GFV36" s="19"/>
      <c r="GGA36" s="18"/>
      <c r="GGB36" s="18"/>
      <c r="GGC36" s="19"/>
      <c r="GGH36" s="18"/>
      <c r="GGI36" s="18"/>
      <c r="GGJ36" s="19"/>
      <c r="GGO36" s="18"/>
      <c r="GGP36" s="18"/>
      <c r="GGQ36" s="19"/>
      <c r="GGV36" s="18"/>
      <c r="GGW36" s="18"/>
      <c r="GGX36" s="19"/>
      <c r="GHC36" s="18"/>
      <c r="GHD36" s="18"/>
      <c r="GHE36" s="19"/>
      <c r="GHJ36" s="18"/>
      <c r="GHK36" s="18"/>
      <c r="GHL36" s="19"/>
      <c r="GHQ36" s="18"/>
      <c r="GHR36" s="18"/>
      <c r="GHS36" s="19"/>
      <c r="GHX36" s="18"/>
      <c r="GHY36" s="18"/>
      <c r="GHZ36" s="19"/>
      <c r="GIE36" s="18"/>
      <c r="GIF36" s="18"/>
      <c r="GIG36" s="19"/>
      <c r="GIL36" s="18"/>
      <c r="GIM36" s="18"/>
      <c r="GIN36" s="19"/>
      <c r="GIS36" s="18"/>
      <c r="GIT36" s="18"/>
      <c r="GIU36" s="19"/>
      <c r="GIZ36" s="18"/>
      <c r="GJA36" s="18"/>
      <c r="GJB36" s="19"/>
      <c r="GJG36" s="18"/>
      <c r="GJH36" s="18"/>
      <c r="GJI36" s="19"/>
      <c r="GJN36" s="18"/>
      <c r="GJO36" s="18"/>
      <c r="GJP36" s="19"/>
      <c r="GJU36" s="18"/>
      <c r="GJV36" s="18"/>
      <c r="GJW36" s="19"/>
      <c r="GKB36" s="18"/>
      <c r="GKC36" s="18"/>
      <c r="GKD36" s="19"/>
      <c r="GKI36" s="18"/>
      <c r="GKJ36" s="18"/>
      <c r="GKK36" s="19"/>
      <c r="GKP36" s="18"/>
      <c r="GKQ36" s="18"/>
      <c r="GKR36" s="19"/>
      <c r="GKW36" s="18"/>
      <c r="GKX36" s="18"/>
      <c r="GKY36" s="19"/>
      <c r="GLD36" s="18"/>
      <c r="GLE36" s="18"/>
      <c r="GLF36" s="19"/>
      <c r="GLK36" s="18"/>
      <c r="GLL36" s="18"/>
      <c r="GLM36" s="19"/>
      <c r="GLR36" s="18"/>
      <c r="GLS36" s="18"/>
      <c r="GLT36" s="19"/>
      <c r="GLY36" s="18"/>
      <c r="GLZ36" s="18"/>
      <c r="GMA36" s="19"/>
      <c r="GMF36" s="18"/>
      <c r="GMG36" s="18"/>
      <c r="GMH36" s="19"/>
      <c r="GMM36" s="18"/>
      <c r="GMN36" s="18"/>
      <c r="GMO36" s="19"/>
      <c r="GMT36" s="18"/>
      <c r="GMU36" s="18"/>
      <c r="GMV36" s="19"/>
      <c r="GNA36" s="18"/>
      <c r="GNB36" s="18"/>
      <c r="GNC36" s="19"/>
      <c r="GNH36" s="18"/>
      <c r="GNI36" s="18"/>
      <c r="GNJ36" s="19"/>
      <c r="GNO36" s="18"/>
      <c r="GNP36" s="18"/>
      <c r="GNQ36" s="19"/>
      <c r="GNV36" s="18"/>
      <c r="GNW36" s="18"/>
      <c r="GNX36" s="19"/>
      <c r="GOC36" s="18"/>
      <c r="GOD36" s="18"/>
      <c r="GOE36" s="19"/>
      <c r="GOJ36" s="18"/>
      <c r="GOK36" s="18"/>
      <c r="GOL36" s="19"/>
      <c r="GOQ36" s="18"/>
      <c r="GOR36" s="18"/>
      <c r="GOS36" s="19"/>
      <c r="GOX36" s="18"/>
      <c r="GOY36" s="18"/>
      <c r="GOZ36" s="19"/>
      <c r="GPE36" s="18"/>
      <c r="GPF36" s="18"/>
      <c r="GPG36" s="19"/>
      <c r="GPL36" s="18"/>
      <c r="GPM36" s="18"/>
      <c r="GPN36" s="19"/>
      <c r="GPS36" s="18"/>
      <c r="GPT36" s="18"/>
      <c r="GPU36" s="19"/>
      <c r="GPZ36" s="18"/>
      <c r="GQA36" s="18"/>
      <c r="GQB36" s="19"/>
      <c r="GQG36" s="18"/>
      <c r="GQH36" s="18"/>
      <c r="GQI36" s="19"/>
      <c r="GQN36" s="18"/>
      <c r="GQO36" s="18"/>
      <c r="GQP36" s="19"/>
      <c r="GQU36" s="18"/>
      <c r="GQV36" s="18"/>
      <c r="GQW36" s="19"/>
      <c r="GRB36" s="18"/>
      <c r="GRC36" s="18"/>
      <c r="GRD36" s="19"/>
      <c r="GRI36" s="18"/>
      <c r="GRJ36" s="18"/>
      <c r="GRK36" s="19"/>
      <c r="GRP36" s="18"/>
      <c r="GRQ36" s="18"/>
      <c r="GRR36" s="19"/>
      <c r="GRW36" s="18"/>
      <c r="GRX36" s="18"/>
      <c r="GRY36" s="19"/>
      <c r="GSD36" s="18"/>
      <c r="GSE36" s="18"/>
      <c r="GSF36" s="19"/>
      <c r="GSK36" s="18"/>
      <c r="GSL36" s="18"/>
      <c r="GSM36" s="19"/>
      <c r="GSR36" s="18"/>
      <c r="GSS36" s="18"/>
      <c r="GST36" s="19"/>
      <c r="GSY36" s="18"/>
      <c r="GSZ36" s="18"/>
      <c r="GTA36" s="19"/>
      <c r="GTF36" s="18"/>
      <c r="GTG36" s="18"/>
      <c r="GTH36" s="19"/>
      <c r="GTM36" s="18"/>
      <c r="GTN36" s="18"/>
      <c r="GTO36" s="19"/>
      <c r="GTT36" s="18"/>
      <c r="GTU36" s="18"/>
      <c r="GTV36" s="19"/>
      <c r="GUA36" s="18"/>
      <c r="GUB36" s="18"/>
      <c r="GUC36" s="19"/>
      <c r="GUH36" s="18"/>
      <c r="GUI36" s="18"/>
      <c r="GUJ36" s="19"/>
      <c r="GUO36" s="18"/>
      <c r="GUP36" s="18"/>
      <c r="GUQ36" s="19"/>
      <c r="GUV36" s="18"/>
      <c r="GUW36" s="18"/>
      <c r="GUX36" s="19"/>
      <c r="GVC36" s="18"/>
      <c r="GVD36" s="18"/>
      <c r="GVE36" s="19"/>
      <c r="GVJ36" s="18"/>
      <c r="GVK36" s="18"/>
      <c r="GVL36" s="19"/>
      <c r="GVQ36" s="18"/>
      <c r="GVR36" s="18"/>
      <c r="GVS36" s="19"/>
      <c r="GVX36" s="18"/>
      <c r="GVY36" s="18"/>
      <c r="GVZ36" s="19"/>
      <c r="GWE36" s="18"/>
      <c r="GWF36" s="18"/>
      <c r="GWG36" s="19"/>
      <c r="GWL36" s="18"/>
      <c r="GWM36" s="18"/>
      <c r="GWN36" s="19"/>
      <c r="GWS36" s="18"/>
      <c r="GWT36" s="18"/>
      <c r="GWU36" s="19"/>
      <c r="GWZ36" s="18"/>
      <c r="GXA36" s="18"/>
      <c r="GXB36" s="19"/>
      <c r="GXG36" s="18"/>
      <c r="GXH36" s="18"/>
      <c r="GXI36" s="19"/>
      <c r="GXN36" s="18"/>
      <c r="GXO36" s="18"/>
      <c r="GXP36" s="19"/>
      <c r="GXU36" s="18"/>
      <c r="GXV36" s="18"/>
      <c r="GXW36" s="19"/>
      <c r="GYB36" s="18"/>
      <c r="GYC36" s="18"/>
      <c r="GYD36" s="19"/>
      <c r="GYI36" s="18"/>
      <c r="GYJ36" s="18"/>
      <c r="GYK36" s="19"/>
      <c r="GYP36" s="18"/>
      <c r="GYQ36" s="18"/>
      <c r="GYR36" s="19"/>
      <c r="GYW36" s="18"/>
      <c r="GYX36" s="18"/>
      <c r="GYY36" s="19"/>
      <c r="GZD36" s="18"/>
      <c r="GZE36" s="18"/>
      <c r="GZF36" s="19"/>
      <c r="GZK36" s="18"/>
      <c r="GZL36" s="18"/>
      <c r="GZM36" s="19"/>
      <c r="GZR36" s="18"/>
      <c r="GZS36" s="18"/>
      <c r="GZT36" s="19"/>
      <c r="GZY36" s="18"/>
      <c r="GZZ36" s="18"/>
      <c r="HAA36" s="19"/>
      <c r="HAF36" s="18"/>
      <c r="HAG36" s="18"/>
      <c r="HAH36" s="19"/>
      <c r="HAM36" s="18"/>
      <c r="HAN36" s="18"/>
      <c r="HAO36" s="19"/>
      <c r="HAT36" s="18"/>
      <c r="HAU36" s="18"/>
      <c r="HAV36" s="19"/>
      <c r="HBA36" s="18"/>
      <c r="HBB36" s="18"/>
      <c r="HBC36" s="19"/>
      <c r="HBH36" s="18"/>
      <c r="HBI36" s="18"/>
      <c r="HBJ36" s="19"/>
      <c r="HBO36" s="18"/>
      <c r="HBP36" s="18"/>
      <c r="HBQ36" s="19"/>
      <c r="HBV36" s="18"/>
      <c r="HBW36" s="18"/>
      <c r="HBX36" s="19"/>
      <c r="HCC36" s="18"/>
      <c r="HCD36" s="18"/>
      <c r="HCE36" s="19"/>
      <c r="HCJ36" s="18"/>
      <c r="HCK36" s="18"/>
      <c r="HCL36" s="19"/>
      <c r="HCQ36" s="18"/>
      <c r="HCR36" s="18"/>
      <c r="HCS36" s="19"/>
      <c r="HCX36" s="18"/>
      <c r="HCY36" s="18"/>
      <c r="HCZ36" s="19"/>
      <c r="HDE36" s="18"/>
      <c r="HDF36" s="18"/>
      <c r="HDG36" s="19"/>
      <c r="HDL36" s="18"/>
      <c r="HDM36" s="18"/>
      <c r="HDN36" s="19"/>
      <c r="HDS36" s="18"/>
      <c r="HDT36" s="18"/>
      <c r="HDU36" s="19"/>
      <c r="HDZ36" s="18"/>
      <c r="HEA36" s="18"/>
      <c r="HEB36" s="19"/>
      <c r="HEG36" s="18"/>
      <c r="HEH36" s="18"/>
      <c r="HEI36" s="19"/>
      <c r="HEN36" s="18"/>
      <c r="HEO36" s="18"/>
      <c r="HEP36" s="19"/>
      <c r="HEU36" s="18"/>
      <c r="HEV36" s="18"/>
      <c r="HEW36" s="19"/>
      <c r="HFB36" s="18"/>
      <c r="HFC36" s="18"/>
      <c r="HFD36" s="19"/>
      <c r="HFI36" s="18"/>
      <c r="HFJ36" s="18"/>
      <c r="HFK36" s="19"/>
      <c r="HFP36" s="18"/>
      <c r="HFQ36" s="18"/>
      <c r="HFR36" s="19"/>
      <c r="HFW36" s="18"/>
      <c r="HFX36" s="18"/>
      <c r="HFY36" s="19"/>
      <c r="HGD36" s="18"/>
      <c r="HGE36" s="18"/>
      <c r="HGF36" s="19"/>
      <c r="HGK36" s="18"/>
      <c r="HGL36" s="18"/>
      <c r="HGM36" s="19"/>
      <c r="HGR36" s="18"/>
      <c r="HGS36" s="18"/>
      <c r="HGT36" s="19"/>
      <c r="HGY36" s="18"/>
      <c r="HGZ36" s="18"/>
      <c r="HHA36" s="19"/>
      <c r="HHF36" s="18"/>
      <c r="HHG36" s="18"/>
      <c r="HHH36" s="19"/>
      <c r="HHM36" s="18"/>
      <c r="HHN36" s="18"/>
      <c r="HHO36" s="19"/>
      <c r="HHT36" s="18"/>
      <c r="HHU36" s="18"/>
      <c r="HHV36" s="19"/>
      <c r="HIA36" s="18"/>
      <c r="HIB36" s="18"/>
      <c r="HIC36" s="19"/>
      <c r="HIH36" s="18"/>
      <c r="HII36" s="18"/>
      <c r="HIJ36" s="19"/>
      <c r="HIO36" s="18"/>
      <c r="HIP36" s="18"/>
      <c r="HIQ36" s="19"/>
      <c r="HIV36" s="18"/>
      <c r="HIW36" s="18"/>
      <c r="HIX36" s="19"/>
      <c r="HJC36" s="18"/>
      <c r="HJD36" s="18"/>
      <c r="HJE36" s="19"/>
      <c r="HJJ36" s="18"/>
      <c r="HJK36" s="18"/>
      <c r="HJL36" s="19"/>
      <c r="HJQ36" s="18"/>
      <c r="HJR36" s="18"/>
      <c r="HJS36" s="19"/>
      <c r="HJX36" s="18"/>
      <c r="HJY36" s="18"/>
      <c r="HJZ36" s="19"/>
      <c r="HKE36" s="18"/>
      <c r="HKF36" s="18"/>
      <c r="HKG36" s="19"/>
      <c r="HKL36" s="18"/>
      <c r="HKM36" s="18"/>
      <c r="HKN36" s="19"/>
      <c r="HKS36" s="18"/>
      <c r="HKT36" s="18"/>
      <c r="HKU36" s="19"/>
      <c r="HKZ36" s="18"/>
      <c r="HLA36" s="18"/>
      <c r="HLB36" s="19"/>
      <c r="HLG36" s="18"/>
      <c r="HLH36" s="18"/>
      <c r="HLI36" s="19"/>
      <c r="HLN36" s="18"/>
      <c r="HLO36" s="18"/>
      <c r="HLP36" s="19"/>
      <c r="HLU36" s="18"/>
      <c r="HLV36" s="18"/>
      <c r="HLW36" s="19"/>
      <c r="HMB36" s="18"/>
      <c r="HMC36" s="18"/>
      <c r="HMD36" s="19"/>
      <c r="HMI36" s="18"/>
      <c r="HMJ36" s="18"/>
      <c r="HMK36" s="19"/>
      <c r="HMP36" s="18"/>
      <c r="HMQ36" s="18"/>
      <c r="HMR36" s="19"/>
      <c r="HMW36" s="18"/>
      <c r="HMX36" s="18"/>
      <c r="HMY36" s="19"/>
      <c r="HND36" s="18"/>
      <c r="HNE36" s="18"/>
      <c r="HNF36" s="19"/>
      <c r="HNK36" s="18"/>
      <c r="HNL36" s="18"/>
      <c r="HNM36" s="19"/>
      <c r="HNR36" s="18"/>
      <c r="HNS36" s="18"/>
      <c r="HNT36" s="19"/>
      <c r="HNY36" s="18"/>
      <c r="HNZ36" s="18"/>
      <c r="HOA36" s="19"/>
      <c r="HOF36" s="18"/>
      <c r="HOG36" s="18"/>
      <c r="HOH36" s="19"/>
      <c r="HOM36" s="18"/>
      <c r="HON36" s="18"/>
      <c r="HOO36" s="19"/>
      <c r="HOT36" s="18"/>
      <c r="HOU36" s="18"/>
      <c r="HOV36" s="19"/>
      <c r="HPA36" s="18"/>
      <c r="HPB36" s="18"/>
      <c r="HPC36" s="19"/>
      <c r="HPH36" s="18"/>
      <c r="HPI36" s="18"/>
      <c r="HPJ36" s="19"/>
      <c r="HPO36" s="18"/>
      <c r="HPP36" s="18"/>
      <c r="HPQ36" s="19"/>
      <c r="HPV36" s="18"/>
      <c r="HPW36" s="18"/>
      <c r="HPX36" s="19"/>
      <c r="HQC36" s="18"/>
      <c r="HQD36" s="18"/>
      <c r="HQE36" s="19"/>
      <c r="HQJ36" s="18"/>
      <c r="HQK36" s="18"/>
      <c r="HQL36" s="19"/>
      <c r="HQQ36" s="18"/>
      <c r="HQR36" s="18"/>
      <c r="HQS36" s="19"/>
      <c r="HQX36" s="18"/>
      <c r="HQY36" s="18"/>
      <c r="HQZ36" s="19"/>
      <c r="HRE36" s="18"/>
      <c r="HRF36" s="18"/>
      <c r="HRG36" s="19"/>
      <c r="HRL36" s="18"/>
      <c r="HRM36" s="18"/>
      <c r="HRN36" s="19"/>
      <c r="HRS36" s="18"/>
      <c r="HRT36" s="18"/>
      <c r="HRU36" s="19"/>
      <c r="HRZ36" s="18"/>
      <c r="HSA36" s="18"/>
      <c r="HSB36" s="19"/>
      <c r="HSG36" s="18"/>
      <c r="HSH36" s="18"/>
      <c r="HSI36" s="19"/>
      <c r="HSN36" s="18"/>
      <c r="HSO36" s="18"/>
      <c r="HSP36" s="19"/>
      <c r="HSU36" s="18"/>
      <c r="HSV36" s="18"/>
      <c r="HSW36" s="19"/>
      <c r="HTB36" s="18"/>
      <c r="HTC36" s="18"/>
      <c r="HTD36" s="19"/>
      <c r="HTI36" s="18"/>
      <c r="HTJ36" s="18"/>
      <c r="HTK36" s="19"/>
      <c r="HTP36" s="18"/>
      <c r="HTQ36" s="18"/>
      <c r="HTR36" s="19"/>
      <c r="HTW36" s="18"/>
      <c r="HTX36" s="18"/>
      <c r="HTY36" s="19"/>
      <c r="HUD36" s="18"/>
      <c r="HUE36" s="18"/>
      <c r="HUF36" s="19"/>
      <c r="HUK36" s="18"/>
      <c r="HUL36" s="18"/>
      <c r="HUM36" s="19"/>
      <c r="HUR36" s="18"/>
      <c r="HUS36" s="18"/>
      <c r="HUT36" s="19"/>
      <c r="HUY36" s="18"/>
      <c r="HUZ36" s="18"/>
      <c r="HVA36" s="19"/>
      <c r="HVF36" s="18"/>
      <c r="HVG36" s="18"/>
      <c r="HVH36" s="19"/>
      <c r="HVM36" s="18"/>
      <c r="HVN36" s="18"/>
      <c r="HVO36" s="19"/>
      <c r="HVT36" s="18"/>
      <c r="HVU36" s="18"/>
      <c r="HVV36" s="19"/>
      <c r="HWA36" s="18"/>
      <c r="HWB36" s="18"/>
      <c r="HWC36" s="19"/>
      <c r="HWH36" s="18"/>
      <c r="HWI36" s="18"/>
      <c r="HWJ36" s="19"/>
      <c r="HWO36" s="18"/>
      <c r="HWP36" s="18"/>
      <c r="HWQ36" s="19"/>
      <c r="HWV36" s="18"/>
      <c r="HWW36" s="18"/>
      <c r="HWX36" s="19"/>
      <c r="HXC36" s="18"/>
      <c r="HXD36" s="18"/>
      <c r="HXE36" s="19"/>
      <c r="HXJ36" s="18"/>
      <c r="HXK36" s="18"/>
      <c r="HXL36" s="19"/>
      <c r="HXQ36" s="18"/>
      <c r="HXR36" s="18"/>
      <c r="HXS36" s="19"/>
      <c r="HXX36" s="18"/>
      <c r="HXY36" s="18"/>
      <c r="HXZ36" s="19"/>
      <c r="HYE36" s="18"/>
      <c r="HYF36" s="18"/>
      <c r="HYG36" s="19"/>
      <c r="HYL36" s="18"/>
      <c r="HYM36" s="18"/>
      <c r="HYN36" s="19"/>
      <c r="HYS36" s="18"/>
      <c r="HYT36" s="18"/>
      <c r="HYU36" s="19"/>
      <c r="HYZ36" s="18"/>
      <c r="HZA36" s="18"/>
      <c r="HZB36" s="19"/>
      <c r="HZG36" s="18"/>
      <c r="HZH36" s="18"/>
      <c r="HZI36" s="19"/>
      <c r="HZN36" s="18"/>
      <c r="HZO36" s="18"/>
      <c r="HZP36" s="19"/>
      <c r="HZU36" s="18"/>
      <c r="HZV36" s="18"/>
      <c r="HZW36" s="19"/>
      <c r="IAB36" s="18"/>
      <c r="IAC36" s="18"/>
      <c r="IAD36" s="19"/>
      <c r="IAI36" s="18"/>
      <c r="IAJ36" s="18"/>
      <c r="IAK36" s="19"/>
      <c r="IAP36" s="18"/>
      <c r="IAQ36" s="18"/>
      <c r="IAR36" s="19"/>
      <c r="IAW36" s="18"/>
      <c r="IAX36" s="18"/>
      <c r="IAY36" s="19"/>
      <c r="IBD36" s="18"/>
      <c r="IBE36" s="18"/>
      <c r="IBF36" s="19"/>
      <c r="IBK36" s="18"/>
      <c r="IBL36" s="18"/>
      <c r="IBM36" s="19"/>
      <c r="IBR36" s="18"/>
      <c r="IBS36" s="18"/>
      <c r="IBT36" s="19"/>
      <c r="IBY36" s="18"/>
      <c r="IBZ36" s="18"/>
      <c r="ICA36" s="19"/>
      <c r="ICF36" s="18"/>
      <c r="ICG36" s="18"/>
      <c r="ICH36" s="19"/>
      <c r="ICM36" s="18"/>
      <c r="ICN36" s="18"/>
      <c r="ICO36" s="19"/>
      <c r="ICT36" s="18"/>
      <c r="ICU36" s="18"/>
      <c r="ICV36" s="19"/>
      <c r="IDA36" s="18"/>
      <c r="IDB36" s="18"/>
      <c r="IDC36" s="19"/>
      <c r="IDH36" s="18"/>
      <c r="IDI36" s="18"/>
      <c r="IDJ36" s="19"/>
      <c r="IDO36" s="18"/>
      <c r="IDP36" s="18"/>
      <c r="IDQ36" s="19"/>
      <c r="IDV36" s="18"/>
      <c r="IDW36" s="18"/>
      <c r="IDX36" s="19"/>
      <c r="IEC36" s="18"/>
      <c r="IED36" s="18"/>
      <c r="IEE36" s="19"/>
      <c r="IEJ36" s="18"/>
      <c r="IEK36" s="18"/>
      <c r="IEL36" s="19"/>
      <c r="IEQ36" s="18"/>
      <c r="IER36" s="18"/>
      <c r="IES36" s="19"/>
      <c r="IEX36" s="18"/>
      <c r="IEY36" s="18"/>
      <c r="IEZ36" s="19"/>
      <c r="IFE36" s="18"/>
      <c r="IFF36" s="18"/>
      <c r="IFG36" s="19"/>
      <c r="IFL36" s="18"/>
      <c r="IFM36" s="18"/>
      <c r="IFN36" s="19"/>
      <c r="IFS36" s="18"/>
      <c r="IFT36" s="18"/>
      <c r="IFU36" s="19"/>
      <c r="IFZ36" s="18"/>
      <c r="IGA36" s="18"/>
      <c r="IGB36" s="19"/>
      <c r="IGG36" s="18"/>
      <c r="IGH36" s="18"/>
      <c r="IGI36" s="19"/>
      <c r="IGN36" s="18"/>
      <c r="IGO36" s="18"/>
      <c r="IGP36" s="19"/>
      <c r="IGU36" s="18"/>
      <c r="IGV36" s="18"/>
      <c r="IGW36" s="19"/>
      <c r="IHB36" s="18"/>
      <c r="IHC36" s="18"/>
      <c r="IHD36" s="19"/>
      <c r="IHI36" s="18"/>
      <c r="IHJ36" s="18"/>
      <c r="IHK36" s="19"/>
      <c r="IHP36" s="18"/>
      <c r="IHQ36" s="18"/>
      <c r="IHR36" s="19"/>
      <c r="IHW36" s="18"/>
      <c r="IHX36" s="18"/>
      <c r="IHY36" s="19"/>
      <c r="IID36" s="18"/>
      <c r="IIE36" s="18"/>
      <c r="IIF36" s="19"/>
      <c r="IIK36" s="18"/>
      <c r="IIL36" s="18"/>
      <c r="IIM36" s="19"/>
      <c r="IIR36" s="18"/>
      <c r="IIS36" s="18"/>
      <c r="IIT36" s="19"/>
      <c r="IIY36" s="18"/>
      <c r="IIZ36" s="18"/>
      <c r="IJA36" s="19"/>
      <c r="IJF36" s="18"/>
      <c r="IJG36" s="18"/>
      <c r="IJH36" s="19"/>
      <c r="IJM36" s="18"/>
      <c r="IJN36" s="18"/>
      <c r="IJO36" s="19"/>
      <c r="IJT36" s="18"/>
      <c r="IJU36" s="18"/>
      <c r="IJV36" s="19"/>
      <c r="IKA36" s="18"/>
      <c r="IKB36" s="18"/>
      <c r="IKC36" s="19"/>
      <c r="IKH36" s="18"/>
      <c r="IKI36" s="18"/>
      <c r="IKJ36" s="19"/>
      <c r="IKO36" s="18"/>
      <c r="IKP36" s="18"/>
      <c r="IKQ36" s="19"/>
      <c r="IKV36" s="18"/>
      <c r="IKW36" s="18"/>
      <c r="IKX36" s="19"/>
      <c r="ILC36" s="18"/>
      <c r="ILD36" s="18"/>
      <c r="ILE36" s="19"/>
      <c r="ILJ36" s="18"/>
      <c r="ILK36" s="18"/>
      <c r="ILL36" s="19"/>
      <c r="ILQ36" s="18"/>
      <c r="ILR36" s="18"/>
      <c r="ILS36" s="19"/>
      <c r="ILX36" s="18"/>
      <c r="ILY36" s="18"/>
      <c r="ILZ36" s="19"/>
      <c r="IME36" s="18"/>
      <c r="IMF36" s="18"/>
      <c r="IMG36" s="19"/>
      <c r="IML36" s="18"/>
      <c r="IMM36" s="18"/>
      <c r="IMN36" s="19"/>
      <c r="IMS36" s="18"/>
      <c r="IMT36" s="18"/>
      <c r="IMU36" s="19"/>
      <c r="IMZ36" s="18"/>
      <c r="INA36" s="18"/>
      <c r="INB36" s="19"/>
      <c r="ING36" s="18"/>
      <c r="INH36" s="18"/>
      <c r="INI36" s="19"/>
      <c r="INN36" s="18"/>
      <c r="INO36" s="18"/>
      <c r="INP36" s="19"/>
      <c r="INU36" s="18"/>
      <c r="INV36" s="18"/>
      <c r="INW36" s="19"/>
      <c r="IOB36" s="18"/>
      <c r="IOC36" s="18"/>
      <c r="IOD36" s="19"/>
      <c r="IOI36" s="18"/>
      <c r="IOJ36" s="18"/>
      <c r="IOK36" s="19"/>
      <c r="IOP36" s="18"/>
      <c r="IOQ36" s="18"/>
      <c r="IOR36" s="19"/>
      <c r="IOW36" s="18"/>
      <c r="IOX36" s="18"/>
      <c r="IOY36" s="19"/>
      <c r="IPD36" s="18"/>
      <c r="IPE36" s="18"/>
      <c r="IPF36" s="19"/>
      <c r="IPK36" s="18"/>
      <c r="IPL36" s="18"/>
      <c r="IPM36" s="19"/>
      <c r="IPR36" s="18"/>
      <c r="IPS36" s="18"/>
      <c r="IPT36" s="19"/>
      <c r="IPY36" s="18"/>
      <c r="IPZ36" s="18"/>
      <c r="IQA36" s="19"/>
      <c r="IQF36" s="18"/>
      <c r="IQG36" s="18"/>
      <c r="IQH36" s="19"/>
      <c r="IQM36" s="18"/>
      <c r="IQN36" s="18"/>
      <c r="IQO36" s="19"/>
      <c r="IQT36" s="18"/>
      <c r="IQU36" s="18"/>
      <c r="IQV36" s="19"/>
      <c r="IRA36" s="18"/>
      <c r="IRB36" s="18"/>
      <c r="IRC36" s="19"/>
      <c r="IRH36" s="18"/>
      <c r="IRI36" s="18"/>
      <c r="IRJ36" s="19"/>
      <c r="IRO36" s="18"/>
      <c r="IRP36" s="18"/>
      <c r="IRQ36" s="19"/>
      <c r="IRV36" s="18"/>
      <c r="IRW36" s="18"/>
      <c r="IRX36" s="19"/>
      <c r="ISC36" s="18"/>
      <c r="ISD36" s="18"/>
      <c r="ISE36" s="19"/>
      <c r="ISJ36" s="18"/>
      <c r="ISK36" s="18"/>
      <c r="ISL36" s="19"/>
      <c r="ISQ36" s="18"/>
      <c r="ISR36" s="18"/>
      <c r="ISS36" s="19"/>
      <c r="ISX36" s="18"/>
      <c r="ISY36" s="18"/>
      <c r="ISZ36" s="19"/>
      <c r="ITE36" s="18"/>
      <c r="ITF36" s="18"/>
      <c r="ITG36" s="19"/>
      <c r="ITL36" s="18"/>
      <c r="ITM36" s="18"/>
      <c r="ITN36" s="19"/>
      <c r="ITS36" s="18"/>
      <c r="ITT36" s="18"/>
      <c r="ITU36" s="19"/>
      <c r="ITZ36" s="18"/>
      <c r="IUA36" s="18"/>
      <c r="IUB36" s="19"/>
      <c r="IUG36" s="18"/>
      <c r="IUH36" s="18"/>
      <c r="IUI36" s="19"/>
      <c r="IUN36" s="18"/>
      <c r="IUO36" s="18"/>
      <c r="IUP36" s="19"/>
      <c r="IUU36" s="18"/>
      <c r="IUV36" s="18"/>
      <c r="IUW36" s="19"/>
      <c r="IVB36" s="18"/>
      <c r="IVC36" s="18"/>
      <c r="IVD36" s="19"/>
      <c r="IVI36" s="18"/>
      <c r="IVJ36" s="18"/>
      <c r="IVK36" s="19"/>
      <c r="IVP36" s="18"/>
      <c r="IVQ36" s="18"/>
      <c r="IVR36" s="19"/>
      <c r="IVW36" s="18"/>
      <c r="IVX36" s="18"/>
      <c r="IVY36" s="19"/>
      <c r="IWD36" s="18"/>
      <c r="IWE36" s="18"/>
      <c r="IWF36" s="19"/>
      <c r="IWK36" s="18"/>
      <c r="IWL36" s="18"/>
      <c r="IWM36" s="19"/>
      <c r="IWR36" s="18"/>
      <c r="IWS36" s="18"/>
      <c r="IWT36" s="19"/>
      <c r="IWY36" s="18"/>
      <c r="IWZ36" s="18"/>
      <c r="IXA36" s="19"/>
      <c r="IXF36" s="18"/>
      <c r="IXG36" s="18"/>
      <c r="IXH36" s="19"/>
      <c r="IXM36" s="18"/>
      <c r="IXN36" s="18"/>
      <c r="IXO36" s="19"/>
      <c r="IXT36" s="18"/>
      <c r="IXU36" s="18"/>
      <c r="IXV36" s="19"/>
      <c r="IYA36" s="18"/>
      <c r="IYB36" s="18"/>
      <c r="IYC36" s="19"/>
      <c r="IYH36" s="18"/>
      <c r="IYI36" s="18"/>
      <c r="IYJ36" s="19"/>
      <c r="IYO36" s="18"/>
      <c r="IYP36" s="18"/>
      <c r="IYQ36" s="19"/>
      <c r="IYV36" s="18"/>
      <c r="IYW36" s="18"/>
      <c r="IYX36" s="19"/>
      <c r="IZC36" s="18"/>
      <c r="IZD36" s="18"/>
      <c r="IZE36" s="19"/>
      <c r="IZJ36" s="18"/>
      <c r="IZK36" s="18"/>
      <c r="IZL36" s="19"/>
      <c r="IZQ36" s="18"/>
      <c r="IZR36" s="18"/>
      <c r="IZS36" s="19"/>
      <c r="IZX36" s="18"/>
      <c r="IZY36" s="18"/>
      <c r="IZZ36" s="19"/>
      <c r="JAE36" s="18"/>
      <c r="JAF36" s="18"/>
      <c r="JAG36" s="19"/>
      <c r="JAL36" s="18"/>
      <c r="JAM36" s="18"/>
      <c r="JAN36" s="19"/>
      <c r="JAS36" s="18"/>
      <c r="JAT36" s="18"/>
      <c r="JAU36" s="19"/>
      <c r="JAZ36" s="18"/>
      <c r="JBA36" s="18"/>
      <c r="JBB36" s="19"/>
      <c r="JBG36" s="18"/>
      <c r="JBH36" s="18"/>
      <c r="JBI36" s="19"/>
      <c r="JBN36" s="18"/>
      <c r="JBO36" s="18"/>
      <c r="JBP36" s="19"/>
      <c r="JBU36" s="18"/>
      <c r="JBV36" s="18"/>
      <c r="JBW36" s="19"/>
      <c r="JCB36" s="18"/>
      <c r="JCC36" s="18"/>
      <c r="JCD36" s="19"/>
      <c r="JCI36" s="18"/>
      <c r="JCJ36" s="18"/>
      <c r="JCK36" s="19"/>
      <c r="JCP36" s="18"/>
      <c r="JCQ36" s="18"/>
      <c r="JCR36" s="19"/>
      <c r="JCW36" s="18"/>
      <c r="JCX36" s="18"/>
      <c r="JCY36" s="19"/>
      <c r="JDD36" s="18"/>
      <c r="JDE36" s="18"/>
      <c r="JDF36" s="19"/>
      <c r="JDK36" s="18"/>
      <c r="JDL36" s="18"/>
      <c r="JDM36" s="19"/>
      <c r="JDR36" s="18"/>
      <c r="JDS36" s="18"/>
      <c r="JDT36" s="19"/>
      <c r="JDY36" s="18"/>
      <c r="JDZ36" s="18"/>
      <c r="JEA36" s="19"/>
      <c r="JEF36" s="18"/>
      <c r="JEG36" s="18"/>
      <c r="JEH36" s="19"/>
      <c r="JEM36" s="18"/>
      <c r="JEN36" s="18"/>
      <c r="JEO36" s="19"/>
      <c r="JET36" s="18"/>
      <c r="JEU36" s="18"/>
      <c r="JEV36" s="19"/>
      <c r="JFA36" s="18"/>
      <c r="JFB36" s="18"/>
      <c r="JFC36" s="19"/>
      <c r="JFH36" s="18"/>
      <c r="JFI36" s="18"/>
      <c r="JFJ36" s="19"/>
      <c r="JFO36" s="18"/>
      <c r="JFP36" s="18"/>
      <c r="JFQ36" s="19"/>
      <c r="JFV36" s="18"/>
      <c r="JFW36" s="18"/>
      <c r="JFX36" s="19"/>
      <c r="JGC36" s="18"/>
      <c r="JGD36" s="18"/>
      <c r="JGE36" s="19"/>
      <c r="JGJ36" s="18"/>
      <c r="JGK36" s="18"/>
      <c r="JGL36" s="19"/>
      <c r="JGQ36" s="18"/>
      <c r="JGR36" s="18"/>
      <c r="JGS36" s="19"/>
      <c r="JGX36" s="18"/>
      <c r="JGY36" s="18"/>
      <c r="JGZ36" s="19"/>
      <c r="JHE36" s="18"/>
      <c r="JHF36" s="18"/>
      <c r="JHG36" s="19"/>
      <c r="JHL36" s="18"/>
      <c r="JHM36" s="18"/>
      <c r="JHN36" s="19"/>
      <c r="JHS36" s="18"/>
      <c r="JHT36" s="18"/>
      <c r="JHU36" s="19"/>
      <c r="JHZ36" s="18"/>
      <c r="JIA36" s="18"/>
      <c r="JIB36" s="19"/>
      <c r="JIG36" s="18"/>
      <c r="JIH36" s="18"/>
      <c r="JII36" s="19"/>
      <c r="JIN36" s="18"/>
      <c r="JIO36" s="18"/>
      <c r="JIP36" s="19"/>
      <c r="JIU36" s="18"/>
      <c r="JIV36" s="18"/>
      <c r="JIW36" s="19"/>
      <c r="JJB36" s="18"/>
      <c r="JJC36" s="18"/>
      <c r="JJD36" s="19"/>
      <c r="JJI36" s="18"/>
      <c r="JJJ36" s="18"/>
      <c r="JJK36" s="19"/>
      <c r="JJP36" s="18"/>
      <c r="JJQ36" s="18"/>
      <c r="JJR36" s="19"/>
      <c r="JJW36" s="18"/>
      <c r="JJX36" s="18"/>
      <c r="JJY36" s="19"/>
      <c r="JKD36" s="18"/>
      <c r="JKE36" s="18"/>
      <c r="JKF36" s="19"/>
      <c r="JKK36" s="18"/>
      <c r="JKL36" s="18"/>
      <c r="JKM36" s="19"/>
      <c r="JKR36" s="18"/>
      <c r="JKS36" s="18"/>
      <c r="JKT36" s="19"/>
      <c r="JKY36" s="18"/>
      <c r="JKZ36" s="18"/>
      <c r="JLA36" s="19"/>
      <c r="JLF36" s="18"/>
      <c r="JLG36" s="18"/>
      <c r="JLH36" s="19"/>
      <c r="JLM36" s="18"/>
      <c r="JLN36" s="18"/>
      <c r="JLO36" s="19"/>
      <c r="JLT36" s="18"/>
      <c r="JLU36" s="18"/>
      <c r="JLV36" s="19"/>
      <c r="JMA36" s="18"/>
      <c r="JMB36" s="18"/>
      <c r="JMC36" s="19"/>
      <c r="JMH36" s="18"/>
      <c r="JMI36" s="18"/>
      <c r="JMJ36" s="19"/>
      <c r="JMO36" s="18"/>
      <c r="JMP36" s="18"/>
      <c r="JMQ36" s="19"/>
      <c r="JMV36" s="18"/>
      <c r="JMW36" s="18"/>
      <c r="JMX36" s="19"/>
      <c r="JNC36" s="18"/>
      <c r="JND36" s="18"/>
      <c r="JNE36" s="19"/>
      <c r="JNJ36" s="18"/>
      <c r="JNK36" s="18"/>
      <c r="JNL36" s="19"/>
      <c r="JNQ36" s="18"/>
      <c r="JNR36" s="18"/>
      <c r="JNS36" s="19"/>
      <c r="JNX36" s="18"/>
      <c r="JNY36" s="18"/>
      <c r="JNZ36" s="19"/>
      <c r="JOE36" s="18"/>
      <c r="JOF36" s="18"/>
      <c r="JOG36" s="19"/>
      <c r="JOL36" s="18"/>
      <c r="JOM36" s="18"/>
      <c r="JON36" s="19"/>
      <c r="JOS36" s="18"/>
      <c r="JOT36" s="18"/>
      <c r="JOU36" s="19"/>
      <c r="JOZ36" s="18"/>
      <c r="JPA36" s="18"/>
      <c r="JPB36" s="19"/>
      <c r="JPG36" s="18"/>
      <c r="JPH36" s="18"/>
      <c r="JPI36" s="19"/>
      <c r="JPN36" s="18"/>
      <c r="JPO36" s="18"/>
      <c r="JPP36" s="19"/>
      <c r="JPU36" s="18"/>
      <c r="JPV36" s="18"/>
      <c r="JPW36" s="19"/>
      <c r="JQB36" s="18"/>
      <c r="JQC36" s="18"/>
      <c r="JQD36" s="19"/>
      <c r="JQI36" s="18"/>
      <c r="JQJ36" s="18"/>
      <c r="JQK36" s="19"/>
      <c r="JQP36" s="18"/>
      <c r="JQQ36" s="18"/>
      <c r="JQR36" s="19"/>
      <c r="JQW36" s="18"/>
      <c r="JQX36" s="18"/>
      <c r="JQY36" s="19"/>
      <c r="JRD36" s="18"/>
      <c r="JRE36" s="18"/>
      <c r="JRF36" s="19"/>
      <c r="JRK36" s="18"/>
      <c r="JRL36" s="18"/>
      <c r="JRM36" s="19"/>
      <c r="JRR36" s="18"/>
      <c r="JRS36" s="18"/>
      <c r="JRT36" s="19"/>
      <c r="JRY36" s="18"/>
      <c r="JRZ36" s="18"/>
      <c r="JSA36" s="19"/>
      <c r="JSF36" s="18"/>
      <c r="JSG36" s="18"/>
      <c r="JSH36" s="19"/>
      <c r="JSM36" s="18"/>
      <c r="JSN36" s="18"/>
      <c r="JSO36" s="19"/>
      <c r="JST36" s="18"/>
      <c r="JSU36" s="18"/>
      <c r="JSV36" s="19"/>
      <c r="JTA36" s="18"/>
      <c r="JTB36" s="18"/>
      <c r="JTC36" s="19"/>
      <c r="JTH36" s="18"/>
      <c r="JTI36" s="18"/>
      <c r="JTJ36" s="19"/>
      <c r="JTO36" s="18"/>
      <c r="JTP36" s="18"/>
      <c r="JTQ36" s="19"/>
      <c r="JTV36" s="18"/>
      <c r="JTW36" s="18"/>
      <c r="JTX36" s="19"/>
      <c r="JUC36" s="18"/>
      <c r="JUD36" s="18"/>
      <c r="JUE36" s="19"/>
      <c r="JUJ36" s="18"/>
      <c r="JUK36" s="18"/>
      <c r="JUL36" s="19"/>
      <c r="JUQ36" s="18"/>
      <c r="JUR36" s="18"/>
      <c r="JUS36" s="19"/>
      <c r="JUX36" s="18"/>
      <c r="JUY36" s="18"/>
      <c r="JUZ36" s="19"/>
      <c r="JVE36" s="18"/>
      <c r="JVF36" s="18"/>
      <c r="JVG36" s="19"/>
      <c r="JVL36" s="18"/>
      <c r="JVM36" s="18"/>
      <c r="JVN36" s="19"/>
      <c r="JVS36" s="18"/>
      <c r="JVT36" s="18"/>
      <c r="JVU36" s="19"/>
      <c r="JVZ36" s="18"/>
      <c r="JWA36" s="18"/>
      <c r="JWB36" s="19"/>
      <c r="JWG36" s="18"/>
      <c r="JWH36" s="18"/>
      <c r="JWI36" s="19"/>
      <c r="JWN36" s="18"/>
      <c r="JWO36" s="18"/>
      <c r="JWP36" s="19"/>
      <c r="JWU36" s="18"/>
      <c r="JWV36" s="18"/>
      <c r="JWW36" s="19"/>
      <c r="JXB36" s="18"/>
      <c r="JXC36" s="18"/>
      <c r="JXD36" s="19"/>
      <c r="JXI36" s="18"/>
      <c r="JXJ36" s="18"/>
      <c r="JXK36" s="19"/>
      <c r="JXP36" s="18"/>
      <c r="JXQ36" s="18"/>
      <c r="JXR36" s="19"/>
      <c r="JXW36" s="18"/>
      <c r="JXX36" s="18"/>
      <c r="JXY36" s="19"/>
      <c r="JYD36" s="18"/>
      <c r="JYE36" s="18"/>
      <c r="JYF36" s="19"/>
      <c r="JYK36" s="18"/>
      <c r="JYL36" s="18"/>
      <c r="JYM36" s="19"/>
      <c r="JYR36" s="18"/>
      <c r="JYS36" s="18"/>
      <c r="JYT36" s="19"/>
      <c r="JYY36" s="18"/>
      <c r="JYZ36" s="18"/>
      <c r="JZA36" s="19"/>
      <c r="JZF36" s="18"/>
      <c r="JZG36" s="18"/>
      <c r="JZH36" s="19"/>
      <c r="JZM36" s="18"/>
      <c r="JZN36" s="18"/>
      <c r="JZO36" s="19"/>
      <c r="JZT36" s="18"/>
      <c r="JZU36" s="18"/>
      <c r="JZV36" s="19"/>
      <c r="KAA36" s="18"/>
      <c r="KAB36" s="18"/>
      <c r="KAC36" s="19"/>
      <c r="KAH36" s="18"/>
      <c r="KAI36" s="18"/>
      <c r="KAJ36" s="19"/>
      <c r="KAO36" s="18"/>
      <c r="KAP36" s="18"/>
      <c r="KAQ36" s="19"/>
      <c r="KAV36" s="18"/>
      <c r="KAW36" s="18"/>
      <c r="KAX36" s="19"/>
      <c r="KBC36" s="18"/>
      <c r="KBD36" s="18"/>
      <c r="KBE36" s="19"/>
      <c r="KBJ36" s="18"/>
      <c r="KBK36" s="18"/>
      <c r="KBL36" s="19"/>
      <c r="KBQ36" s="18"/>
      <c r="KBR36" s="18"/>
      <c r="KBS36" s="19"/>
      <c r="KBX36" s="18"/>
      <c r="KBY36" s="18"/>
      <c r="KBZ36" s="19"/>
      <c r="KCE36" s="18"/>
      <c r="KCF36" s="18"/>
      <c r="KCG36" s="19"/>
      <c r="KCL36" s="18"/>
      <c r="KCM36" s="18"/>
      <c r="KCN36" s="19"/>
      <c r="KCS36" s="18"/>
      <c r="KCT36" s="18"/>
      <c r="KCU36" s="19"/>
      <c r="KCZ36" s="18"/>
      <c r="KDA36" s="18"/>
      <c r="KDB36" s="19"/>
      <c r="KDG36" s="18"/>
      <c r="KDH36" s="18"/>
      <c r="KDI36" s="19"/>
      <c r="KDN36" s="18"/>
      <c r="KDO36" s="18"/>
      <c r="KDP36" s="19"/>
      <c r="KDU36" s="18"/>
      <c r="KDV36" s="18"/>
      <c r="KDW36" s="19"/>
      <c r="KEB36" s="18"/>
      <c r="KEC36" s="18"/>
      <c r="KED36" s="19"/>
      <c r="KEI36" s="18"/>
      <c r="KEJ36" s="18"/>
      <c r="KEK36" s="19"/>
      <c r="KEP36" s="18"/>
      <c r="KEQ36" s="18"/>
      <c r="KER36" s="19"/>
      <c r="KEW36" s="18"/>
      <c r="KEX36" s="18"/>
      <c r="KEY36" s="19"/>
      <c r="KFD36" s="18"/>
      <c r="KFE36" s="18"/>
      <c r="KFF36" s="19"/>
      <c r="KFK36" s="18"/>
      <c r="KFL36" s="18"/>
      <c r="KFM36" s="19"/>
      <c r="KFR36" s="18"/>
      <c r="KFS36" s="18"/>
      <c r="KFT36" s="19"/>
      <c r="KFY36" s="18"/>
      <c r="KFZ36" s="18"/>
      <c r="KGA36" s="19"/>
      <c r="KGF36" s="18"/>
      <c r="KGG36" s="18"/>
      <c r="KGH36" s="19"/>
      <c r="KGM36" s="18"/>
      <c r="KGN36" s="18"/>
      <c r="KGO36" s="19"/>
      <c r="KGT36" s="18"/>
      <c r="KGU36" s="18"/>
      <c r="KGV36" s="19"/>
      <c r="KHA36" s="18"/>
      <c r="KHB36" s="18"/>
      <c r="KHC36" s="19"/>
      <c r="KHH36" s="18"/>
      <c r="KHI36" s="18"/>
      <c r="KHJ36" s="19"/>
      <c r="KHO36" s="18"/>
      <c r="KHP36" s="18"/>
      <c r="KHQ36" s="19"/>
      <c r="KHV36" s="18"/>
      <c r="KHW36" s="18"/>
      <c r="KHX36" s="19"/>
      <c r="KIC36" s="18"/>
      <c r="KID36" s="18"/>
      <c r="KIE36" s="19"/>
      <c r="KIJ36" s="18"/>
      <c r="KIK36" s="18"/>
      <c r="KIL36" s="19"/>
      <c r="KIQ36" s="18"/>
      <c r="KIR36" s="18"/>
      <c r="KIS36" s="19"/>
      <c r="KIX36" s="18"/>
      <c r="KIY36" s="18"/>
      <c r="KIZ36" s="19"/>
      <c r="KJE36" s="18"/>
      <c r="KJF36" s="18"/>
      <c r="KJG36" s="19"/>
      <c r="KJL36" s="18"/>
      <c r="KJM36" s="18"/>
      <c r="KJN36" s="19"/>
      <c r="KJS36" s="18"/>
      <c r="KJT36" s="18"/>
      <c r="KJU36" s="19"/>
      <c r="KJZ36" s="18"/>
      <c r="KKA36" s="18"/>
      <c r="KKB36" s="19"/>
      <c r="KKG36" s="18"/>
      <c r="KKH36" s="18"/>
      <c r="KKI36" s="19"/>
      <c r="KKN36" s="18"/>
      <c r="KKO36" s="18"/>
      <c r="KKP36" s="19"/>
      <c r="KKU36" s="18"/>
      <c r="KKV36" s="18"/>
      <c r="KKW36" s="19"/>
      <c r="KLB36" s="18"/>
      <c r="KLC36" s="18"/>
      <c r="KLD36" s="19"/>
      <c r="KLI36" s="18"/>
      <c r="KLJ36" s="18"/>
      <c r="KLK36" s="19"/>
      <c r="KLP36" s="18"/>
      <c r="KLQ36" s="18"/>
      <c r="KLR36" s="19"/>
      <c r="KLW36" s="18"/>
      <c r="KLX36" s="18"/>
      <c r="KLY36" s="19"/>
      <c r="KMD36" s="18"/>
      <c r="KME36" s="18"/>
      <c r="KMF36" s="19"/>
      <c r="KMK36" s="18"/>
      <c r="KML36" s="18"/>
      <c r="KMM36" s="19"/>
      <c r="KMR36" s="18"/>
      <c r="KMS36" s="18"/>
      <c r="KMT36" s="19"/>
      <c r="KMY36" s="18"/>
      <c r="KMZ36" s="18"/>
      <c r="KNA36" s="19"/>
      <c r="KNF36" s="18"/>
      <c r="KNG36" s="18"/>
      <c r="KNH36" s="19"/>
      <c r="KNM36" s="18"/>
      <c r="KNN36" s="18"/>
      <c r="KNO36" s="19"/>
      <c r="KNT36" s="18"/>
      <c r="KNU36" s="18"/>
      <c r="KNV36" s="19"/>
      <c r="KOA36" s="18"/>
      <c r="KOB36" s="18"/>
      <c r="KOC36" s="19"/>
      <c r="KOH36" s="18"/>
      <c r="KOI36" s="18"/>
      <c r="KOJ36" s="19"/>
      <c r="KOO36" s="18"/>
      <c r="KOP36" s="18"/>
      <c r="KOQ36" s="19"/>
      <c r="KOV36" s="18"/>
      <c r="KOW36" s="18"/>
      <c r="KOX36" s="19"/>
      <c r="KPC36" s="18"/>
      <c r="KPD36" s="18"/>
      <c r="KPE36" s="19"/>
      <c r="KPJ36" s="18"/>
      <c r="KPK36" s="18"/>
      <c r="KPL36" s="19"/>
      <c r="KPQ36" s="18"/>
      <c r="KPR36" s="18"/>
      <c r="KPS36" s="19"/>
      <c r="KPX36" s="18"/>
      <c r="KPY36" s="18"/>
      <c r="KPZ36" s="19"/>
      <c r="KQE36" s="18"/>
      <c r="KQF36" s="18"/>
      <c r="KQG36" s="19"/>
      <c r="KQL36" s="18"/>
      <c r="KQM36" s="18"/>
      <c r="KQN36" s="19"/>
      <c r="KQS36" s="18"/>
      <c r="KQT36" s="18"/>
      <c r="KQU36" s="19"/>
      <c r="KQZ36" s="18"/>
      <c r="KRA36" s="18"/>
      <c r="KRB36" s="19"/>
      <c r="KRG36" s="18"/>
      <c r="KRH36" s="18"/>
      <c r="KRI36" s="19"/>
      <c r="KRN36" s="18"/>
      <c r="KRO36" s="18"/>
      <c r="KRP36" s="19"/>
      <c r="KRU36" s="18"/>
      <c r="KRV36" s="18"/>
      <c r="KRW36" s="19"/>
      <c r="KSB36" s="18"/>
      <c r="KSC36" s="18"/>
      <c r="KSD36" s="19"/>
      <c r="KSI36" s="18"/>
      <c r="KSJ36" s="18"/>
      <c r="KSK36" s="19"/>
      <c r="KSP36" s="18"/>
      <c r="KSQ36" s="18"/>
      <c r="KSR36" s="19"/>
      <c r="KSW36" s="18"/>
      <c r="KSX36" s="18"/>
      <c r="KSY36" s="19"/>
      <c r="KTD36" s="18"/>
      <c r="KTE36" s="18"/>
      <c r="KTF36" s="19"/>
      <c r="KTK36" s="18"/>
      <c r="KTL36" s="18"/>
      <c r="KTM36" s="19"/>
      <c r="KTR36" s="18"/>
      <c r="KTS36" s="18"/>
      <c r="KTT36" s="19"/>
      <c r="KTY36" s="18"/>
      <c r="KTZ36" s="18"/>
      <c r="KUA36" s="19"/>
      <c r="KUF36" s="18"/>
      <c r="KUG36" s="18"/>
      <c r="KUH36" s="19"/>
      <c r="KUM36" s="18"/>
      <c r="KUN36" s="18"/>
      <c r="KUO36" s="19"/>
      <c r="KUT36" s="18"/>
      <c r="KUU36" s="18"/>
      <c r="KUV36" s="19"/>
      <c r="KVA36" s="18"/>
      <c r="KVB36" s="18"/>
      <c r="KVC36" s="19"/>
      <c r="KVH36" s="18"/>
      <c r="KVI36" s="18"/>
      <c r="KVJ36" s="19"/>
      <c r="KVO36" s="18"/>
      <c r="KVP36" s="18"/>
      <c r="KVQ36" s="19"/>
      <c r="KVV36" s="18"/>
      <c r="KVW36" s="18"/>
      <c r="KVX36" s="19"/>
      <c r="KWC36" s="18"/>
      <c r="KWD36" s="18"/>
      <c r="KWE36" s="19"/>
      <c r="KWJ36" s="18"/>
      <c r="KWK36" s="18"/>
      <c r="KWL36" s="19"/>
      <c r="KWQ36" s="18"/>
      <c r="KWR36" s="18"/>
      <c r="KWS36" s="19"/>
      <c r="KWX36" s="18"/>
      <c r="KWY36" s="18"/>
      <c r="KWZ36" s="19"/>
      <c r="KXE36" s="18"/>
      <c r="KXF36" s="18"/>
      <c r="KXG36" s="19"/>
      <c r="KXL36" s="18"/>
      <c r="KXM36" s="18"/>
      <c r="KXN36" s="19"/>
      <c r="KXS36" s="18"/>
      <c r="KXT36" s="18"/>
      <c r="KXU36" s="19"/>
      <c r="KXZ36" s="18"/>
      <c r="KYA36" s="18"/>
      <c r="KYB36" s="19"/>
      <c r="KYG36" s="18"/>
      <c r="KYH36" s="18"/>
      <c r="KYI36" s="19"/>
      <c r="KYN36" s="18"/>
      <c r="KYO36" s="18"/>
      <c r="KYP36" s="19"/>
      <c r="KYU36" s="18"/>
      <c r="KYV36" s="18"/>
      <c r="KYW36" s="19"/>
      <c r="KZB36" s="18"/>
      <c r="KZC36" s="18"/>
      <c r="KZD36" s="19"/>
      <c r="KZI36" s="18"/>
      <c r="KZJ36" s="18"/>
      <c r="KZK36" s="19"/>
      <c r="KZP36" s="18"/>
      <c r="KZQ36" s="18"/>
      <c r="KZR36" s="19"/>
      <c r="KZW36" s="18"/>
      <c r="KZX36" s="18"/>
      <c r="KZY36" s="19"/>
      <c r="LAD36" s="18"/>
      <c r="LAE36" s="18"/>
      <c r="LAF36" s="19"/>
      <c r="LAK36" s="18"/>
      <c r="LAL36" s="18"/>
      <c r="LAM36" s="19"/>
      <c r="LAR36" s="18"/>
      <c r="LAS36" s="18"/>
      <c r="LAT36" s="19"/>
      <c r="LAY36" s="18"/>
      <c r="LAZ36" s="18"/>
      <c r="LBA36" s="19"/>
      <c r="LBF36" s="18"/>
      <c r="LBG36" s="18"/>
      <c r="LBH36" s="19"/>
      <c r="LBM36" s="18"/>
      <c r="LBN36" s="18"/>
      <c r="LBO36" s="19"/>
      <c r="LBT36" s="18"/>
      <c r="LBU36" s="18"/>
      <c r="LBV36" s="19"/>
      <c r="LCA36" s="18"/>
      <c r="LCB36" s="18"/>
      <c r="LCC36" s="19"/>
      <c r="LCH36" s="18"/>
      <c r="LCI36" s="18"/>
      <c r="LCJ36" s="19"/>
      <c r="LCO36" s="18"/>
      <c r="LCP36" s="18"/>
      <c r="LCQ36" s="19"/>
      <c r="LCV36" s="18"/>
      <c r="LCW36" s="18"/>
      <c r="LCX36" s="19"/>
      <c r="LDC36" s="18"/>
      <c r="LDD36" s="18"/>
      <c r="LDE36" s="19"/>
      <c r="LDJ36" s="18"/>
      <c r="LDK36" s="18"/>
      <c r="LDL36" s="19"/>
      <c r="LDQ36" s="18"/>
      <c r="LDR36" s="18"/>
      <c r="LDS36" s="19"/>
      <c r="LDX36" s="18"/>
      <c r="LDY36" s="18"/>
      <c r="LDZ36" s="19"/>
      <c r="LEE36" s="18"/>
      <c r="LEF36" s="18"/>
      <c r="LEG36" s="19"/>
      <c r="LEL36" s="18"/>
      <c r="LEM36" s="18"/>
      <c r="LEN36" s="19"/>
      <c r="LES36" s="18"/>
      <c r="LET36" s="18"/>
      <c r="LEU36" s="19"/>
      <c r="LEZ36" s="18"/>
      <c r="LFA36" s="18"/>
      <c r="LFB36" s="19"/>
      <c r="LFG36" s="18"/>
      <c r="LFH36" s="18"/>
      <c r="LFI36" s="19"/>
      <c r="LFN36" s="18"/>
      <c r="LFO36" s="18"/>
      <c r="LFP36" s="19"/>
      <c r="LFU36" s="18"/>
      <c r="LFV36" s="18"/>
      <c r="LFW36" s="19"/>
      <c r="LGB36" s="18"/>
      <c r="LGC36" s="18"/>
      <c r="LGD36" s="19"/>
      <c r="LGI36" s="18"/>
      <c r="LGJ36" s="18"/>
      <c r="LGK36" s="19"/>
      <c r="LGP36" s="18"/>
      <c r="LGQ36" s="18"/>
      <c r="LGR36" s="19"/>
      <c r="LGW36" s="18"/>
      <c r="LGX36" s="18"/>
      <c r="LGY36" s="19"/>
      <c r="LHD36" s="18"/>
      <c r="LHE36" s="18"/>
      <c r="LHF36" s="19"/>
      <c r="LHK36" s="18"/>
      <c r="LHL36" s="18"/>
      <c r="LHM36" s="19"/>
      <c r="LHR36" s="18"/>
      <c r="LHS36" s="18"/>
      <c r="LHT36" s="19"/>
      <c r="LHY36" s="18"/>
      <c r="LHZ36" s="18"/>
      <c r="LIA36" s="19"/>
      <c r="LIF36" s="18"/>
      <c r="LIG36" s="18"/>
      <c r="LIH36" s="19"/>
      <c r="LIM36" s="18"/>
      <c r="LIN36" s="18"/>
      <c r="LIO36" s="19"/>
      <c r="LIT36" s="18"/>
      <c r="LIU36" s="18"/>
      <c r="LIV36" s="19"/>
      <c r="LJA36" s="18"/>
      <c r="LJB36" s="18"/>
      <c r="LJC36" s="19"/>
      <c r="LJH36" s="18"/>
      <c r="LJI36" s="18"/>
      <c r="LJJ36" s="19"/>
      <c r="LJO36" s="18"/>
      <c r="LJP36" s="18"/>
      <c r="LJQ36" s="19"/>
      <c r="LJV36" s="18"/>
      <c r="LJW36" s="18"/>
      <c r="LJX36" s="19"/>
      <c r="LKC36" s="18"/>
      <c r="LKD36" s="18"/>
      <c r="LKE36" s="19"/>
      <c r="LKJ36" s="18"/>
      <c r="LKK36" s="18"/>
      <c r="LKL36" s="19"/>
      <c r="LKQ36" s="18"/>
      <c r="LKR36" s="18"/>
      <c r="LKS36" s="19"/>
      <c r="LKX36" s="18"/>
      <c r="LKY36" s="18"/>
      <c r="LKZ36" s="19"/>
      <c r="LLE36" s="18"/>
      <c r="LLF36" s="18"/>
      <c r="LLG36" s="19"/>
      <c r="LLL36" s="18"/>
      <c r="LLM36" s="18"/>
      <c r="LLN36" s="19"/>
      <c r="LLS36" s="18"/>
      <c r="LLT36" s="18"/>
      <c r="LLU36" s="19"/>
      <c r="LLZ36" s="18"/>
      <c r="LMA36" s="18"/>
      <c r="LMB36" s="19"/>
      <c r="LMG36" s="18"/>
      <c r="LMH36" s="18"/>
      <c r="LMI36" s="19"/>
      <c r="LMN36" s="18"/>
      <c r="LMO36" s="18"/>
      <c r="LMP36" s="19"/>
      <c r="LMU36" s="18"/>
      <c r="LMV36" s="18"/>
      <c r="LMW36" s="19"/>
      <c r="LNB36" s="18"/>
      <c r="LNC36" s="18"/>
      <c r="LND36" s="19"/>
      <c r="LNI36" s="18"/>
      <c r="LNJ36" s="18"/>
      <c r="LNK36" s="19"/>
      <c r="LNP36" s="18"/>
      <c r="LNQ36" s="18"/>
      <c r="LNR36" s="19"/>
      <c r="LNW36" s="18"/>
      <c r="LNX36" s="18"/>
      <c r="LNY36" s="19"/>
      <c r="LOD36" s="18"/>
      <c r="LOE36" s="18"/>
      <c r="LOF36" s="19"/>
      <c r="LOK36" s="18"/>
      <c r="LOL36" s="18"/>
      <c r="LOM36" s="19"/>
      <c r="LOR36" s="18"/>
      <c r="LOS36" s="18"/>
      <c r="LOT36" s="19"/>
      <c r="LOY36" s="18"/>
      <c r="LOZ36" s="18"/>
      <c r="LPA36" s="19"/>
      <c r="LPF36" s="18"/>
      <c r="LPG36" s="18"/>
      <c r="LPH36" s="19"/>
      <c r="LPM36" s="18"/>
      <c r="LPN36" s="18"/>
      <c r="LPO36" s="19"/>
      <c r="LPT36" s="18"/>
      <c r="LPU36" s="18"/>
      <c r="LPV36" s="19"/>
      <c r="LQA36" s="18"/>
      <c r="LQB36" s="18"/>
      <c r="LQC36" s="19"/>
      <c r="LQH36" s="18"/>
      <c r="LQI36" s="18"/>
      <c r="LQJ36" s="19"/>
      <c r="LQO36" s="18"/>
      <c r="LQP36" s="18"/>
      <c r="LQQ36" s="19"/>
      <c r="LQV36" s="18"/>
      <c r="LQW36" s="18"/>
      <c r="LQX36" s="19"/>
      <c r="LRC36" s="18"/>
      <c r="LRD36" s="18"/>
      <c r="LRE36" s="19"/>
      <c r="LRJ36" s="18"/>
      <c r="LRK36" s="18"/>
      <c r="LRL36" s="19"/>
      <c r="LRQ36" s="18"/>
      <c r="LRR36" s="18"/>
      <c r="LRS36" s="19"/>
      <c r="LRX36" s="18"/>
      <c r="LRY36" s="18"/>
      <c r="LRZ36" s="19"/>
      <c r="LSE36" s="18"/>
      <c r="LSF36" s="18"/>
      <c r="LSG36" s="19"/>
      <c r="LSL36" s="18"/>
      <c r="LSM36" s="18"/>
      <c r="LSN36" s="19"/>
      <c r="LSS36" s="18"/>
      <c r="LST36" s="18"/>
      <c r="LSU36" s="19"/>
      <c r="LSZ36" s="18"/>
      <c r="LTA36" s="18"/>
      <c r="LTB36" s="19"/>
      <c r="LTG36" s="18"/>
      <c r="LTH36" s="18"/>
      <c r="LTI36" s="19"/>
      <c r="LTN36" s="18"/>
      <c r="LTO36" s="18"/>
      <c r="LTP36" s="19"/>
      <c r="LTU36" s="18"/>
      <c r="LTV36" s="18"/>
      <c r="LTW36" s="19"/>
      <c r="LUB36" s="18"/>
      <c r="LUC36" s="18"/>
      <c r="LUD36" s="19"/>
      <c r="LUI36" s="18"/>
      <c r="LUJ36" s="18"/>
      <c r="LUK36" s="19"/>
      <c r="LUP36" s="18"/>
      <c r="LUQ36" s="18"/>
      <c r="LUR36" s="19"/>
      <c r="LUW36" s="18"/>
      <c r="LUX36" s="18"/>
      <c r="LUY36" s="19"/>
      <c r="LVD36" s="18"/>
      <c r="LVE36" s="18"/>
      <c r="LVF36" s="19"/>
      <c r="LVK36" s="18"/>
      <c r="LVL36" s="18"/>
      <c r="LVM36" s="19"/>
      <c r="LVR36" s="18"/>
      <c r="LVS36" s="18"/>
      <c r="LVT36" s="19"/>
      <c r="LVY36" s="18"/>
      <c r="LVZ36" s="18"/>
      <c r="LWA36" s="19"/>
      <c r="LWF36" s="18"/>
      <c r="LWG36" s="18"/>
      <c r="LWH36" s="19"/>
      <c r="LWM36" s="18"/>
      <c r="LWN36" s="18"/>
      <c r="LWO36" s="19"/>
      <c r="LWT36" s="18"/>
      <c r="LWU36" s="18"/>
      <c r="LWV36" s="19"/>
      <c r="LXA36" s="18"/>
      <c r="LXB36" s="18"/>
      <c r="LXC36" s="19"/>
      <c r="LXH36" s="18"/>
      <c r="LXI36" s="18"/>
      <c r="LXJ36" s="19"/>
      <c r="LXO36" s="18"/>
      <c r="LXP36" s="18"/>
      <c r="LXQ36" s="19"/>
      <c r="LXV36" s="18"/>
      <c r="LXW36" s="18"/>
      <c r="LXX36" s="19"/>
      <c r="LYC36" s="18"/>
      <c r="LYD36" s="18"/>
      <c r="LYE36" s="19"/>
      <c r="LYJ36" s="18"/>
      <c r="LYK36" s="18"/>
      <c r="LYL36" s="19"/>
      <c r="LYQ36" s="18"/>
      <c r="LYR36" s="18"/>
      <c r="LYS36" s="19"/>
      <c r="LYX36" s="18"/>
      <c r="LYY36" s="18"/>
      <c r="LYZ36" s="19"/>
      <c r="LZE36" s="18"/>
      <c r="LZF36" s="18"/>
      <c r="LZG36" s="19"/>
      <c r="LZL36" s="18"/>
      <c r="LZM36" s="18"/>
      <c r="LZN36" s="19"/>
      <c r="LZS36" s="18"/>
      <c r="LZT36" s="18"/>
      <c r="LZU36" s="19"/>
      <c r="LZZ36" s="18"/>
      <c r="MAA36" s="18"/>
      <c r="MAB36" s="19"/>
      <c r="MAG36" s="18"/>
      <c r="MAH36" s="18"/>
      <c r="MAI36" s="19"/>
      <c r="MAN36" s="18"/>
      <c r="MAO36" s="18"/>
      <c r="MAP36" s="19"/>
      <c r="MAU36" s="18"/>
      <c r="MAV36" s="18"/>
      <c r="MAW36" s="19"/>
      <c r="MBB36" s="18"/>
      <c r="MBC36" s="18"/>
      <c r="MBD36" s="19"/>
      <c r="MBI36" s="18"/>
      <c r="MBJ36" s="18"/>
      <c r="MBK36" s="19"/>
      <c r="MBP36" s="18"/>
      <c r="MBQ36" s="18"/>
      <c r="MBR36" s="19"/>
      <c r="MBW36" s="18"/>
      <c r="MBX36" s="18"/>
      <c r="MBY36" s="19"/>
      <c r="MCD36" s="18"/>
      <c r="MCE36" s="18"/>
      <c r="MCF36" s="19"/>
      <c r="MCK36" s="18"/>
      <c r="MCL36" s="18"/>
      <c r="MCM36" s="19"/>
      <c r="MCR36" s="18"/>
      <c r="MCS36" s="18"/>
      <c r="MCT36" s="19"/>
      <c r="MCY36" s="18"/>
      <c r="MCZ36" s="18"/>
      <c r="MDA36" s="19"/>
      <c r="MDF36" s="18"/>
      <c r="MDG36" s="18"/>
      <c r="MDH36" s="19"/>
      <c r="MDM36" s="18"/>
      <c r="MDN36" s="18"/>
      <c r="MDO36" s="19"/>
      <c r="MDT36" s="18"/>
      <c r="MDU36" s="18"/>
      <c r="MDV36" s="19"/>
      <c r="MEA36" s="18"/>
      <c r="MEB36" s="18"/>
      <c r="MEC36" s="19"/>
      <c r="MEH36" s="18"/>
      <c r="MEI36" s="18"/>
      <c r="MEJ36" s="19"/>
      <c r="MEO36" s="18"/>
      <c r="MEP36" s="18"/>
      <c r="MEQ36" s="19"/>
      <c r="MEV36" s="18"/>
      <c r="MEW36" s="18"/>
      <c r="MEX36" s="19"/>
      <c r="MFC36" s="18"/>
      <c r="MFD36" s="18"/>
      <c r="MFE36" s="19"/>
      <c r="MFJ36" s="18"/>
      <c r="MFK36" s="18"/>
      <c r="MFL36" s="19"/>
      <c r="MFQ36" s="18"/>
      <c r="MFR36" s="18"/>
      <c r="MFS36" s="19"/>
      <c r="MFX36" s="18"/>
      <c r="MFY36" s="18"/>
      <c r="MFZ36" s="19"/>
      <c r="MGE36" s="18"/>
      <c r="MGF36" s="18"/>
      <c r="MGG36" s="19"/>
      <c r="MGL36" s="18"/>
      <c r="MGM36" s="18"/>
      <c r="MGN36" s="19"/>
      <c r="MGS36" s="18"/>
      <c r="MGT36" s="18"/>
      <c r="MGU36" s="19"/>
      <c r="MGZ36" s="18"/>
      <c r="MHA36" s="18"/>
      <c r="MHB36" s="19"/>
      <c r="MHG36" s="18"/>
      <c r="MHH36" s="18"/>
      <c r="MHI36" s="19"/>
      <c r="MHN36" s="18"/>
      <c r="MHO36" s="18"/>
      <c r="MHP36" s="19"/>
      <c r="MHU36" s="18"/>
      <c r="MHV36" s="18"/>
      <c r="MHW36" s="19"/>
      <c r="MIB36" s="18"/>
      <c r="MIC36" s="18"/>
      <c r="MID36" s="19"/>
      <c r="MII36" s="18"/>
      <c r="MIJ36" s="18"/>
      <c r="MIK36" s="19"/>
      <c r="MIP36" s="18"/>
      <c r="MIQ36" s="18"/>
      <c r="MIR36" s="19"/>
      <c r="MIW36" s="18"/>
      <c r="MIX36" s="18"/>
      <c r="MIY36" s="19"/>
      <c r="MJD36" s="18"/>
      <c r="MJE36" s="18"/>
      <c r="MJF36" s="19"/>
      <c r="MJK36" s="18"/>
      <c r="MJL36" s="18"/>
      <c r="MJM36" s="19"/>
      <c r="MJR36" s="18"/>
      <c r="MJS36" s="18"/>
      <c r="MJT36" s="19"/>
      <c r="MJY36" s="18"/>
      <c r="MJZ36" s="18"/>
      <c r="MKA36" s="19"/>
      <c r="MKF36" s="18"/>
      <c r="MKG36" s="18"/>
      <c r="MKH36" s="19"/>
      <c r="MKM36" s="18"/>
      <c r="MKN36" s="18"/>
      <c r="MKO36" s="19"/>
      <c r="MKT36" s="18"/>
      <c r="MKU36" s="18"/>
      <c r="MKV36" s="19"/>
      <c r="MLA36" s="18"/>
      <c r="MLB36" s="18"/>
      <c r="MLC36" s="19"/>
      <c r="MLH36" s="18"/>
      <c r="MLI36" s="18"/>
      <c r="MLJ36" s="19"/>
      <c r="MLO36" s="18"/>
      <c r="MLP36" s="18"/>
      <c r="MLQ36" s="19"/>
      <c r="MLV36" s="18"/>
      <c r="MLW36" s="18"/>
      <c r="MLX36" s="19"/>
      <c r="MMC36" s="18"/>
      <c r="MMD36" s="18"/>
      <c r="MME36" s="19"/>
      <c r="MMJ36" s="18"/>
      <c r="MMK36" s="18"/>
      <c r="MML36" s="19"/>
      <c r="MMQ36" s="18"/>
      <c r="MMR36" s="18"/>
      <c r="MMS36" s="19"/>
      <c r="MMX36" s="18"/>
      <c r="MMY36" s="18"/>
      <c r="MMZ36" s="19"/>
      <c r="MNE36" s="18"/>
      <c r="MNF36" s="18"/>
      <c r="MNG36" s="19"/>
      <c r="MNL36" s="18"/>
      <c r="MNM36" s="18"/>
      <c r="MNN36" s="19"/>
      <c r="MNS36" s="18"/>
      <c r="MNT36" s="18"/>
      <c r="MNU36" s="19"/>
      <c r="MNZ36" s="18"/>
      <c r="MOA36" s="18"/>
      <c r="MOB36" s="19"/>
      <c r="MOG36" s="18"/>
      <c r="MOH36" s="18"/>
      <c r="MOI36" s="19"/>
      <c r="MON36" s="18"/>
      <c r="MOO36" s="18"/>
      <c r="MOP36" s="19"/>
      <c r="MOU36" s="18"/>
      <c r="MOV36" s="18"/>
      <c r="MOW36" s="19"/>
      <c r="MPB36" s="18"/>
      <c r="MPC36" s="18"/>
      <c r="MPD36" s="19"/>
      <c r="MPI36" s="18"/>
      <c r="MPJ36" s="18"/>
      <c r="MPK36" s="19"/>
      <c r="MPP36" s="18"/>
      <c r="MPQ36" s="18"/>
      <c r="MPR36" s="19"/>
      <c r="MPW36" s="18"/>
      <c r="MPX36" s="18"/>
      <c r="MPY36" s="19"/>
      <c r="MQD36" s="18"/>
      <c r="MQE36" s="18"/>
      <c r="MQF36" s="19"/>
      <c r="MQK36" s="18"/>
      <c r="MQL36" s="18"/>
      <c r="MQM36" s="19"/>
      <c r="MQR36" s="18"/>
      <c r="MQS36" s="18"/>
      <c r="MQT36" s="19"/>
      <c r="MQY36" s="18"/>
      <c r="MQZ36" s="18"/>
      <c r="MRA36" s="19"/>
      <c r="MRF36" s="18"/>
      <c r="MRG36" s="18"/>
      <c r="MRH36" s="19"/>
      <c r="MRM36" s="18"/>
      <c r="MRN36" s="18"/>
      <c r="MRO36" s="19"/>
      <c r="MRT36" s="18"/>
      <c r="MRU36" s="18"/>
      <c r="MRV36" s="19"/>
      <c r="MSA36" s="18"/>
      <c r="MSB36" s="18"/>
      <c r="MSC36" s="19"/>
      <c r="MSH36" s="18"/>
      <c r="MSI36" s="18"/>
      <c r="MSJ36" s="19"/>
      <c r="MSO36" s="18"/>
      <c r="MSP36" s="18"/>
      <c r="MSQ36" s="19"/>
      <c r="MSV36" s="18"/>
      <c r="MSW36" s="18"/>
      <c r="MSX36" s="19"/>
      <c r="MTC36" s="18"/>
      <c r="MTD36" s="18"/>
      <c r="MTE36" s="19"/>
      <c r="MTJ36" s="18"/>
      <c r="MTK36" s="18"/>
      <c r="MTL36" s="19"/>
      <c r="MTQ36" s="18"/>
      <c r="MTR36" s="18"/>
      <c r="MTS36" s="19"/>
      <c r="MTX36" s="18"/>
      <c r="MTY36" s="18"/>
      <c r="MTZ36" s="19"/>
      <c r="MUE36" s="18"/>
      <c r="MUF36" s="18"/>
      <c r="MUG36" s="19"/>
      <c r="MUL36" s="18"/>
      <c r="MUM36" s="18"/>
      <c r="MUN36" s="19"/>
      <c r="MUS36" s="18"/>
      <c r="MUT36" s="18"/>
      <c r="MUU36" s="19"/>
      <c r="MUZ36" s="18"/>
      <c r="MVA36" s="18"/>
      <c r="MVB36" s="19"/>
      <c r="MVG36" s="18"/>
      <c r="MVH36" s="18"/>
      <c r="MVI36" s="19"/>
      <c r="MVN36" s="18"/>
      <c r="MVO36" s="18"/>
      <c r="MVP36" s="19"/>
      <c r="MVU36" s="18"/>
      <c r="MVV36" s="18"/>
      <c r="MVW36" s="19"/>
      <c r="MWB36" s="18"/>
      <c r="MWC36" s="18"/>
      <c r="MWD36" s="19"/>
      <c r="MWI36" s="18"/>
      <c r="MWJ36" s="18"/>
      <c r="MWK36" s="19"/>
      <c r="MWP36" s="18"/>
      <c r="MWQ36" s="18"/>
      <c r="MWR36" s="19"/>
      <c r="MWW36" s="18"/>
      <c r="MWX36" s="18"/>
      <c r="MWY36" s="19"/>
      <c r="MXD36" s="18"/>
      <c r="MXE36" s="18"/>
      <c r="MXF36" s="19"/>
      <c r="MXK36" s="18"/>
      <c r="MXL36" s="18"/>
      <c r="MXM36" s="19"/>
      <c r="MXR36" s="18"/>
      <c r="MXS36" s="18"/>
      <c r="MXT36" s="19"/>
      <c r="MXY36" s="18"/>
      <c r="MXZ36" s="18"/>
      <c r="MYA36" s="19"/>
      <c r="MYF36" s="18"/>
      <c r="MYG36" s="18"/>
      <c r="MYH36" s="19"/>
      <c r="MYM36" s="18"/>
      <c r="MYN36" s="18"/>
      <c r="MYO36" s="19"/>
      <c r="MYT36" s="18"/>
      <c r="MYU36" s="18"/>
      <c r="MYV36" s="19"/>
      <c r="MZA36" s="18"/>
      <c r="MZB36" s="18"/>
      <c r="MZC36" s="19"/>
      <c r="MZH36" s="18"/>
      <c r="MZI36" s="18"/>
      <c r="MZJ36" s="19"/>
      <c r="MZO36" s="18"/>
      <c r="MZP36" s="18"/>
      <c r="MZQ36" s="19"/>
      <c r="MZV36" s="18"/>
      <c r="MZW36" s="18"/>
      <c r="MZX36" s="19"/>
      <c r="NAC36" s="18"/>
      <c r="NAD36" s="18"/>
      <c r="NAE36" s="19"/>
      <c r="NAJ36" s="18"/>
      <c r="NAK36" s="18"/>
      <c r="NAL36" s="19"/>
      <c r="NAQ36" s="18"/>
      <c r="NAR36" s="18"/>
      <c r="NAS36" s="19"/>
      <c r="NAX36" s="18"/>
      <c r="NAY36" s="18"/>
      <c r="NAZ36" s="19"/>
      <c r="NBE36" s="18"/>
      <c r="NBF36" s="18"/>
      <c r="NBG36" s="19"/>
      <c r="NBL36" s="18"/>
      <c r="NBM36" s="18"/>
      <c r="NBN36" s="19"/>
      <c r="NBS36" s="18"/>
      <c r="NBT36" s="18"/>
      <c r="NBU36" s="19"/>
      <c r="NBZ36" s="18"/>
      <c r="NCA36" s="18"/>
      <c r="NCB36" s="19"/>
      <c r="NCG36" s="18"/>
      <c r="NCH36" s="18"/>
      <c r="NCI36" s="19"/>
      <c r="NCN36" s="18"/>
      <c r="NCO36" s="18"/>
      <c r="NCP36" s="19"/>
      <c r="NCU36" s="18"/>
      <c r="NCV36" s="18"/>
      <c r="NCW36" s="19"/>
      <c r="NDB36" s="18"/>
      <c r="NDC36" s="18"/>
      <c r="NDD36" s="19"/>
      <c r="NDI36" s="18"/>
      <c r="NDJ36" s="18"/>
      <c r="NDK36" s="19"/>
      <c r="NDP36" s="18"/>
      <c r="NDQ36" s="18"/>
      <c r="NDR36" s="19"/>
      <c r="NDW36" s="18"/>
      <c r="NDX36" s="18"/>
      <c r="NDY36" s="19"/>
      <c r="NED36" s="18"/>
      <c r="NEE36" s="18"/>
      <c r="NEF36" s="19"/>
      <c r="NEK36" s="18"/>
      <c r="NEL36" s="18"/>
      <c r="NEM36" s="19"/>
      <c r="NER36" s="18"/>
      <c r="NES36" s="18"/>
      <c r="NET36" s="19"/>
      <c r="NEY36" s="18"/>
      <c r="NEZ36" s="18"/>
      <c r="NFA36" s="19"/>
      <c r="NFF36" s="18"/>
      <c r="NFG36" s="18"/>
      <c r="NFH36" s="19"/>
      <c r="NFM36" s="18"/>
      <c r="NFN36" s="18"/>
      <c r="NFO36" s="19"/>
      <c r="NFT36" s="18"/>
      <c r="NFU36" s="18"/>
      <c r="NFV36" s="19"/>
      <c r="NGA36" s="18"/>
      <c r="NGB36" s="18"/>
      <c r="NGC36" s="19"/>
      <c r="NGH36" s="18"/>
      <c r="NGI36" s="18"/>
      <c r="NGJ36" s="19"/>
      <c r="NGO36" s="18"/>
      <c r="NGP36" s="18"/>
      <c r="NGQ36" s="19"/>
      <c r="NGV36" s="18"/>
      <c r="NGW36" s="18"/>
      <c r="NGX36" s="19"/>
      <c r="NHC36" s="18"/>
      <c r="NHD36" s="18"/>
      <c r="NHE36" s="19"/>
      <c r="NHJ36" s="18"/>
      <c r="NHK36" s="18"/>
      <c r="NHL36" s="19"/>
      <c r="NHQ36" s="18"/>
      <c r="NHR36" s="18"/>
      <c r="NHS36" s="19"/>
      <c r="NHX36" s="18"/>
      <c r="NHY36" s="18"/>
      <c r="NHZ36" s="19"/>
      <c r="NIE36" s="18"/>
      <c r="NIF36" s="18"/>
      <c r="NIG36" s="19"/>
      <c r="NIL36" s="18"/>
      <c r="NIM36" s="18"/>
      <c r="NIN36" s="19"/>
      <c r="NIS36" s="18"/>
      <c r="NIT36" s="18"/>
      <c r="NIU36" s="19"/>
      <c r="NIZ36" s="18"/>
      <c r="NJA36" s="18"/>
      <c r="NJB36" s="19"/>
      <c r="NJG36" s="18"/>
      <c r="NJH36" s="18"/>
      <c r="NJI36" s="19"/>
      <c r="NJN36" s="18"/>
      <c r="NJO36" s="18"/>
      <c r="NJP36" s="19"/>
      <c r="NJU36" s="18"/>
      <c r="NJV36" s="18"/>
      <c r="NJW36" s="19"/>
      <c r="NKB36" s="18"/>
      <c r="NKC36" s="18"/>
      <c r="NKD36" s="19"/>
      <c r="NKI36" s="18"/>
      <c r="NKJ36" s="18"/>
      <c r="NKK36" s="19"/>
      <c r="NKP36" s="18"/>
      <c r="NKQ36" s="18"/>
      <c r="NKR36" s="19"/>
      <c r="NKW36" s="18"/>
      <c r="NKX36" s="18"/>
      <c r="NKY36" s="19"/>
      <c r="NLD36" s="18"/>
      <c r="NLE36" s="18"/>
      <c r="NLF36" s="19"/>
      <c r="NLK36" s="18"/>
      <c r="NLL36" s="18"/>
      <c r="NLM36" s="19"/>
      <c r="NLR36" s="18"/>
      <c r="NLS36" s="18"/>
      <c r="NLT36" s="19"/>
      <c r="NLY36" s="18"/>
      <c r="NLZ36" s="18"/>
      <c r="NMA36" s="19"/>
      <c r="NMF36" s="18"/>
      <c r="NMG36" s="18"/>
      <c r="NMH36" s="19"/>
      <c r="NMM36" s="18"/>
      <c r="NMN36" s="18"/>
      <c r="NMO36" s="19"/>
      <c r="NMT36" s="18"/>
      <c r="NMU36" s="18"/>
      <c r="NMV36" s="19"/>
      <c r="NNA36" s="18"/>
      <c r="NNB36" s="18"/>
      <c r="NNC36" s="19"/>
      <c r="NNH36" s="18"/>
      <c r="NNI36" s="18"/>
      <c r="NNJ36" s="19"/>
      <c r="NNO36" s="18"/>
      <c r="NNP36" s="18"/>
      <c r="NNQ36" s="19"/>
      <c r="NNV36" s="18"/>
      <c r="NNW36" s="18"/>
      <c r="NNX36" s="19"/>
      <c r="NOC36" s="18"/>
      <c r="NOD36" s="18"/>
      <c r="NOE36" s="19"/>
      <c r="NOJ36" s="18"/>
      <c r="NOK36" s="18"/>
      <c r="NOL36" s="19"/>
      <c r="NOQ36" s="18"/>
      <c r="NOR36" s="18"/>
      <c r="NOS36" s="19"/>
      <c r="NOX36" s="18"/>
      <c r="NOY36" s="18"/>
      <c r="NOZ36" s="19"/>
      <c r="NPE36" s="18"/>
      <c r="NPF36" s="18"/>
      <c r="NPG36" s="19"/>
      <c r="NPL36" s="18"/>
      <c r="NPM36" s="18"/>
      <c r="NPN36" s="19"/>
      <c r="NPS36" s="18"/>
      <c r="NPT36" s="18"/>
      <c r="NPU36" s="19"/>
      <c r="NPZ36" s="18"/>
      <c r="NQA36" s="18"/>
      <c r="NQB36" s="19"/>
      <c r="NQG36" s="18"/>
      <c r="NQH36" s="18"/>
      <c r="NQI36" s="19"/>
      <c r="NQN36" s="18"/>
      <c r="NQO36" s="18"/>
      <c r="NQP36" s="19"/>
      <c r="NQU36" s="18"/>
      <c r="NQV36" s="18"/>
      <c r="NQW36" s="19"/>
      <c r="NRB36" s="18"/>
      <c r="NRC36" s="18"/>
      <c r="NRD36" s="19"/>
      <c r="NRI36" s="18"/>
      <c r="NRJ36" s="18"/>
      <c r="NRK36" s="19"/>
      <c r="NRP36" s="18"/>
      <c r="NRQ36" s="18"/>
      <c r="NRR36" s="19"/>
      <c r="NRW36" s="18"/>
      <c r="NRX36" s="18"/>
      <c r="NRY36" s="19"/>
      <c r="NSD36" s="18"/>
      <c r="NSE36" s="18"/>
      <c r="NSF36" s="19"/>
      <c r="NSK36" s="18"/>
      <c r="NSL36" s="18"/>
      <c r="NSM36" s="19"/>
      <c r="NSR36" s="18"/>
      <c r="NSS36" s="18"/>
      <c r="NST36" s="19"/>
      <c r="NSY36" s="18"/>
      <c r="NSZ36" s="18"/>
      <c r="NTA36" s="19"/>
      <c r="NTF36" s="18"/>
      <c r="NTG36" s="18"/>
      <c r="NTH36" s="19"/>
      <c r="NTM36" s="18"/>
      <c r="NTN36" s="18"/>
      <c r="NTO36" s="19"/>
      <c r="NTT36" s="18"/>
      <c r="NTU36" s="18"/>
      <c r="NTV36" s="19"/>
      <c r="NUA36" s="18"/>
      <c r="NUB36" s="18"/>
      <c r="NUC36" s="19"/>
      <c r="NUH36" s="18"/>
      <c r="NUI36" s="18"/>
      <c r="NUJ36" s="19"/>
      <c r="NUO36" s="18"/>
      <c r="NUP36" s="18"/>
      <c r="NUQ36" s="19"/>
      <c r="NUV36" s="18"/>
      <c r="NUW36" s="18"/>
      <c r="NUX36" s="19"/>
      <c r="NVC36" s="18"/>
      <c r="NVD36" s="18"/>
      <c r="NVE36" s="19"/>
      <c r="NVJ36" s="18"/>
      <c r="NVK36" s="18"/>
      <c r="NVL36" s="19"/>
      <c r="NVQ36" s="18"/>
      <c r="NVR36" s="18"/>
      <c r="NVS36" s="19"/>
      <c r="NVX36" s="18"/>
      <c r="NVY36" s="18"/>
      <c r="NVZ36" s="19"/>
      <c r="NWE36" s="18"/>
      <c r="NWF36" s="18"/>
      <c r="NWG36" s="19"/>
      <c r="NWL36" s="18"/>
      <c r="NWM36" s="18"/>
      <c r="NWN36" s="19"/>
      <c r="NWS36" s="18"/>
      <c r="NWT36" s="18"/>
      <c r="NWU36" s="19"/>
      <c r="NWZ36" s="18"/>
      <c r="NXA36" s="18"/>
      <c r="NXB36" s="19"/>
      <c r="NXG36" s="18"/>
      <c r="NXH36" s="18"/>
      <c r="NXI36" s="19"/>
      <c r="NXN36" s="18"/>
      <c r="NXO36" s="18"/>
      <c r="NXP36" s="19"/>
      <c r="NXU36" s="18"/>
      <c r="NXV36" s="18"/>
      <c r="NXW36" s="19"/>
      <c r="NYB36" s="18"/>
      <c r="NYC36" s="18"/>
      <c r="NYD36" s="19"/>
      <c r="NYI36" s="18"/>
      <c r="NYJ36" s="18"/>
      <c r="NYK36" s="19"/>
      <c r="NYP36" s="18"/>
      <c r="NYQ36" s="18"/>
      <c r="NYR36" s="19"/>
      <c r="NYW36" s="18"/>
      <c r="NYX36" s="18"/>
      <c r="NYY36" s="19"/>
      <c r="NZD36" s="18"/>
      <c r="NZE36" s="18"/>
      <c r="NZF36" s="19"/>
      <c r="NZK36" s="18"/>
      <c r="NZL36" s="18"/>
      <c r="NZM36" s="19"/>
      <c r="NZR36" s="18"/>
      <c r="NZS36" s="18"/>
      <c r="NZT36" s="19"/>
      <c r="NZY36" s="18"/>
      <c r="NZZ36" s="18"/>
      <c r="OAA36" s="19"/>
      <c r="OAF36" s="18"/>
      <c r="OAG36" s="18"/>
      <c r="OAH36" s="19"/>
      <c r="OAM36" s="18"/>
      <c r="OAN36" s="18"/>
      <c r="OAO36" s="19"/>
      <c r="OAT36" s="18"/>
      <c r="OAU36" s="18"/>
      <c r="OAV36" s="19"/>
      <c r="OBA36" s="18"/>
      <c r="OBB36" s="18"/>
      <c r="OBC36" s="19"/>
      <c r="OBH36" s="18"/>
      <c r="OBI36" s="18"/>
      <c r="OBJ36" s="19"/>
      <c r="OBO36" s="18"/>
      <c r="OBP36" s="18"/>
      <c r="OBQ36" s="19"/>
      <c r="OBV36" s="18"/>
      <c r="OBW36" s="18"/>
      <c r="OBX36" s="19"/>
      <c r="OCC36" s="18"/>
      <c r="OCD36" s="18"/>
      <c r="OCE36" s="19"/>
      <c r="OCJ36" s="18"/>
      <c r="OCK36" s="18"/>
      <c r="OCL36" s="19"/>
      <c r="OCQ36" s="18"/>
      <c r="OCR36" s="18"/>
      <c r="OCS36" s="19"/>
      <c r="OCX36" s="18"/>
      <c r="OCY36" s="18"/>
      <c r="OCZ36" s="19"/>
      <c r="ODE36" s="18"/>
      <c r="ODF36" s="18"/>
      <c r="ODG36" s="19"/>
      <c r="ODL36" s="18"/>
      <c r="ODM36" s="18"/>
      <c r="ODN36" s="19"/>
      <c r="ODS36" s="18"/>
      <c r="ODT36" s="18"/>
      <c r="ODU36" s="19"/>
      <c r="ODZ36" s="18"/>
      <c r="OEA36" s="18"/>
      <c r="OEB36" s="19"/>
      <c r="OEG36" s="18"/>
      <c r="OEH36" s="18"/>
      <c r="OEI36" s="19"/>
      <c r="OEN36" s="18"/>
      <c r="OEO36" s="18"/>
      <c r="OEP36" s="19"/>
      <c r="OEU36" s="18"/>
      <c r="OEV36" s="18"/>
      <c r="OEW36" s="19"/>
      <c r="OFB36" s="18"/>
      <c r="OFC36" s="18"/>
      <c r="OFD36" s="19"/>
      <c r="OFI36" s="18"/>
      <c r="OFJ36" s="18"/>
      <c r="OFK36" s="19"/>
      <c r="OFP36" s="18"/>
      <c r="OFQ36" s="18"/>
      <c r="OFR36" s="19"/>
      <c r="OFW36" s="18"/>
      <c r="OFX36" s="18"/>
      <c r="OFY36" s="19"/>
      <c r="OGD36" s="18"/>
      <c r="OGE36" s="18"/>
      <c r="OGF36" s="19"/>
      <c r="OGK36" s="18"/>
      <c r="OGL36" s="18"/>
      <c r="OGM36" s="19"/>
      <c r="OGR36" s="18"/>
      <c r="OGS36" s="18"/>
      <c r="OGT36" s="19"/>
      <c r="OGY36" s="18"/>
      <c r="OGZ36" s="18"/>
      <c r="OHA36" s="19"/>
      <c r="OHF36" s="18"/>
      <c r="OHG36" s="18"/>
      <c r="OHH36" s="19"/>
      <c r="OHM36" s="18"/>
      <c r="OHN36" s="18"/>
      <c r="OHO36" s="19"/>
      <c r="OHT36" s="18"/>
      <c r="OHU36" s="18"/>
      <c r="OHV36" s="19"/>
      <c r="OIA36" s="18"/>
      <c r="OIB36" s="18"/>
      <c r="OIC36" s="19"/>
      <c r="OIH36" s="18"/>
      <c r="OII36" s="18"/>
      <c r="OIJ36" s="19"/>
      <c r="OIO36" s="18"/>
      <c r="OIP36" s="18"/>
      <c r="OIQ36" s="19"/>
      <c r="OIV36" s="18"/>
      <c r="OIW36" s="18"/>
      <c r="OIX36" s="19"/>
      <c r="OJC36" s="18"/>
      <c r="OJD36" s="18"/>
      <c r="OJE36" s="19"/>
      <c r="OJJ36" s="18"/>
      <c r="OJK36" s="18"/>
      <c r="OJL36" s="19"/>
      <c r="OJQ36" s="18"/>
      <c r="OJR36" s="18"/>
      <c r="OJS36" s="19"/>
      <c r="OJX36" s="18"/>
      <c r="OJY36" s="18"/>
      <c r="OJZ36" s="19"/>
      <c r="OKE36" s="18"/>
      <c r="OKF36" s="18"/>
      <c r="OKG36" s="19"/>
      <c r="OKL36" s="18"/>
      <c r="OKM36" s="18"/>
      <c r="OKN36" s="19"/>
      <c r="OKS36" s="18"/>
      <c r="OKT36" s="18"/>
      <c r="OKU36" s="19"/>
      <c r="OKZ36" s="18"/>
      <c r="OLA36" s="18"/>
      <c r="OLB36" s="19"/>
      <c r="OLG36" s="18"/>
      <c r="OLH36" s="18"/>
      <c r="OLI36" s="19"/>
      <c r="OLN36" s="18"/>
      <c r="OLO36" s="18"/>
      <c r="OLP36" s="19"/>
      <c r="OLU36" s="18"/>
      <c r="OLV36" s="18"/>
      <c r="OLW36" s="19"/>
      <c r="OMB36" s="18"/>
      <c r="OMC36" s="18"/>
      <c r="OMD36" s="19"/>
      <c r="OMI36" s="18"/>
      <c r="OMJ36" s="18"/>
      <c r="OMK36" s="19"/>
      <c r="OMP36" s="18"/>
      <c r="OMQ36" s="18"/>
      <c r="OMR36" s="19"/>
      <c r="OMW36" s="18"/>
      <c r="OMX36" s="18"/>
      <c r="OMY36" s="19"/>
      <c r="OND36" s="18"/>
      <c r="ONE36" s="18"/>
      <c r="ONF36" s="19"/>
      <c r="ONK36" s="18"/>
      <c r="ONL36" s="18"/>
      <c r="ONM36" s="19"/>
      <c r="ONR36" s="18"/>
      <c r="ONS36" s="18"/>
      <c r="ONT36" s="19"/>
      <c r="ONY36" s="18"/>
      <c r="ONZ36" s="18"/>
      <c r="OOA36" s="19"/>
      <c r="OOF36" s="18"/>
      <c r="OOG36" s="18"/>
      <c r="OOH36" s="19"/>
      <c r="OOM36" s="18"/>
      <c r="OON36" s="18"/>
      <c r="OOO36" s="19"/>
      <c r="OOT36" s="18"/>
      <c r="OOU36" s="18"/>
      <c r="OOV36" s="19"/>
      <c r="OPA36" s="18"/>
      <c r="OPB36" s="18"/>
      <c r="OPC36" s="19"/>
      <c r="OPH36" s="18"/>
      <c r="OPI36" s="18"/>
      <c r="OPJ36" s="19"/>
      <c r="OPO36" s="18"/>
      <c r="OPP36" s="18"/>
      <c r="OPQ36" s="19"/>
      <c r="OPV36" s="18"/>
      <c r="OPW36" s="18"/>
      <c r="OPX36" s="19"/>
      <c r="OQC36" s="18"/>
      <c r="OQD36" s="18"/>
      <c r="OQE36" s="19"/>
      <c r="OQJ36" s="18"/>
      <c r="OQK36" s="18"/>
      <c r="OQL36" s="19"/>
      <c r="OQQ36" s="18"/>
      <c r="OQR36" s="18"/>
      <c r="OQS36" s="19"/>
      <c r="OQX36" s="18"/>
      <c r="OQY36" s="18"/>
      <c r="OQZ36" s="19"/>
      <c r="ORE36" s="18"/>
      <c r="ORF36" s="18"/>
      <c r="ORG36" s="19"/>
      <c r="ORL36" s="18"/>
      <c r="ORM36" s="18"/>
      <c r="ORN36" s="19"/>
      <c r="ORS36" s="18"/>
      <c r="ORT36" s="18"/>
      <c r="ORU36" s="19"/>
      <c r="ORZ36" s="18"/>
      <c r="OSA36" s="18"/>
      <c r="OSB36" s="19"/>
      <c r="OSG36" s="18"/>
      <c r="OSH36" s="18"/>
      <c r="OSI36" s="19"/>
      <c r="OSN36" s="18"/>
      <c r="OSO36" s="18"/>
      <c r="OSP36" s="19"/>
      <c r="OSU36" s="18"/>
      <c r="OSV36" s="18"/>
      <c r="OSW36" s="19"/>
      <c r="OTB36" s="18"/>
      <c r="OTC36" s="18"/>
      <c r="OTD36" s="19"/>
      <c r="OTI36" s="18"/>
      <c r="OTJ36" s="18"/>
      <c r="OTK36" s="19"/>
      <c r="OTP36" s="18"/>
      <c r="OTQ36" s="18"/>
      <c r="OTR36" s="19"/>
      <c r="OTW36" s="18"/>
      <c r="OTX36" s="18"/>
      <c r="OTY36" s="19"/>
      <c r="OUD36" s="18"/>
      <c r="OUE36" s="18"/>
      <c r="OUF36" s="19"/>
      <c r="OUK36" s="18"/>
      <c r="OUL36" s="18"/>
      <c r="OUM36" s="19"/>
      <c r="OUR36" s="18"/>
      <c r="OUS36" s="18"/>
      <c r="OUT36" s="19"/>
      <c r="OUY36" s="18"/>
      <c r="OUZ36" s="18"/>
      <c r="OVA36" s="19"/>
      <c r="OVF36" s="18"/>
      <c r="OVG36" s="18"/>
      <c r="OVH36" s="19"/>
      <c r="OVM36" s="18"/>
      <c r="OVN36" s="18"/>
      <c r="OVO36" s="19"/>
      <c r="OVT36" s="18"/>
      <c r="OVU36" s="18"/>
      <c r="OVV36" s="19"/>
      <c r="OWA36" s="18"/>
      <c r="OWB36" s="18"/>
      <c r="OWC36" s="19"/>
      <c r="OWH36" s="18"/>
      <c r="OWI36" s="18"/>
      <c r="OWJ36" s="19"/>
      <c r="OWO36" s="18"/>
      <c r="OWP36" s="18"/>
      <c r="OWQ36" s="19"/>
      <c r="OWV36" s="18"/>
      <c r="OWW36" s="18"/>
      <c r="OWX36" s="19"/>
      <c r="OXC36" s="18"/>
      <c r="OXD36" s="18"/>
      <c r="OXE36" s="19"/>
      <c r="OXJ36" s="18"/>
      <c r="OXK36" s="18"/>
      <c r="OXL36" s="19"/>
      <c r="OXQ36" s="18"/>
      <c r="OXR36" s="18"/>
      <c r="OXS36" s="19"/>
      <c r="OXX36" s="18"/>
      <c r="OXY36" s="18"/>
      <c r="OXZ36" s="19"/>
      <c r="OYE36" s="18"/>
      <c r="OYF36" s="18"/>
      <c r="OYG36" s="19"/>
      <c r="OYL36" s="18"/>
      <c r="OYM36" s="18"/>
      <c r="OYN36" s="19"/>
      <c r="OYS36" s="18"/>
      <c r="OYT36" s="18"/>
      <c r="OYU36" s="19"/>
      <c r="OYZ36" s="18"/>
      <c r="OZA36" s="18"/>
      <c r="OZB36" s="19"/>
      <c r="OZG36" s="18"/>
      <c r="OZH36" s="18"/>
      <c r="OZI36" s="19"/>
      <c r="OZN36" s="18"/>
      <c r="OZO36" s="18"/>
      <c r="OZP36" s="19"/>
      <c r="OZU36" s="18"/>
      <c r="OZV36" s="18"/>
      <c r="OZW36" s="19"/>
      <c r="PAB36" s="18"/>
      <c r="PAC36" s="18"/>
      <c r="PAD36" s="19"/>
      <c r="PAI36" s="18"/>
      <c r="PAJ36" s="18"/>
      <c r="PAK36" s="19"/>
      <c r="PAP36" s="18"/>
      <c r="PAQ36" s="18"/>
      <c r="PAR36" s="19"/>
      <c r="PAW36" s="18"/>
      <c r="PAX36" s="18"/>
      <c r="PAY36" s="19"/>
      <c r="PBD36" s="18"/>
      <c r="PBE36" s="18"/>
      <c r="PBF36" s="19"/>
      <c r="PBK36" s="18"/>
      <c r="PBL36" s="18"/>
      <c r="PBM36" s="19"/>
      <c r="PBR36" s="18"/>
      <c r="PBS36" s="18"/>
      <c r="PBT36" s="19"/>
      <c r="PBY36" s="18"/>
      <c r="PBZ36" s="18"/>
      <c r="PCA36" s="19"/>
      <c r="PCF36" s="18"/>
      <c r="PCG36" s="18"/>
      <c r="PCH36" s="19"/>
      <c r="PCM36" s="18"/>
      <c r="PCN36" s="18"/>
      <c r="PCO36" s="19"/>
      <c r="PCT36" s="18"/>
      <c r="PCU36" s="18"/>
      <c r="PCV36" s="19"/>
      <c r="PDA36" s="18"/>
      <c r="PDB36" s="18"/>
      <c r="PDC36" s="19"/>
      <c r="PDH36" s="18"/>
      <c r="PDI36" s="18"/>
      <c r="PDJ36" s="19"/>
      <c r="PDO36" s="18"/>
      <c r="PDP36" s="18"/>
      <c r="PDQ36" s="19"/>
      <c r="PDV36" s="18"/>
      <c r="PDW36" s="18"/>
      <c r="PDX36" s="19"/>
      <c r="PEC36" s="18"/>
      <c r="PED36" s="18"/>
      <c r="PEE36" s="19"/>
      <c r="PEJ36" s="18"/>
      <c r="PEK36" s="18"/>
      <c r="PEL36" s="19"/>
      <c r="PEQ36" s="18"/>
      <c r="PER36" s="18"/>
      <c r="PES36" s="19"/>
      <c r="PEX36" s="18"/>
      <c r="PEY36" s="18"/>
      <c r="PEZ36" s="19"/>
      <c r="PFE36" s="18"/>
      <c r="PFF36" s="18"/>
      <c r="PFG36" s="19"/>
      <c r="PFL36" s="18"/>
      <c r="PFM36" s="18"/>
      <c r="PFN36" s="19"/>
      <c r="PFS36" s="18"/>
      <c r="PFT36" s="18"/>
      <c r="PFU36" s="19"/>
      <c r="PFZ36" s="18"/>
      <c r="PGA36" s="18"/>
      <c r="PGB36" s="19"/>
      <c r="PGG36" s="18"/>
      <c r="PGH36" s="18"/>
      <c r="PGI36" s="19"/>
      <c r="PGN36" s="18"/>
      <c r="PGO36" s="18"/>
      <c r="PGP36" s="19"/>
      <c r="PGU36" s="18"/>
      <c r="PGV36" s="18"/>
      <c r="PGW36" s="19"/>
      <c r="PHB36" s="18"/>
      <c r="PHC36" s="18"/>
      <c r="PHD36" s="19"/>
      <c r="PHI36" s="18"/>
      <c r="PHJ36" s="18"/>
      <c r="PHK36" s="19"/>
      <c r="PHP36" s="18"/>
      <c r="PHQ36" s="18"/>
      <c r="PHR36" s="19"/>
      <c r="PHW36" s="18"/>
      <c r="PHX36" s="18"/>
      <c r="PHY36" s="19"/>
      <c r="PID36" s="18"/>
      <c r="PIE36" s="18"/>
      <c r="PIF36" s="19"/>
      <c r="PIK36" s="18"/>
      <c r="PIL36" s="18"/>
      <c r="PIM36" s="19"/>
      <c r="PIR36" s="18"/>
      <c r="PIS36" s="18"/>
      <c r="PIT36" s="19"/>
      <c r="PIY36" s="18"/>
      <c r="PIZ36" s="18"/>
      <c r="PJA36" s="19"/>
      <c r="PJF36" s="18"/>
      <c r="PJG36" s="18"/>
      <c r="PJH36" s="19"/>
      <c r="PJM36" s="18"/>
      <c r="PJN36" s="18"/>
      <c r="PJO36" s="19"/>
      <c r="PJT36" s="18"/>
      <c r="PJU36" s="18"/>
      <c r="PJV36" s="19"/>
      <c r="PKA36" s="18"/>
      <c r="PKB36" s="18"/>
      <c r="PKC36" s="19"/>
      <c r="PKH36" s="18"/>
      <c r="PKI36" s="18"/>
      <c r="PKJ36" s="19"/>
      <c r="PKO36" s="18"/>
      <c r="PKP36" s="18"/>
      <c r="PKQ36" s="19"/>
      <c r="PKV36" s="18"/>
      <c r="PKW36" s="18"/>
      <c r="PKX36" s="19"/>
      <c r="PLC36" s="18"/>
      <c r="PLD36" s="18"/>
      <c r="PLE36" s="19"/>
      <c r="PLJ36" s="18"/>
      <c r="PLK36" s="18"/>
      <c r="PLL36" s="19"/>
      <c r="PLQ36" s="18"/>
      <c r="PLR36" s="18"/>
      <c r="PLS36" s="19"/>
      <c r="PLX36" s="18"/>
      <c r="PLY36" s="18"/>
      <c r="PLZ36" s="19"/>
      <c r="PME36" s="18"/>
      <c r="PMF36" s="18"/>
      <c r="PMG36" s="19"/>
      <c r="PML36" s="18"/>
      <c r="PMM36" s="18"/>
      <c r="PMN36" s="19"/>
      <c r="PMS36" s="18"/>
      <c r="PMT36" s="18"/>
      <c r="PMU36" s="19"/>
      <c r="PMZ36" s="18"/>
      <c r="PNA36" s="18"/>
      <c r="PNB36" s="19"/>
      <c r="PNG36" s="18"/>
      <c r="PNH36" s="18"/>
      <c r="PNI36" s="19"/>
      <c r="PNN36" s="18"/>
      <c r="PNO36" s="18"/>
      <c r="PNP36" s="19"/>
      <c r="PNU36" s="18"/>
      <c r="PNV36" s="18"/>
      <c r="PNW36" s="19"/>
      <c r="POB36" s="18"/>
      <c r="POC36" s="18"/>
      <c r="POD36" s="19"/>
      <c r="POI36" s="18"/>
      <c r="POJ36" s="18"/>
      <c r="POK36" s="19"/>
      <c r="POP36" s="18"/>
      <c r="POQ36" s="18"/>
      <c r="POR36" s="19"/>
      <c r="POW36" s="18"/>
      <c r="POX36" s="18"/>
      <c r="POY36" s="19"/>
      <c r="PPD36" s="18"/>
      <c r="PPE36" s="18"/>
      <c r="PPF36" s="19"/>
      <c r="PPK36" s="18"/>
      <c r="PPL36" s="18"/>
      <c r="PPM36" s="19"/>
      <c r="PPR36" s="18"/>
      <c r="PPS36" s="18"/>
      <c r="PPT36" s="19"/>
      <c r="PPY36" s="18"/>
      <c r="PPZ36" s="18"/>
      <c r="PQA36" s="19"/>
      <c r="PQF36" s="18"/>
      <c r="PQG36" s="18"/>
      <c r="PQH36" s="19"/>
      <c r="PQM36" s="18"/>
      <c r="PQN36" s="18"/>
      <c r="PQO36" s="19"/>
      <c r="PQT36" s="18"/>
      <c r="PQU36" s="18"/>
      <c r="PQV36" s="19"/>
      <c r="PRA36" s="18"/>
      <c r="PRB36" s="18"/>
      <c r="PRC36" s="19"/>
      <c r="PRH36" s="18"/>
      <c r="PRI36" s="18"/>
      <c r="PRJ36" s="19"/>
      <c r="PRO36" s="18"/>
      <c r="PRP36" s="18"/>
      <c r="PRQ36" s="19"/>
      <c r="PRV36" s="18"/>
      <c r="PRW36" s="18"/>
      <c r="PRX36" s="19"/>
      <c r="PSC36" s="18"/>
      <c r="PSD36" s="18"/>
      <c r="PSE36" s="19"/>
      <c r="PSJ36" s="18"/>
      <c r="PSK36" s="18"/>
      <c r="PSL36" s="19"/>
      <c r="PSQ36" s="18"/>
      <c r="PSR36" s="18"/>
      <c r="PSS36" s="19"/>
      <c r="PSX36" s="18"/>
      <c r="PSY36" s="18"/>
      <c r="PSZ36" s="19"/>
      <c r="PTE36" s="18"/>
      <c r="PTF36" s="18"/>
      <c r="PTG36" s="19"/>
      <c r="PTL36" s="18"/>
      <c r="PTM36" s="18"/>
      <c r="PTN36" s="19"/>
      <c r="PTS36" s="18"/>
      <c r="PTT36" s="18"/>
      <c r="PTU36" s="19"/>
      <c r="PTZ36" s="18"/>
      <c r="PUA36" s="18"/>
      <c r="PUB36" s="19"/>
      <c r="PUG36" s="18"/>
      <c r="PUH36" s="18"/>
      <c r="PUI36" s="19"/>
      <c r="PUN36" s="18"/>
      <c r="PUO36" s="18"/>
      <c r="PUP36" s="19"/>
      <c r="PUU36" s="18"/>
      <c r="PUV36" s="18"/>
      <c r="PUW36" s="19"/>
      <c r="PVB36" s="18"/>
      <c r="PVC36" s="18"/>
      <c r="PVD36" s="19"/>
      <c r="PVI36" s="18"/>
      <c r="PVJ36" s="18"/>
      <c r="PVK36" s="19"/>
      <c r="PVP36" s="18"/>
      <c r="PVQ36" s="18"/>
      <c r="PVR36" s="19"/>
      <c r="PVW36" s="18"/>
      <c r="PVX36" s="18"/>
      <c r="PVY36" s="19"/>
      <c r="PWD36" s="18"/>
      <c r="PWE36" s="18"/>
      <c r="PWF36" s="19"/>
      <c r="PWK36" s="18"/>
      <c r="PWL36" s="18"/>
      <c r="PWM36" s="19"/>
      <c r="PWR36" s="18"/>
      <c r="PWS36" s="18"/>
      <c r="PWT36" s="19"/>
      <c r="PWY36" s="18"/>
      <c r="PWZ36" s="18"/>
      <c r="PXA36" s="19"/>
      <c r="PXF36" s="18"/>
      <c r="PXG36" s="18"/>
      <c r="PXH36" s="19"/>
      <c r="PXM36" s="18"/>
      <c r="PXN36" s="18"/>
      <c r="PXO36" s="19"/>
      <c r="PXT36" s="18"/>
      <c r="PXU36" s="18"/>
      <c r="PXV36" s="19"/>
      <c r="PYA36" s="18"/>
      <c r="PYB36" s="18"/>
      <c r="PYC36" s="19"/>
      <c r="PYH36" s="18"/>
      <c r="PYI36" s="18"/>
      <c r="PYJ36" s="19"/>
      <c r="PYO36" s="18"/>
      <c r="PYP36" s="18"/>
      <c r="PYQ36" s="19"/>
      <c r="PYV36" s="18"/>
      <c r="PYW36" s="18"/>
      <c r="PYX36" s="19"/>
      <c r="PZC36" s="18"/>
      <c r="PZD36" s="18"/>
      <c r="PZE36" s="19"/>
      <c r="PZJ36" s="18"/>
      <c r="PZK36" s="18"/>
      <c r="PZL36" s="19"/>
      <c r="PZQ36" s="18"/>
      <c r="PZR36" s="18"/>
      <c r="PZS36" s="19"/>
      <c r="PZX36" s="18"/>
      <c r="PZY36" s="18"/>
      <c r="PZZ36" s="19"/>
      <c r="QAE36" s="18"/>
      <c r="QAF36" s="18"/>
      <c r="QAG36" s="19"/>
      <c r="QAL36" s="18"/>
      <c r="QAM36" s="18"/>
      <c r="QAN36" s="19"/>
      <c r="QAS36" s="18"/>
      <c r="QAT36" s="18"/>
      <c r="QAU36" s="19"/>
      <c r="QAZ36" s="18"/>
      <c r="QBA36" s="18"/>
      <c r="QBB36" s="19"/>
      <c r="QBG36" s="18"/>
      <c r="QBH36" s="18"/>
      <c r="QBI36" s="19"/>
      <c r="QBN36" s="18"/>
      <c r="QBO36" s="18"/>
      <c r="QBP36" s="19"/>
      <c r="QBU36" s="18"/>
      <c r="QBV36" s="18"/>
      <c r="QBW36" s="19"/>
      <c r="QCB36" s="18"/>
      <c r="QCC36" s="18"/>
      <c r="QCD36" s="19"/>
      <c r="QCI36" s="18"/>
      <c r="QCJ36" s="18"/>
      <c r="QCK36" s="19"/>
      <c r="QCP36" s="18"/>
      <c r="QCQ36" s="18"/>
      <c r="QCR36" s="19"/>
      <c r="QCW36" s="18"/>
      <c r="QCX36" s="18"/>
      <c r="QCY36" s="19"/>
      <c r="QDD36" s="18"/>
      <c r="QDE36" s="18"/>
      <c r="QDF36" s="19"/>
      <c r="QDK36" s="18"/>
      <c r="QDL36" s="18"/>
      <c r="QDM36" s="19"/>
      <c r="QDR36" s="18"/>
      <c r="QDS36" s="18"/>
      <c r="QDT36" s="19"/>
      <c r="QDY36" s="18"/>
      <c r="QDZ36" s="18"/>
      <c r="QEA36" s="19"/>
      <c r="QEF36" s="18"/>
      <c r="QEG36" s="18"/>
      <c r="QEH36" s="19"/>
      <c r="QEM36" s="18"/>
      <c r="QEN36" s="18"/>
      <c r="QEO36" s="19"/>
      <c r="QET36" s="18"/>
      <c r="QEU36" s="18"/>
      <c r="QEV36" s="19"/>
      <c r="QFA36" s="18"/>
      <c r="QFB36" s="18"/>
      <c r="QFC36" s="19"/>
      <c r="QFH36" s="18"/>
      <c r="QFI36" s="18"/>
      <c r="QFJ36" s="19"/>
      <c r="QFO36" s="18"/>
      <c r="QFP36" s="18"/>
      <c r="QFQ36" s="19"/>
      <c r="QFV36" s="18"/>
      <c r="QFW36" s="18"/>
      <c r="QFX36" s="19"/>
      <c r="QGC36" s="18"/>
      <c r="QGD36" s="18"/>
      <c r="QGE36" s="19"/>
      <c r="QGJ36" s="18"/>
      <c r="QGK36" s="18"/>
      <c r="QGL36" s="19"/>
      <c r="QGQ36" s="18"/>
      <c r="QGR36" s="18"/>
      <c r="QGS36" s="19"/>
      <c r="QGX36" s="18"/>
      <c r="QGY36" s="18"/>
      <c r="QGZ36" s="19"/>
      <c r="QHE36" s="18"/>
      <c r="QHF36" s="18"/>
      <c r="QHG36" s="19"/>
      <c r="QHL36" s="18"/>
      <c r="QHM36" s="18"/>
      <c r="QHN36" s="19"/>
      <c r="QHS36" s="18"/>
      <c r="QHT36" s="18"/>
      <c r="QHU36" s="19"/>
      <c r="QHZ36" s="18"/>
      <c r="QIA36" s="18"/>
      <c r="QIB36" s="19"/>
      <c r="QIG36" s="18"/>
      <c r="QIH36" s="18"/>
      <c r="QII36" s="19"/>
      <c r="QIN36" s="18"/>
      <c r="QIO36" s="18"/>
      <c r="QIP36" s="19"/>
      <c r="QIU36" s="18"/>
      <c r="QIV36" s="18"/>
      <c r="QIW36" s="19"/>
      <c r="QJB36" s="18"/>
      <c r="QJC36" s="18"/>
      <c r="QJD36" s="19"/>
      <c r="QJI36" s="18"/>
      <c r="QJJ36" s="18"/>
      <c r="QJK36" s="19"/>
      <c r="QJP36" s="18"/>
      <c r="QJQ36" s="18"/>
      <c r="QJR36" s="19"/>
      <c r="QJW36" s="18"/>
      <c r="QJX36" s="18"/>
      <c r="QJY36" s="19"/>
      <c r="QKD36" s="18"/>
      <c r="QKE36" s="18"/>
      <c r="QKF36" s="19"/>
      <c r="QKK36" s="18"/>
      <c r="QKL36" s="18"/>
      <c r="QKM36" s="19"/>
      <c r="QKR36" s="18"/>
      <c r="QKS36" s="18"/>
      <c r="QKT36" s="19"/>
      <c r="QKY36" s="18"/>
      <c r="QKZ36" s="18"/>
      <c r="QLA36" s="19"/>
      <c r="QLF36" s="18"/>
      <c r="QLG36" s="18"/>
      <c r="QLH36" s="19"/>
      <c r="QLM36" s="18"/>
      <c r="QLN36" s="18"/>
      <c r="QLO36" s="19"/>
      <c r="QLT36" s="18"/>
      <c r="QLU36" s="18"/>
      <c r="QLV36" s="19"/>
      <c r="QMA36" s="18"/>
      <c r="QMB36" s="18"/>
      <c r="QMC36" s="19"/>
      <c r="QMH36" s="18"/>
      <c r="QMI36" s="18"/>
      <c r="QMJ36" s="19"/>
      <c r="QMO36" s="18"/>
      <c r="QMP36" s="18"/>
      <c r="QMQ36" s="19"/>
      <c r="QMV36" s="18"/>
      <c r="QMW36" s="18"/>
      <c r="QMX36" s="19"/>
      <c r="QNC36" s="18"/>
      <c r="QND36" s="18"/>
      <c r="QNE36" s="19"/>
      <c r="QNJ36" s="18"/>
      <c r="QNK36" s="18"/>
      <c r="QNL36" s="19"/>
      <c r="QNQ36" s="18"/>
      <c r="QNR36" s="18"/>
      <c r="QNS36" s="19"/>
      <c r="QNX36" s="18"/>
      <c r="QNY36" s="18"/>
      <c r="QNZ36" s="19"/>
      <c r="QOE36" s="18"/>
      <c r="QOF36" s="18"/>
      <c r="QOG36" s="19"/>
      <c r="QOL36" s="18"/>
      <c r="QOM36" s="18"/>
      <c r="QON36" s="19"/>
      <c r="QOS36" s="18"/>
      <c r="QOT36" s="18"/>
      <c r="QOU36" s="19"/>
      <c r="QOZ36" s="18"/>
      <c r="QPA36" s="18"/>
      <c r="QPB36" s="19"/>
      <c r="QPG36" s="18"/>
      <c r="QPH36" s="18"/>
      <c r="QPI36" s="19"/>
      <c r="QPN36" s="18"/>
      <c r="QPO36" s="18"/>
      <c r="QPP36" s="19"/>
      <c r="QPU36" s="18"/>
      <c r="QPV36" s="18"/>
      <c r="QPW36" s="19"/>
      <c r="QQB36" s="18"/>
      <c r="QQC36" s="18"/>
      <c r="QQD36" s="19"/>
      <c r="QQI36" s="18"/>
      <c r="QQJ36" s="18"/>
      <c r="QQK36" s="19"/>
      <c r="QQP36" s="18"/>
      <c r="QQQ36" s="18"/>
      <c r="QQR36" s="19"/>
      <c r="QQW36" s="18"/>
      <c r="QQX36" s="18"/>
      <c r="QQY36" s="19"/>
      <c r="QRD36" s="18"/>
      <c r="QRE36" s="18"/>
      <c r="QRF36" s="19"/>
      <c r="QRK36" s="18"/>
      <c r="QRL36" s="18"/>
      <c r="QRM36" s="19"/>
      <c r="QRR36" s="18"/>
      <c r="QRS36" s="18"/>
      <c r="QRT36" s="19"/>
      <c r="QRY36" s="18"/>
      <c r="QRZ36" s="18"/>
      <c r="QSA36" s="19"/>
      <c r="QSF36" s="18"/>
      <c r="QSG36" s="18"/>
      <c r="QSH36" s="19"/>
      <c r="QSM36" s="18"/>
      <c r="QSN36" s="18"/>
      <c r="QSO36" s="19"/>
      <c r="QST36" s="18"/>
      <c r="QSU36" s="18"/>
      <c r="QSV36" s="19"/>
      <c r="QTA36" s="18"/>
      <c r="QTB36" s="18"/>
      <c r="QTC36" s="19"/>
      <c r="QTH36" s="18"/>
      <c r="QTI36" s="18"/>
      <c r="QTJ36" s="19"/>
      <c r="QTO36" s="18"/>
      <c r="QTP36" s="18"/>
      <c r="QTQ36" s="19"/>
      <c r="QTV36" s="18"/>
      <c r="QTW36" s="18"/>
      <c r="QTX36" s="19"/>
      <c r="QUC36" s="18"/>
      <c r="QUD36" s="18"/>
      <c r="QUE36" s="19"/>
      <c r="QUJ36" s="18"/>
      <c r="QUK36" s="18"/>
      <c r="QUL36" s="19"/>
      <c r="QUQ36" s="18"/>
      <c r="QUR36" s="18"/>
      <c r="QUS36" s="19"/>
      <c r="QUX36" s="18"/>
      <c r="QUY36" s="18"/>
      <c r="QUZ36" s="19"/>
      <c r="QVE36" s="18"/>
      <c r="QVF36" s="18"/>
      <c r="QVG36" s="19"/>
      <c r="QVL36" s="18"/>
      <c r="QVM36" s="18"/>
      <c r="QVN36" s="19"/>
      <c r="QVS36" s="18"/>
      <c r="QVT36" s="18"/>
      <c r="QVU36" s="19"/>
      <c r="QVZ36" s="18"/>
      <c r="QWA36" s="18"/>
      <c r="QWB36" s="19"/>
      <c r="QWG36" s="18"/>
      <c r="QWH36" s="18"/>
      <c r="QWI36" s="19"/>
      <c r="QWN36" s="18"/>
      <c r="QWO36" s="18"/>
      <c r="QWP36" s="19"/>
      <c r="QWU36" s="18"/>
      <c r="QWV36" s="18"/>
      <c r="QWW36" s="19"/>
      <c r="QXB36" s="18"/>
      <c r="QXC36" s="18"/>
      <c r="QXD36" s="19"/>
      <c r="QXI36" s="18"/>
      <c r="QXJ36" s="18"/>
      <c r="QXK36" s="19"/>
      <c r="QXP36" s="18"/>
      <c r="QXQ36" s="18"/>
      <c r="QXR36" s="19"/>
      <c r="QXW36" s="18"/>
      <c r="QXX36" s="18"/>
      <c r="QXY36" s="19"/>
      <c r="QYD36" s="18"/>
      <c r="QYE36" s="18"/>
      <c r="QYF36" s="19"/>
      <c r="QYK36" s="18"/>
      <c r="QYL36" s="18"/>
      <c r="QYM36" s="19"/>
      <c r="QYR36" s="18"/>
      <c r="QYS36" s="18"/>
      <c r="QYT36" s="19"/>
      <c r="QYY36" s="18"/>
      <c r="QYZ36" s="18"/>
      <c r="QZA36" s="19"/>
      <c r="QZF36" s="18"/>
      <c r="QZG36" s="18"/>
      <c r="QZH36" s="19"/>
      <c r="QZM36" s="18"/>
      <c r="QZN36" s="18"/>
      <c r="QZO36" s="19"/>
      <c r="QZT36" s="18"/>
      <c r="QZU36" s="18"/>
      <c r="QZV36" s="19"/>
      <c r="RAA36" s="18"/>
      <c r="RAB36" s="18"/>
      <c r="RAC36" s="19"/>
      <c r="RAH36" s="18"/>
      <c r="RAI36" s="18"/>
      <c r="RAJ36" s="19"/>
      <c r="RAO36" s="18"/>
      <c r="RAP36" s="18"/>
      <c r="RAQ36" s="19"/>
      <c r="RAV36" s="18"/>
      <c r="RAW36" s="18"/>
      <c r="RAX36" s="19"/>
      <c r="RBC36" s="18"/>
      <c r="RBD36" s="18"/>
      <c r="RBE36" s="19"/>
      <c r="RBJ36" s="18"/>
      <c r="RBK36" s="18"/>
      <c r="RBL36" s="19"/>
      <c r="RBQ36" s="18"/>
      <c r="RBR36" s="18"/>
      <c r="RBS36" s="19"/>
      <c r="RBX36" s="18"/>
      <c r="RBY36" s="18"/>
      <c r="RBZ36" s="19"/>
      <c r="RCE36" s="18"/>
      <c r="RCF36" s="18"/>
      <c r="RCG36" s="19"/>
      <c r="RCL36" s="18"/>
      <c r="RCM36" s="18"/>
      <c r="RCN36" s="19"/>
      <c r="RCS36" s="18"/>
      <c r="RCT36" s="18"/>
      <c r="RCU36" s="19"/>
      <c r="RCZ36" s="18"/>
      <c r="RDA36" s="18"/>
      <c r="RDB36" s="19"/>
      <c r="RDG36" s="18"/>
      <c r="RDH36" s="18"/>
      <c r="RDI36" s="19"/>
      <c r="RDN36" s="18"/>
      <c r="RDO36" s="18"/>
      <c r="RDP36" s="19"/>
      <c r="RDU36" s="18"/>
      <c r="RDV36" s="18"/>
      <c r="RDW36" s="19"/>
      <c r="REB36" s="18"/>
      <c r="REC36" s="18"/>
      <c r="RED36" s="19"/>
      <c r="REI36" s="18"/>
      <c r="REJ36" s="18"/>
      <c r="REK36" s="19"/>
      <c r="REP36" s="18"/>
      <c r="REQ36" s="18"/>
      <c r="RER36" s="19"/>
      <c r="REW36" s="18"/>
      <c r="REX36" s="18"/>
      <c r="REY36" s="19"/>
      <c r="RFD36" s="18"/>
      <c r="RFE36" s="18"/>
      <c r="RFF36" s="19"/>
      <c r="RFK36" s="18"/>
      <c r="RFL36" s="18"/>
      <c r="RFM36" s="19"/>
      <c r="RFR36" s="18"/>
      <c r="RFS36" s="18"/>
      <c r="RFT36" s="19"/>
      <c r="RFY36" s="18"/>
      <c r="RFZ36" s="18"/>
      <c r="RGA36" s="19"/>
      <c r="RGF36" s="18"/>
      <c r="RGG36" s="18"/>
      <c r="RGH36" s="19"/>
      <c r="RGM36" s="18"/>
      <c r="RGN36" s="18"/>
      <c r="RGO36" s="19"/>
      <c r="RGT36" s="18"/>
      <c r="RGU36" s="18"/>
      <c r="RGV36" s="19"/>
      <c r="RHA36" s="18"/>
      <c r="RHB36" s="18"/>
      <c r="RHC36" s="19"/>
      <c r="RHH36" s="18"/>
      <c r="RHI36" s="18"/>
      <c r="RHJ36" s="19"/>
      <c r="RHO36" s="18"/>
      <c r="RHP36" s="18"/>
      <c r="RHQ36" s="19"/>
      <c r="RHV36" s="18"/>
      <c r="RHW36" s="18"/>
      <c r="RHX36" s="19"/>
      <c r="RIC36" s="18"/>
      <c r="RID36" s="18"/>
      <c r="RIE36" s="19"/>
      <c r="RIJ36" s="18"/>
      <c r="RIK36" s="18"/>
      <c r="RIL36" s="19"/>
      <c r="RIQ36" s="18"/>
      <c r="RIR36" s="18"/>
      <c r="RIS36" s="19"/>
      <c r="RIX36" s="18"/>
      <c r="RIY36" s="18"/>
      <c r="RIZ36" s="19"/>
      <c r="RJE36" s="18"/>
      <c r="RJF36" s="18"/>
      <c r="RJG36" s="19"/>
      <c r="RJL36" s="18"/>
      <c r="RJM36" s="18"/>
      <c r="RJN36" s="19"/>
      <c r="RJS36" s="18"/>
      <c r="RJT36" s="18"/>
      <c r="RJU36" s="19"/>
      <c r="RJZ36" s="18"/>
      <c r="RKA36" s="18"/>
      <c r="RKB36" s="19"/>
      <c r="RKG36" s="18"/>
      <c r="RKH36" s="18"/>
      <c r="RKI36" s="19"/>
      <c r="RKN36" s="18"/>
      <c r="RKO36" s="18"/>
      <c r="RKP36" s="19"/>
      <c r="RKU36" s="18"/>
      <c r="RKV36" s="18"/>
      <c r="RKW36" s="19"/>
      <c r="RLB36" s="18"/>
      <c r="RLC36" s="18"/>
      <c r="RLD36" s="19"/>
      <c r="RLI36" s="18"/>
      <c r="RLJ36" s="18"/>
      <c r="RLK36" s="19"/>
      <c r="RLP36" s="18"/>
      <c r="RLQ36" s="18"/>
      <c r="RLR36" s="19"/>
      <c r="RLW36" s="18"/>
      <c r="RLX36" s="18"/>
      <c r="RLY36" s="19"/>
      <c r="RMD36" s="18"/>
      <c r="RME36" s="18"/>
      <c r="RMF36" s="19"/>
      <c r="RMK36" s="18"/>
      <c r="RML36" s="18"/>
      <c r="RMM36" s="19"/>
      <c r="RMR36" s="18"/>
      <c r="RMS36" s="18"/>
      <c r="RMT36" s="19"/>
      <c r="RMY36" s="18"/>
      <c r="RMZ36" s="18"/>
      <c r="RNA36" s="19"/>
      <c r="RNF36" s="18"/>
      <c r="RNG36" s="18"/>
      <c r="RNH36" s="19"/>
      <c r="RNM36" s="18"/>
      <c r="RNN36" s="18"/>
      <c r="RNO36" s="19"/>
      <c r="RNT36" s="18"/>
      <c r="RNU36" s="18"/>
      <c r="RNV36" s="19"/>
      <c r="ROA36" s="18"/>
      <c r="ROB36" s="18"/>
      <c r="ROC36" s="19"/>
      <c r="ROH36" s="18"/>
      <c r="ROI36" s="18"/>
      <c r="ROJ36" s="19"/>
      <c r="ROO36" s="18"/>
      <c r="ROP36" s="18"/>
      <c r="ROQ36" s="19"/>
      <c r="ROV36" s="18"/>
      <c r="ROW36" s="18"/>
      <c r="ROX36" s="19"/>
      <c r="RPC36" s="18"/>
      <c r="RPD36" s="18"/>
      <c r="RPE36" s="19"/>
      <c r="RPJ36" s="18"/>
      <c r="RPK36" s="18"/>
      <c r="RPL36" s="19"/>
      <c r="RPQ36" s="18"/>
      <c r="RPR36" s="18"/>
      <c r="RPS36" s="19"/>
      <c r="RPX36" s="18"/>
      <c r="RPY36" s="18"/>
      <c r="RPZ36" s="19"/>
      <c r="RQE36" s="18"/>
      <c r="RQF36" s="18"/>
      <c r="RQG36" s="19"/>
      <c r="RQL36" s="18"/>
      <c r="RQM36" s="18"/>
      <c r="RQN36" s="19"/>
      <c r="RQS36" s="18"/>
      <c r="RQT36" s="18"/>
      <c r="RQU36" s="19"/>
      <c r="RQZ36" s="18"/>
      <c r="RRA36" s="18"/>
      <c r="RRB36" s="19"/>
      <c r="RRG36" s="18"/>
      <c r="RRH36" s="18"/>
      <c r="RRI36" s="19"/>
      <c r="RRN36" s="18"/>
      <c r="RRO36" s="18"/>
      <c r="RRP36" s="19"/>
      <c r="RRU36" s="18"/>
      <c r="RRV36" s="18"/>
      <c r="RRW36" s="19"/>
      <c r="RSB36" s="18"/>
      <c r="RSC36" s="18"/>
      <c r="RSD36" s="19"/>
      <c r="RSI36" s="18"/>
      <c r="RSJ36" s="18"/>
      <c r="RSK36" s="19"/>
      <c r="RSP36" s="18"/>
      <c r="RSQ36" s="18"/>
      <c r="RSR36" s="19"/>
      <c r="RSW36" s="18"/>
      <c r="RSX36" s="18"/>
      <c r="RSY36" s="19"/>
      <c r="RTD36" s="18"/>
      <c r="RTE36" s="18"/>
      <c r="RTF36" s="19"/>
      <c r="RTK36" s="18"/>
      <c r="RTL36" s="18"/>
      <c r="RTM36" s="19"/>
      <c r="RTR36" s="18"/>
      <c r="RTS36" s="18"/>
      <c r="RTT36" s="19"/>
      <c r="RTY36" s="18"/>
      <c r="RTZ36" s="18"/>
      <c r="RUA36" s="19"/>
      <c r="RUF36" s="18"/>
      <c r="RUG36" s="18"/>
      <c r="RUH36" s="19"/>
      <c r="RUM36" s="18"/>
      <c r="RUN36" s="18"/>
      <c r="RUO36" s="19"/>
      <c r="RUT36" s="18"/>
      <c r="RUU36" s="18"/>
      <c r="RUV36" s="19"/>
      <c r="RVA36" s="18"/>
      <c r="RVB36" s="18"/>
      <c r="RVC36" s="19"/>
      <c r="RVH36" s="18"/>
      <c r="RVI36" s="18"/>
      <c r="RVJ36" s="19"/>
      <c r="RVO36" s="18"/>
      <c r="RVP36" s="18"/>
      <c r="RVQ36" s="19"/>
      <c r="RVV36" s="18"/>
      <c r="RVW36" s="18"/>
      <c r="RVX36" s="19"/>
      <c r="RWC36" s="18"/>
      <c r="RWD36" s="18"/>
      <c r="RWE36" s="19"/>
      <c r="RWJ36" s="18"/>
      <c r="RWK36" s="18"/>
      <c r="RWL36" s="19"/>
      <c r="RWQ36" s="18"/>
      <c r="RWR36" s="18"/>
      <c r="RWS36" s="19"/>
      <c r="RWX36" s="18"/>
      <c r="RWY36" s="18"/>
      <c r="RWZ36" s="19"/>
      <c r="RXE36" s="18"/>
      <c r="RXF36" s="18"/>
      <c r="RXG36" s="19"/>
      <c r="RXL36" s="18"/>
      <c r="RXM36" s="18"/>
      <c r="RXN36" s="19"/>
      <c r="RXS36" s="18"/>
      <c r="RXT36" s="18"/>
      <c r="RXU36" s="19"/>
      <c r="RXZ36" s="18"/>
      <c r="RYA36" s="18"/>
      <c r="RYB36" s="19"/>
      <c r="RYG36" s="18"/>
      <c r="RYH36" s="18"/>
      <c r="RYI36" s="19"/>
      <c r="RYN36" s="18"/>
      <c r="RYO36" s="18"/>
      <c r="RYP36" s="19"/>
      <c r="RYU36" s="18"/>
      <c r="RYV36" s="18"/>
      <c r="RYW36" s="19"/>
      <c r="RZB36" s="18"/>
      <c r="RZC36" s="18"/>
      <c r="RZD36" s="19"/>
      <c r="RZI36" s="18"/>
      <c r="RZJ36" s="18"/>
      <c r="RZK36" s="19"/>
      <c r="RZP36" s="18"/>
      <c r="RZQ36" s="18"/>
      <c r="RZR36" s="19"/>
      <c r="RZW36" s="18"/>
      <c r="RZX36" s="18"/>
      <c r="RZY36" s="19"/>
      <c r="SAD36" s="18"/>
      <c r="SAE36" s="18"/>
      <c r="SAF36" s="19"/>
      <c r="SAK36" s="18"/>
      <c r="SAL36" s="18"/>
      <c r="SAM36" s="19"/>
      <c r="SAR36" s="18"/>
      <c r="SAS36" s="18"/>
      <c r="SAT36" s="19"/>
      <c r="SAY36" s="18"/>
      <c r="SAZ36" s="18"/>
      <c r="SBA36" s="19"/>
      <c r="SBF36" s="18"/>
      <c r="SBG36" s="18"/>
      <c r="SBH36" s="19"/>
      <c r="SBM36" s="18"/>
      <c r="SBN36" s="18"/>
      <c r="SBO36" s="19"/>
      <c r="SBT36" s="18"/>
      <c r="SBU36" s="18"/>
      <c r="SBV36" s="19"/>
      <c r="SCA36" s="18"/>
      <c r="SCB36" s="18"/>
      <c r="SCC36" s="19"/>
      <c r="SCH36" s="18"/>
      <c r="SCI36" s="18"/>
      <c r="SCJ36" s="19"/>
      <c r="SCO36" s="18"/>
      <c r="SCP36" s="18"/>
      <c r="SCQ36" s="19"/>
      <c r="SCV36" s="18"/>
      <c r="SCW36" s="18"/>
      <c r="SCX36" s="19"/>
      <c r="SDC36" s="18"/>
      <c r="SDD36" s="18"/>
      <c r="SDE36" s="19"/>
      <c r="SDJ36" s="18"/>
      <c r="SDK36" s="18"/>
      <c r="SDL36" s="19"/>
      <c r="SDQ36" s="18"/>
      <c r="SDR36" s="18"/>
      <c r="SDS36" s="19"/>
      <c r="SDX36" s="18"/>
      <c r="SDY36" s="18"/>
      <c r="SDZ36" s="19"/>
      <c r="SEE36" s="18"/>
      <c r="SEF36" s="18"/>
      <c r="SEG36" s="19"/>
      <c r="SEL36" s="18"/>
      <c r="SEM36" s="18"/>
      <c r="SEN36" s="19"/>
      <c r="SES36" s="18"/>
      <c r="SET36" s="18"/>
      <c r="SEU36" s="19"/>
      <c r="SEZ36" s="18"/>
      <c r="SFA36" s="18"/>
      <c r="SFB36" s="19"/>
      <c r="SFG36" s="18"/>
      <c r="SFH36" s="18"/>
      <c r="SFI36" s="19"/>
      <c r="SFN36" s="18"/>
      <c r="SFO36" s="18"/>
      <c r="SFP36" s="19"/>
      <c r="SFU36" s="18"/>
      <c r="SFV36" s="18"/>
      <c r="SFW36" s="19"/>
      <c r="SGB36" s="18"/>
      <c r="SGC36" s="18"/>
      <c r="SGD36" s="19"/>
      <c r="SGI36" s="18"/>
      <c r="SGJ36" s="18"/>
      <c r="SGK36" s="19"/>
      <c r="SGP36" s="18"/>
      <c r="SGQ36" s="18"/>
      <c r="SGR36" s="19"/>
      <c r="SGW36" s="18"/>
      <c r="SGX36" s="18"/>
      <c r="SGY36" s="19"/>
      <c r="SHD36" s="18"/>
      <c r="SHE36" s="18"/>
      <c r="SHF36" s="19"/>
      <c r="SHK36" s="18"/>
      <c r="SHL36" s="18"/>
      <c r="SHM36" s="19"/>
      <c r="SHR36" s="18"/>
      <c r="SHS36" s="18"/>
      <c r="SHT36" s="19"/>
      <c r="SHY36" s="18"/>
      <c r="SHZ36" s="18"/>
      <c r="SIA36" s="19"/>
      <c r="SIF36" s="18"/>
      <c r="SIG36" s="18"/>
      <c r="SIH36" s="19"/>
      <c r="SIM36" s="18"/>
      <c r="SIN36" s="18"/>
      <c r="SIO36" s="19"/>
      <c r="SIT36" s="18"/>
      <c r="SIU36" s="18"/>
      <c r="SIV36" s="19"/>
      <c r="SJA36" s="18"/>
      <c r="SJB36" s="18"/>
      <c r="SJC36" s="19"/>
      <c r="SJH36" s="18"/>
      <c r="SJI36" s="18"/>
      <c r="SJJ36" s="19"/>
      <c r="SJO36" s="18"/>
      <c r="SJP36" s="18"/>
      <c r="SJQ36" s="19"/>
      <c r="SJV36" s="18"/>
      <c r="SJW36" s="18"/>
      <c r="SJX36" s="19"/>
      <c r="SKC36" s="18"/>
      <c r="SKD36" s="18"/>
      <c r="SKE36" s="19"/>
      <c r="SKJ36" s="18"/>
      <c r="SKK36" s="18"/>
      <c r="SKL36" s="19"/>
      <c r="SKQ36" s="18"/>
      <c r="SKR36" s="18"/>
      <c r="SKS36" s="19"/>
      <c r="SKX36" s="18"/>
      <c r="SKY36" s="18"/>
      <c r="SKZ36" s="19"/>
      <c r="SLE36" s="18"/>
      <c r="SLF36" s="18"/>
      <c r="SLG36" s="19"/>
      <c r="SLL36" s="18"/>
      <c r="SLM36" s="18"/>
      <c r="SLN36" s="19"/>
      <c r="SLS36" s="18"/>
      <c r="SLT36" s="18"/>
      <c r="SLU36" s="19"/>
      <c r="SLZ36" s="18"/>
      <c r="SMA36" s="18"/>
      <c r="SMB36" s="19"/>
      <c r="SMG36" s="18"/>
      <c r="SMH36" s="18"/>
      <c r="SMI36" s="19"/>
      <c r="SMN36" s="18"/>
      <c r="SMO36" s="18"/>
      <c r="SMP36" s="19"/>
      <c r="SMU36" s="18"/>
      <c r="SMV36" s="18"/>
      <c r="SMW36" s="19"/>
      <c r="SNB36" s="18"/>
      <c r="SNC36" s="18"/>
      <c r="SND36" s="19"/>
      <c r="SNI36" s="18"/>
      <c r="SNJ36" s="18"/>
      <c r="SNK36" s="19"/>
      <c r="SNP36" s="18"/>
      <c r="SNQ36" s="18"/>
      <c r="SNR36" s="19"/>
      <c r="SNW36" s="18"/>
      <c r="SNX36" s="18"/>
      <c r="SNY36" s="19"/>
      <c r="SOD36" s="18"/>
      <c r="SOE36" s="18"/>
      <c r="SOF36" s="19"/>
      <c r="SOK36" s="18"/>
      <c r="SOL36" s="18"/>
      <c r="SOM36" s="19"/>
      <c r="SOR36" s="18"/>
      <c r="SOS36" s="18"/>
      <c r="SOT36" s="19"/>
      <c r="SOY36" s="18"/>
      <c r="SOZ36" s="18"/>
      <c r="SPA36" s="19"/>
      <c r="SPF36" s="18"/>
      <c r="SPG36" s="18"/>
      <c r="SPH36" s="19"/>
      <c r="SPM36" s="18"/>
      <c r="SPN36" s="18"/>
      <c r="SPO36" s="19"/>
      <c r="SPT36" s="18"/>
      <c r="SPU36" s="18"/>
      <c r="SPV36" s="19"/>
      <c r="SQA36" s="18"/>
      <c r="SQB36" s="18"/>
      <c r="SQC36" s="19"/>
      <c r="SQH36" s="18"/>
      <c r="SQI36" s="18"/>
      <c r="SQJ36" s="19"/>
      <c r="SQO36" s="18"/>
      <c r="SQP36" s="18"/>
      <c r="SQQ36" s="19"/>
      <c r="SQV36" s="18"/>
      <c r="SQW36" s="18"/>
      <c r="SQX36" s="19"/>
      <c r="SRC36" s="18"/>
      <c r="SRD36" s="18"/>
      <c r="SRE36" s="19"/>
      <c r="SRJ36" s="18"/>
      <c r="SRK36" s="18"/>
      <c r="SRL36" s="19"/>
      <c r="SRQ36" s="18"/>
      <c r="SRR36" s="18"/>
      <c r="SRS36" s="19"/>
      <c r="SRX36" s="18"/>
      <c r="SRY36" s="18"/>
      <c r="SRZ36" s="19"/>
      <c r="SSE36" s="18"/>
      <c r="SSF36" s="18"/>
      <c r="SSG36" s="19"/>
      <c r="SSL36" s="18"/>
      <c r="SSM36" s="18"/>
      <c r="SSN36" s="19"/>
      <c r="SSS36" s="18"/>
      <c r="SST36" s="18"/>
      <c r="SSU36" s="19"/>
      <c r="SSZ36" s="18"/>
      <c r="STA36" s="18"/>
      <c r="STB36" s="19"/>
      <c r="STG36" s="18"/>
      <c r="STH36" s="18"/>
      <c r="STI36" s="19"/>
      <c r="STN36" s="18"/>
      <c r="STO36" s="18"/>
      <c r="STP36" s="19"/>
      <c r="STU36" s="18"/>
      <c r="STV36" s="18"/>
      <c r="STW36" s="19"/>
      <c r="SUB36" s="18"/>
      <c r="SUC36" s="18"/>
      <c r="SUD36" s="19"/>
      <c r="SUI36" s="18"/>
      <c r="SUJ36" s="18"/>
      <c r="SUK36" s="19"/>
      <c r="SUP36" s="18"/>
      <c r="SUQ36" s="18"/>
      <c r="SUR36" s="19"/>
      <c r="SUW36" s="18"/>
      <c r="SUX36" s="18"/>
      <c r="SUY36" s="19"/>
      <c r="SVD36" s="18"/>
      <c r="SVE36" s="18"/>
      <c r="SVF36" s="19"/>
      <c r="SVK36" s="18"/>
      <c r="SVL36" s="18"/>
      <c r="SVM36" s="19"/>
      <c r="SVR36" s="18"/>
      <c r="SVS36" s="18"/>
      <c r="SVT36" s="19"/>
      <c r="SVY36" s="18"/>
      <c r="SVZ36" s="18"/>
      <c r="SWA36" s="19"/>
      <c r="SWF36" s="18"/>
      <c r="SWG36" s="18"/>
      <c r="SWH36" s="19"/>
      <c r="SWM36" s="18"/>
      <c r="SWN36" s="18"/>
      <c r="SWO36" s="19"/>
      <c r="SWT36" s="18"/>
      <c r="SWU36" s="18"/>
      <c r="SWV36" s="19"/>
      <c r="SXA36" s="18"/>
      <c r="SXB36" s="18"/>
      <c r="SXC36" s="19"/>
      <c r="SXH36" s="18"/>
      <c r="SXI36" s="18"/>
      <c r="SXJ36" s="19"/>
      <c r="SXO36" s="18"/>
      <c r="SXP36" s="18"/>
      <c r="SXQ36" s="19"/>
      <c r="SXV36" s="18"/>
      <c r="SXW36" s="18"/>
      <c r="SXX36" s="19"/>
      <c r="SYC36" s="18"/>
      <c r="SYD36" s="18"/>
      <c r="SYE36" s="19"/>
      <c r="SYJ36" s="18"/>
      <c r="SYK36" s="18"/>
      <c r="SYL36" s="19"/>
      <c r="SYQ36" s="18"/>
      <c r="SYR36" s="18"/>
      <c r="SYS36" s="19"/>
      <c r="SYX36" s="18"/>
      <c r="SYY36" s="18"/>
      <c r="SYZ36" s="19"/>
      <c r="SZE36" s="18"/>
      <c r="SZF36" s="18"/>
      <c r="SZG36" s="19"/>
      <c r="SZL36" s="18"/>
      <c r="SZM36" s="18"/>
      <c r="SZN36" s="19"/>
      <c r="SZS36" s="18"/>
      <c r="SZT36" s="18"/>
      <c r="SZU36" s="19"/>
      <c r="SZZ36" s="18"/>
      <c r="TAA36" s="18"/>
      <c r="TAB36" s="19"/>
      <c r="TAG36" s="18"/>
      <c r="TAH36" s="18"/>
      <c r="TAI36" s="19"/>
      <c r="TAN36" s="18"/>
      <c r="TAO36" s="18"/>
      <c r="TAP36" s="19"/>
      <c r="TAU36" s="18"/>
      <c r="TAV36" s="18"/>
      <c r="TAW36" s="19"/>
      <c r="TBB36" s="18"/>
      <c r="TBC36" s="18"/>
      <c r="TBD36" s="19"/>
      <c r="TBI36" s="18"/>
      <c r="TBJ36" s="18"/>
      <c r="TBK36" s="19"/>
      <c r="TBP36" s="18"/>
      <c r="TBQ36" s="18"/>
      <c r="TBR36" s="19"/>
      <c r="TBW36" s="18"/>
      <c r="TBX36" s="18"/>
      <c r="TBY36" s="19"/>
      <c r="TCD36" s="18"/>
      <c r="TCE36" s="18"/>
      <c r="TCF36" s="19"/>
      <c r="TCK36" s="18"/>
      <c r="TCL36" s="18"/>
      <c r="TCM36" s="19"/>
      <c r="TCR36" s="18"/>
      <c r="TCS36" s="18"/>
      <c r="TCT36" s="19"/>
      <c r="TCY36" s="18"/>
      <c r="TCZ36" s="18"/>
      <c r="TDA36" s="19"/>
      <c r="TDF36" s="18"/>
      <c r="TDG36" s="18"/>
      <c r="TDH36" s="19"/>
      <c r="TDM36" s="18"/>
      <c r="TDN36" s="18"/>
      <c r="TDO36" s="19"/>
      <c r="TDT36" s="18"/>
      <c r="TDU36" s="18"/>
      <c r="TDV36" s="19"/>
      <c r="TEA36" s="18"/>
      <c r="TEB36" s="18"/>
      <c r="TEC36" s="19"/>
      <c r="TEH36" s="18"/>
      <c r="TEI36" s="18"/>
      <c r="TEJ36" s="19"/>
      <c r="TEO36" s="18"/>
      <c r="TEP36" s="18"/>
      <c r="TEQ36" s="19"/>
      <c r="TEV36" s="18"/>
      <c r="TEW36" s="18"/>
      <c r="TEX36" s="19"/>
      <c r="TFC36" s="18"/>
      <c r="TFD36" s="18"/>
      <c r="TFE36" s="19"/>
      <c r="TFJ36" s="18"/>
      <c r="TFK36" s="18"/>
      <c r="TFL36" s="19"/>
      <c r="TFQ36" s="18"/>
      <c r="TFR36" s="18"/>
      <c r="TFS36" s="19"/>
      <c r="TFX36" s="18"/>
      <c r="TFY36" s="18"/>
      <c r="TFZ36" s="19"/>
      <c r="TGE36" s="18"/>
      <c r="TGF36" s="18"/>
      <c r="TGG36" s="19"/>
      <c r="TGL36" s="18"/>
      <c r="TGM36" s="18"/>
      <c r="TGN36" s="19"/>
      <c r="TGS36" s="18"/>
      <c r="TGT36" s="18"/>
      <c r="TGU36" s="19"/>
      <c r="TGZ36" s="18"/>
      <c r="THA36" s="18"/>
      <c r="THB36" s="19"/>
      <c r="THG36" s="18"/>
      <c r="THH36" s="18"/>
      <c r="THI36" s="19"/>
      <c r="THN36" s="18"/>
      <c r="THO36" s="18"/>
      <c r="THP36" s="19"/>
      <c r="THU36" s="18"/>
      <c r="THV36" s="18"/>
      <c r="THW36" s="19"/>
      <c r="TIB36" s="18"/>
      <c r="TIC36" s="18"/>
      <c r="TID36" s="19"/>
      <c r="TII36" s="18"/>
      <c r="TIJ36" s="18"/>
      <c r="TIK36" s="19"/>
      <c r="TIP36" s="18"/>
      <c r="TIQ36" s="18"/>
      <c r="TIR36" s="19"/>
      <c r="TIW36" s="18"/>
      <c r="TIX36" s="18"/>
      <c r="TIY36" s="19"/>
      <c r="TJD36" s="18"/>
      <c r="TJE36" s="18"/>
      <c r="TJF36" s="19"/>
      <c r="TJK36" s="18"/>
      <c r="TJL36" s="18"/>
      <c r="TJM36" s="19"/>
      <c r="TJR36" s="18"/>
      <c r="TJS36" s="18"/>
      <c r="TJT36" s="19"/>
      <c r="TJY36" s="18"/>
      <c r="TJZ36" s="18"/>
      <c r="TKA36" s="19"/>
      <c r="TKF36" s="18"/>
      <c r="TKG36" s="18"/>
      <c r="TKH36" s="19"/>
      <c r="TKM36" s="18"/>
      <c r="TKN36" s="18"/>
      <c r="TKO36" s="19"/>
      <c r="TKT36" s="18"/>
      <c r="TKU36" s="18"/>
      <c r="TKV36" s="19"/>
      <c r="TLA36" s="18"/>
      <c r="TLB36" s="18"/>
      <c r="TLC36" s="19"/>
      <c r="TLH36" s="18"/>
      <c r="TLI36" s="18"/>
      <c r="TLJ36" s="19"/>
      <c r="TLO36" s="18"/>
      <c r="TLP36" s="18"/>
      <c r="TLQ36" s="19"/>
      <c r="TLV36" s="18"/>
      <c r="TLW36" s="18"/>
      <c r="TLX36" s="19"/>
      <c r="TMC36" s="18"/>
      <c r="TMD36" s="18"/>
      <c r="TME36" s="19"/>
      <c r="TMJ36" s="18"/>
      <c r="TMK36" s="18"/>
      <c r="TML36" s="19"/>
      <c r="TMQ36" s="18"/>
      <c r="TMR36" s="18"/>
      <c r="TMS36" s="19"/>
      <c r="TMX36" s="18"/>
      <c r="TMY36" s="18"/>
      <c r="TMZ36" s="19"/>
      <c r="TNE36" s="18"/>
      <c r="TNF36" s="18"/>
      <c r="TNG36" s="19"/>
      <c r="TNL36" s="18"/>
      <c r="TNM36" s="18"/>
      <c r="TNN36" s="19"/>
      <c r="TNS36" s="18"/>
      <c r="TNT36" s="18"/>
      <c r="TNU36" s="19"/>
      <c r="TNZ36" s="18"/>
      <c r="TOA36" s="18"/>
      <c r="TOB36" s="19"/>
      <c r="TOG36" s="18"/>
      <c r="TOH36" s="18"/>
      <c r="TOI36" s="19"/>
      <c r="TON36" s="18"/>
      <c r="TOO36" s="18"/>
      <c r="TOP36" s="19"/>
      <c r="TOU36" s="18"/>
      <c r="TOV36" s="18"/>
      <c r="TOW36" s="19"/>
      <c r="TPB36" s="18"/>
      <c r="TPC36" s="18"/>
      <c r="TPD36" s="19"/>
      <c r="TPI36" s="18"/>
      <c r="TPJ36" s="18"/>
      <c r="TPK36" s="19"/>
      <c r="TPP36" s="18"/>
      <c r="TPQ36" s="18"/>
      <c r="TPR36" s="19"/>
      <c r="TPW36" s="18"/>
      <c r="TPX36" s="18"/>
      <c r="TPY36" s="19"/>
      <c r="TQD36" s="18"/>
      <c r="TQE36" s="18"/>
      <c r="TQF36" s="19"/>
      <c r="TQK36" s="18"/>
      <c r="TQL36" s="18"/>
      <c r="TQM36" s="19"/>
      <c r="TQR36" s="18"/>
      <c r="TQS36" s="18"/>
      <c r="TQT36" s="19"/>
      <c r="TQY36" s="18"/>
      <c r="TQZ36" s="18"/>
      <c r="TRA36" s="19"/>
      <c r="TRF36" s="18"/>
      <c r="TRG36" s="18"/>
      <c r="TRH36" s="19"/>
      <c r="TRM36" s="18"/>
      <c r="TRN36" s="18"/>
      <c r="TRO36" s="19"/>
      <c r="TRT36" s="18"/>
      <c r="TRU36" s="18"/>
      <c r="TRV36" s="19"/>
      <c r="TSA36" s="18"/>
      <c r="TSB36" s="18"/>
      <c r="TSC36" s="19"/>
      <c r="TSH36" s="18"/>
      <c r="TSI36" s="18"/>
      <c r="TSJ36" s="19"/>
      <c r="TSO36" s="18"/>
      <c r="TSP36" s="18"/>
      <c r="TSQ36" s="19"/>
      <c r="TSV36" s="18"/>
      <c r="TSW36" s="18"/>
      <c r="TSX36" s="19"/>
      <c r="TTC36" s="18"/>
      <c r="TTD36" s="18"/>
      <c r="TTE36" s="19"/>
      <c r="TTJ36" s="18"/>
      <c r="TTK36" s="18"/>
      <c r="TTL36" s="19"/>
      <c r="TTQ36" s="18"/>
      <c r="TTR36" s="18"/>
      <c r="TTS36" s="19"/>
      <c r="TTX36" s="18"/>
      <c r="TTY36" s="18"/>
      <c r="TTZ36" s="19"/>
      <c r="TUE36" s="18"/>
      <c r="TUF36" s="18"/>
      <c r="TUG36" s="19"/>
      <c r="TUL36" s="18"/>
      <c r="TUM36" s="18"/>
      <c r="TUN36" s="19"/>
      <c r="TUS36" s="18"/>
      <c r="TUT36" s="18"/>
      <c r="TUU36" s="19"/>
      <c r="TUZ36" s="18"/>
      <c r="TVA36" s="18"/>
      <c r="TVB36" s="19"/>
      <c r="TVG36" s="18"/>
      <c r="TVH36" s="18"/>
      <c r="TVI36" s="19"/>
      <c r="TVN36" s="18"/>
      <c r="TVO36" s="18"/>
      <c r="TVP36" s="19"/>
      <c r="TVU36" s="18"/>
      <c r="TVV36" s="18"/>
      <c r="TVW36" s="19"/>
      <c r="TWB36" s="18"/>
      <c r="TWC36" s="18"/>
      <c r="TWD36" s="19"/>
      <c r="TWI36" s="18"/>
      <c r="TWJ36" s="18"/>
      <c r="TWK36" s="19"/>
      <c r="TWP36" s="18"/>
      <c r="TWQ36" s="18"/>
      <c r="TWR36" s="19"/>
      <c r="TWW36" s="18"/>
      <c r="TWX36" s="18"/>
      <c r="TWY36" s="19"/>
      <c r="TXD36" s="18"/>
      <c r="TXE36" s="18"/>
      <c r="TXF36" s="19"/>
      <c r="TXK36" s="18"/>
      <c r="TXL36" s="18"/>
      <c r="TXM36" s="19"/>
      <c r="TXR36" s="18"/>
      <c r="TXS36" s="18"/>
      <c r="TXT36" s="19"/>
      <c r="TXY36" s="18"/>
      <c r="TXZ36" s="18"/>
      <c r="TYA36" s="19"/>
      <c r="TYF36" s="18"/>
      <c r="TYG36" s="18"/>
      <c r="TYH36" s="19"/>
      <c r="TYM36" s="18"/>
      <c r="TYN36" s="18"/>
      <c r="TYO36" s="19"/>
      <c r="TYT36" s="18"/>
      <c r="TYU36" s="18"/>
      <c r="TYV36" s="19"/>
      <c r="TZA36" s="18"/>
      <c r="TZB36" s="18"/>
      <c r="TZC36" s="19"/>
      <c r="TZH36" s="18"/>
      <c r="TZI36" s="18"/>
      <c r="TZJ36" s="19"/>
      <c r="TZO36" s="18"/>
      <c r="TZP36" s="18"/>
      <c r="TZQ36" s="19"/>
      <c r="TZV36" s="18"/>
      <c r="TZW36" s="18"/>
      <c r="TZX36" s="19"/>
      <c r="UAC36" s="18"/>
      <c r="UAD36" s="18"/>
      <c r="UAE36" s="19"/>
      <c r="UAJ36" s="18"/>
      <c r="UAK36" s="18"/>
      <c r="UAL36" s="19"/>
      <c r="UAQ36" s="18"/>
      <c r="UAR36" s="18"/>
      <c r="UAS36" s="19"/>
      <c r="UAX36" s="18"/>
      <c r="UAY36" s="18"/>
      <c r="UAZ36" s="19"/>
      <c r="UBE36" s="18"/>
      <c r="UBF36" s="18"/>
      <c r="UBG36" s="19"/>
      <c r="UBL36" s="18"/>
      <c r="UBM36" s="18"/>
      <c r="UBN36" s="19"/>
      <c r="UBS36" s="18"/>
      <c r="UBT36" s="18"/>
      <c r="UBU36" s="19"/>
      <c r="UBZ36" s="18"/>
      <c r="UCA36" s="18"/>
      <c r="UCB36" s="19"/>
      <c r="UCG36" s="18"/>
      <c r="UCH36" s="18"/>
      <c r="UCI36" s="19"/>
      <c r="UCN36" s="18"/>
      <c r="UCO36" s="18"/>
      <c r="UCP36" s="19"/>
      <c r="UCU36" s="18"/>
      <c r="UCV36" s="18"/>
      <c r="UCW36" s="19"/>
      <c r="UDB36" s="18"/>
      <c r="UDC36" s="18"/>
      <c r="UDD36" s="19"/>
      <c r="UDI36" s="18"/>
      <c r="UDJ36" s="18"/>
      <c r="UDK36" s="19"/>
      <c r="UDP36" s="18"/>
      <c r="UDQ36" s="18"/>
      <c r="UDR36" s="19"/>
      <c r="UDW36" s="18"/>
      <c r="UDX36" s="18"/>
      <c r="UDY36" s="19"/>
      <c r="UED36" s="18"/>
      <c r="UEE36" s="18"/>
      <c r="UEF36" s="19"/>
      <c r="UEK36" s="18"/>
      <c r="UEL36" s="18"/>
      <c r="UEM36" s="19"/>
      <c r="UER36" s="18"/>
      <c r="UES36" s="18"/>
      <c r="UET36" s="19"/>
      <c r="UEY36" s="18"/>
      <c r="UEZ36" s="18"/>
      <c r="UFA36" s="19"/>
      <c r="UFF36" s="18"/>
      <c r="UFG36" s="18"/>
      <c r="UFH36" s="19"/>
      <c r="UFM36" s="18"/>
      <c r="UFN36" s="18"/>
      <c r="UFO36" s="19"/>
      <c r="UFT36" s="18"/>
      <c r="UFU36" s="18"/>
      <c r="UFV36" s="19"/>
      <c r="UGA36" s="18"/>
      <c r="UGB36" s="18"/>
      <c r="UGC36" s="19"/>
      <c r="UGH36" s="18"/>
      <c r="UGI36" s="18"/>
      <c r="UGJ36" s="19"/>
      <c r="UGO36" s="18"/>
      <c r="UGP36" s="18"/>
      <c r="UGQ36" s="19"/>
      <c r="UGV36" s="18"/>
      <c r="UGW36" s="18"/>
      <c r="UGX36" s="19"/>
      <c r="UHC36" s="18"/>
      <c r="UHD36" s="18"/>
      <c r="UHE36" s="19"/>
      <c r="UHJ36" s="18"/>
      <c r="UHK36" s="18"/>
      <c r="UHL36" s="19"/>
      <c r="UHQ36" s="18"/>
      <c r="UHR36" s="18"/>
      <c r="UHS36" s="19"/>
      <c r="UHX36" s="18"/>
      <c r="UHY36" s="18"/>
      <c r="UHZ36" s="19"/>
      <c r="UIE36" s="18"/>
      <c r="UIF36" s="18"/>
      <c r="UIG36" s="19"/>
      <c r="UIL36" s="18"/>
      <c r="UIM36" s="18"/>
      <c r="UIN36" s="19"/>
      <c r="UIS36" s="18"/>
      <c r="UIT36" s="18"/>
      <c r="UIU36" s="19"/>
      <c r="UIZ36" s="18"/>
      <c r="UJA36" s="18"/>
      <c r="UJB36" s="19"/>
      <c r="UJG36" s="18"/>
      <c r="UJH36" s="18"/>
      <c r="UJI36" s="19"/>
      <c r="UJN36" s="18"/>
      <c r="UJO36" s="18"/>
      <c r="UJP36" s="19"/>
      <c r="UJU36" s="18"/>
      <c r="UJV36" s="18"/>
      <c r="UJW36" s="19"/>
      <c r="UKB36" s="18"/>
      <c r="UKC36" s="18"/>
      <c r="UKD36" s="19"/>
      <c r="UKI36" s="18"/>
      <c r="UKJ36" s="18"/>
      <c r="UKK36" s="19"/>
      <c r="UKP36" s="18"/>
      <c r="UKQ36" s="18"/>
      <c r="UKR36" s="19"/>
      <c r="UKW36" s="18"/>
      <c r="UKX36" s="18"/>
      <c r="UKY36" s="19"/>
      <c r="ULD36" s="18"/>
      <c r="ULE36" s="18"/>
      <c r="ULF36" s="19"/>
      <c r="ULK36" s="18"/>
      <c r="ULL36" s="18"/>
      <c r="ULM36" s="19"/>
      <c r="ULR36" s="18"/>
      <c r="ULS36" s="18"/>
      <c r="ULT36" s="19"/>
      <c r="ULY36" s="18"/>
      <c r="ULZ36" s="18"/>
      <c r="UMA36" s="19"/>
      <c r="UMF36" s="18"/>
      <c r="UMG36" s="18"/>
      <c r="UMH36" s="19"/>
      <c r="UMM36" s="18"/>
      <c r="UMN36" s="18"/>
      <c r="UMO36" s="19"/>
      <c r="UMT36" s="18"/>
      <c r="UMU36" s="18"/>
      <c r="UMV36" s="19"/>
      <c r="UNA36" s="18"/>
      <c r="UNB36" s="18"/>
      <c r="UNC36" s="19"/>
      <c r="UNH36" s="18"/>
      <c r="UNI36" s="18"/>
      <c r="UNJ36" s="19"/>
      <c r="UNO36" s="18"/>
      <c r="UNP36" s="18"/>
      <c r="UNQ36" s="19"/>
      <c r="UNV36" s="18"/>
      <c r="UNW36" s="18"/>
      <c r="UNX36" s="19"/>
      <c r="UOC36" s="18"/>
      <c r="UOD36" s="18"/>
      <c r="UOE36" s="19"/>
      <c r="UOJ36" s="18"/>
      <c r="UOK36" s="18"/>
      <c r="UOL36" s="19"/>
      <c r="UOQ36" s="18"/>
      <c r="UOR36" s="18"/>
      <c r="UOS36" s="19"/>
      <c r="UOX36" s="18"/>
      <c r="UOY36" s="18"/>
      <c r="UOZ36" s="19"/>
      <c r="UPE36" s="18"/>
      <c r="UPF36" s="18"/>
      <c r="UPG36" s="19"/>
      <c r="UPL36" s="18"/>
      <c r="UPM36" s="18"/>
      <c r="UPN36" s="19"/>
      <c r="UPS36" s="18"/>
      <c r="UPT36" s="18"/>
      <c r="UPU36" s="19"/>
      <c r="UPZ36" s="18"/>
      <c r="UQA36" s="18"/>
      <c r="UQB36" s="19"/>
      <c r="UQG36" s="18"/>
      <c r="UQH36" s="18"/>
      <c r="UQI36" s="19"/>
      <c r="UQN36" s="18"/>
      <c r="UQO36" s="18"/>
      <c r="UQP36" s="19"/>
      <c r="UQU36" s="18"/>
      <c r="UQV36" s="18"/>
      <c r="UQW36" s="19"/>
      <c r="URB36" s="18"/>
      <c r="URC36" s="18"/>
      <c r="URD36" s="19"/>
      <c r="URI36" s="18"/>
      <c r="URJ36" s="18"/>
      <c r="URK36" s="19"/>
      <c r="URP36" s="18"/>
      <c r="URQ36" s="18"/>
      <c r="URR36" s="19"/>
      <c r="URW36" s="18"/>
      <c r="URX36" s="18"/>
      <c r="URY36" s="19"/>
      <c r="USD36" s="18"/>
      <c r="USE36" s="18"/>
      <c r="USF36" s="19"/>
      <c r="USK36" s="18"/>
      <c r="USL36" s="18"/>
      <c r="USM36" s="19"/>
      <c r="USR36" s="18"/>
      <c r="USS36" s="18"/>
      <c r="UST36" s="19"/>
      <c r="USY36" s="18"/>
      <c r="USZ36" s="18"/>
      <c r="UTA36" s="19"/>
      <c r="UTF36" s="18"/>
      <c r="UTG36" s="18"/>
      <c r="UTH36" s="19"/>
      <c r="UTM36" s="18"/>
      <c r="UTN36" s="18"/>
      <c r="UTO36" s="19"/>
      <c r="UTT36" s="18"/>
      <c r="UTU36" s="18"/>
      <c r="UTV36" s="19"/>
      <c r="UUA36" s="18"/>
      <c r="UUB36" s="18"/>
      <c r="UUC36" s="19"/>
      <c r="UUH36" s="18"/>
      <c r="UUI36" s="18"/>
      <c r="UUJ36" s="19"/>
      <c r="UUO36" s="18"/>
      <c r="UUP36" s="18"/>
      <c r="UUQ36" s="19"/>
      <c r="UUV36" s="18"/>
      <c r="UUW36" s="18"/>
      <c r="UUX36" s="19"/>
      <c r="UVC36" s="18"/>
      <c r="UVD36" s="18"/>
      <c r="UVE36" s="19"/>
      <c r="UVJ36" s="18"/>
      <c r="UVK36" s="18"/>
      <c r="UVL36" s="19"/>
      <c r="UVQ36" s="18"/>
      <c r="UVR36" s="18"/>
      <c r="UVS36" s="19"/>
      <c r="UVX36" s="18"/>
      <c r="UVY36" s="18"/>
      <c r="UVZ36" s="19"/>
      <c r="UWE36" s="18"/>
      <c r="UWF36" s="18"/>
      <c r="UWG36" s="19"/>
      <c r="UWL36" s="18"/>
      <c r="UWM36" s="18"/>
      <c r="UWN36" s="19"/>
      <c r="UWS36" s="18"/>
      <c r="UWT36" s="18"/>
      <c r="UWU36" s="19"/>
      <c r="UWZ36" s="18"/>
      <c r="UXA36" s="18"/>
      <c r="UXB36" s="19"/>
      <c r="UXG36" s="18"/>
      <c r="UXH36" s="18"/>
      <c r="UXI36" s="19"/>
      <c r="UXN36" s="18"/>
      <c r="UXO36" s="18"/>
      <c r="UXP36" s="19"/>
      <c r="UXU36" s="18"/>
      <c r="UXV36" s="18"/>
      <c r="UXW36" s="19"/>
      <c r="UYB36" s="18"/>
      <c r="UYC36" s="18"/>
      <c r="UYD36" s="19"/>
      <c r="UYI36" s="18"/>
      <c r="UYJ36" s="18"/>
      <c r="UYK36" s="19"/>
      <c r="UYP36" s="18"/>
      <c r="UYQ36" s="18"/>
      <c r="UYR36" s="19"/>
      <c r="UYW36" s="18"/>
      <c r="UYX36" s="18"/>
      <c r="UYY36" s="19"/>
      <c r="UZD36" s="18"/>
      <c r="UZE36" s="18"/>
      <c r="UZF36" s="19"/>
      <c r="UZK36" s="18"/>
      <c r="UZL36" s="18"/>
      <c r="UZM36" s="19"/>
      <c r="UZR36" s="18"/>
      <c r="UZS36" s="18"/>
      <c r="UZT36" s="19"/>
      <c r="UZY36" s="18"/>
      <c r="UZZ36" s="18"/>
      <c r="VAA36" s="19"/>
      <c r="VAF36" s="18"/>
      <c r="VAG36" s="18"/>
      <c r="VAH36" s="19"/>
      <c r="VAM36" s="18"/>
      <c r="VAN36" s="18"/>
      <c r="VAO36" s="19"/>
      <c r="VAT36" s="18"/>
      <c r="VAU36" s="18"/>
      <c r="VAV36" s="19"/>
      <c r="VBA36" s="18"/>
      <c r="VBB36" s="18"/>
      <c r="VBC36" s="19"/>
      <c r="VBH36" s="18"/>
      <c r="VBI36" s="18"/>
      <c r="VBJ36" s="19"/>
      <c r="VBO36" s="18"/>
      <c r="VBP36" s="18"/>
      <c r="VBQ36" s="19"/>
      <c r="VBV36" s="18"/>
      <c r="VBW36" s="18"/>
      <c r="VBX36" s="19"/>
      <c r="VCC36" s="18"/>
      <c r="VCD36" s="18"/>
      <c r="VCE36" s="19"/>
      <c r="VCJ36" s="18"/>
      <c r="VCK36" s="18"/>
      <c r="VCL36" s="19"/>
      <c r="VCQ36" s="18"/>
      <c r="VCR36" s="18"/>
      <c r="VCS36" s="19"/>
      <c r="VCX36" s="18"/>
      <c r="VCY36" s="18"/>
      <c r="VCZ36" s="19"/>
      <c r="VDE36" s="18"/>
      <c r="VDF36" s="18"/>
      <c r="VDG36" s="19"/>
      <c r="VDL36" s="18"/>
      <c r="VDM36" s="18"/>
      <c r="VDN36" s="19"/>
      <c r="VDS36" s="18"/>
      <c r="VDT36" s="18"/>
      <c r="VDU36" s="19"/>
      <c r="VDZ36" s="18"/>
      <c r="VEA36" s="18"/>
      <c r="VEB36" s="19"/>
      <c r="VEG36" s="18"/>
      <c r="VEH36" s="18"/>
      <c r="VEI36" s="19"/>
      <c r="VEN36" s="18"/>
      <c r="VEO36" s="18"/>
      <c r="VEP36" s="19"/>
      <c r="VEU36" s="18"/>
      <c r="VEV36" s="18"/>
      <c r="VEW36" s="19"/>
      <c r="VFB36" s="18"/>
      <c r="VFC36" s="18"/>
      <c r="VFD36" s="19"/>
      <c r="VFI36" s="18"/>
      <c r="VFJ36" s="18"/>
      <c r="VFK36" s="19"/>
      <c r="VFP36" s="18"/>
      <c r="VFQ36" s="18"/>
      <c r="VFR36" s="19"/>
      <c r="VFW36" s="18"/>
      <c r="VFX36" s="18"/>
      <c r="VFY36" s="19"/>
      <c r="VGD36" s="18"/>
      <c r="VGE36" s="18"/>
      <c r="VGF36" s="19"/>
      <c r="VGK36" s="18"/>
      <c r="VGL36" s="18"/>
      <c r="VGM36" s="19"/>
      <c r="VGR36" s="18"/>
      <c r="VGS36" s="18"/>
      <c r="VGT36" s="19"/>
      <c r="VGY36" s="18"/>
      <c r="VGZ36" s="18"/>
      <c r="VHA36" s="19"/>
      <c r="VHF36" s="18"/>
      <c r="VHG36" s="18"/>
      <c r="VHH36" s="19"/>
      <c r="VHM36" s="18"/>
      <c r="VHN36" s="18"/>
      <c r="VHO36" s="19"/>
      <c r="VHT36" s="18"/>
      <c r="VHU36" s="18"/>
      <c r="VHV36" s="19"/>
      <c r="VIA36" s="18"/>
      <c r="VIB36" s="18"/>
      <c r="VIC36" s="19"/>
      <c r="VIH36" s="18"/>
      <c r="VII36" s="18"/>
      <c r="VIJ36" s="19"/>
      <c r="VIO36" s="18"/>
      <c r="VIP36" s="18"/>
      <c r="VIQ36" s="19"/>
      <c r="VIV36" s="18"/>
      <c r="VIW36" s="18"/>
      <c r="VIX36" s="19"/>
      <c r="VJC36" s="18"/>
      <c r="VJD36" s="18"/>
      <c r="VJE36" s="19"/>
      <c r="VJJ36" s="18"/>
      <c r="VJK36" s="18"/>
      <c r="VJL36" s="19"/>
      <c r="VJQ36" s="18"/>
      <c r="VJR36" s="18"/>
      <c r="VJS36" s="19"/>
      <c r="VJX36" s="18"/>
      <c r="VJY36" s="18"/>
      <c r="VJZ36" s="19"/>
      <c r="VKE36" s="18"/>
      <c r="VKF36" s="18"/>
      <c r="VKG36" s="19"/>
      <c r="VKL36" s="18"/>
      <c r="VKM36" s="18"/>
      <c r="VKN36" s="19"/>
      <c r="VKS36" s="18"/>
      <c r="VKT36" s="18"/>
      <c r="VKU36" s="19"/>
      <c r="VKZ36" s="18"/>
      <c r="VLA36" s="18"/>
      <c r="VLB36" s="19"/>
      <c r="VLG36" s="18"/>
      <c r="VLH36" s="18"/>
      <c r="VLI36" s="19"/>
      <c r="VLN36" s="18"/>
      <c r="VLO36" s="18"/>
      <c r="VLP36" s="19"/>
      <c r="VLU36" s="18"/>
      <c r="VLV36" s="18"/>
      <c r="VLW36" s="19"/>
      <c r="VMB36" s="18"/>
      <c r="VMC36" s="18"/>
      <c r="VMD36" s="19"/>
      <c r="VMI36" s="18"/>
      <c r="VMJ36" s="18"/>
      <c r="VMK36" s="19"/>
      <c r="VMP36" s="18"/>
      <c r="VMQ36" s="18"/>
      <c r="VMR36" s="19"/>
      <c r="VMW36" s="18"/>
      <c r="VMX36" s="18"/>
      <c r="VMY36" s="19"/>
      <c r="VND36" s="18"/>
      <c r="VNE36" s="18"/>
      <c r="VNF36" s="19"/>
      <c r="VNK36" s="18"/>
      <c r="VNL36" s="18"/>
      <c r="VNM36" s="19"/>
      <c r="VNR36" s="18"/>
      <c r="VNS36" s="18"/>
      <c r="VNT36" s="19"/>
      <c r="VNY36" s="18"/>
      <c r="VNZ36" s="18"/>
      <c r="VOA36" s="19"/>
      <c r="VOF36" s="18"/>
      <c r="VOG36" s="18"/>
      <c r="VOH36" s="19"/>
      <c r="VOM36" s="18"/>
      <c r="VON36" s="18"/>
      <c r="VOO36" s="19"/>
      <c r="VOT36" s="18"/>
      <c r="VOU36" s="18"/>
      <c r="VOV36" s="19"/>
      <c r="VPA36" s="18"/>
      <c r="VPB36" s="18"/>
      <c r="VPC36" s="19"/>
      <c r="VPH36" s="18"/>
      <c r="VPI36" s="18"/>
      <c r="VPJ36" s="19"/>
      <c r="VPO36" s="18"/>
      <c r="VPP36" s="18"/>
      <c r="VPQ36" s="19"/>
      <c r="VPV36" s="18"/>
      <c r="VPW36" s="18"/>
      <c r="VPX36" s="19"/>
      <c r="VQC36" s="18"/>
      <c r="VQD36" s="18"/>
      <c r="VQE36" s="19"/>
      <c r="VQJ36" s="18"/>
      <c r="VQK36" s="18"/>
      <c r="VQL36" s="19"/>
      <c r="VQQ36" s="18"/>
      <c r="VQR36" s="18"/>
      <c r="VQS36" s="19"/>
      <c r="VQX36" s="18"/>
      <c r="VQY36" s="18"/>
      <c r="VQZ36" s="19"/>
      <c r="VRE36" s="18"/>
      <c r="VRF36" s="18"/>
      <c r="VRG36" s="19"/>
      <c r="VRL36" s="18"/>
      <c r="VRM36" s="18"/>
      <c r="VRN36" s="19"/>
      <c r="VRS36" s="18"/>
      <c r="VRT36" s="18"/>
      <c r="VRU36" s="19"/>
      <c r="VRZ36" s="18"/>
      <c r="VSA36" s="18"/>
      <c r="VSB36" s="19"/>
      <c r="VSG36" s="18"/>
      <c r="VSH36" s="18"/>
      <c r="VSI36" s="19"/>
      <c r="VSN36" s="18"/>
      <c r="VSO36" s="18"/>
      <c r="VSP36" s="19"/>
      <c r="VSU36" s="18"/>
      <c r="VSV36" s="18"/>
      <c r="VSW36" s="19"/>
      <c r="VTB36" s="18"/>
      <c r="VTC36" s="18"/>
      <c r="VTD36" s="19"/>
      <c r="VTI36" s="18"/>
      <c r="VTJ36" s="18"/>
      <c r="VTK36" s="19"/>
      <c r="VTP36" s="18"/>
      <c r="VTQ36" s="18"/>
      <c r="VTR36" s="19"/>
      <c r="VTW36" s="18"/>
      <c r="VTX36" s="18"/>
      <c r="VTY36" s="19"/>
      <c r="VUD36" s="18"/>
      <c r="VUE36" s="18"/>
      <c r="VUF36" s="19"/>
      <c r="VUK36" s="18"/>
      <c r="VUL36" s="18"/>
      <c r="VUM36" s="19"/>
      <c r="VUR36" s="18"/>
      <c r="VUS36" s="18"/>
      <c r="VUT36" s="19"/>
      <c r="VUY36" s="18"/>
      <c r="VUZ36" s="18"/>
      <c r="VVA36" s="19"/>
      <c r="VVF36" s="18"/>
      <c r="VVG36" s="18"/>
      <c r="VVH36" s="19"/>
      <c r="VVM36" s="18"/>
      <c r="VVN36" s="18"/>
      <c r="VVO36" s="19"/>
      <c r="VVT36" s="18"/>
      <c r="VVU36" s="18"/>
      <c r="VVV36" s="19"/>
      <c r="VWA36" s="18"/>
      <c r="VWB36" s="18"/>
      <c r="VWC36" s="19"/>
      <c r="VWH36" s="18"/>
      <c r="VWI36" s="18"/>
      <c r="VWJ36" s="19"/>
      <c r="VWO36" s="18"/>
      <c r="VWP36" s="18"/>
      <c r="VWQ36" s="19"/>
      <c r="VWV36" s="18"/>
      <c r="VWW36" s="18"/>
      <c r="VWX36" s="19"/>
      <c r="VXC36" s="18"/>
      <c r="VXD36" s="18"/>
      <c r="VXE36" s="19"/>
      <c r="VXJ36" s="18"/>
      <c r="VXK36" s="18"/>
      <c r="VXL36" s="19"/>
      <c r="VXQ36" s="18"/>
      <c r="VXR36" s="18"/>
      <c r="VXS36" s="19"/>
      <c r="VXX36" s="18"/>
      <c r="VXY36" s="18"/>
      <c r="VXZ36" s="19"/>
      <c r="VYE36" s="18"/>
      <c r="VYF36" s="18"/>
      <c r="VYG36" s="19"/>
      <c r="VYL36" s="18"/>
      <c r="VYM36" s="18"/>
      <c r="VYN36" s="19"/>
      <c r="VYS36" s="18"/>
      <c r="VYT36" s="18"/>
      <c r="VYU36" s="19"/>
      <c r="VYZ36" s="18"/>
      <c r="VZA36" s="18"/>
      <c r="VZB36" s="19"/>
      <c r="VZG36" s="18"/>
      <c r="VZH36" s="18"/>
      <c r="VZI36" s="19"/>
      <c r="VZN36" s="18"/>
      <c r="VZO36" s="18"/>
      <c r="VZP36" s="19"/>
      <c r="VZU36" s="18"/>
      <c r="VZV36" s="18"/>
      <c r="VZW36" s="19"/>
      <c r="WAB36" s="18"/>
      <c r="WAC36" s="18"/>
      <c r="WAD36" s="19"/>
      <c r="WAI36" s="18"/>
      <c r="WAJ36" s="18"/>
      <c r="WAK36" s="19"/>
      <c r="WAP36" s="18"/>
      <c r="WAQ36" s="18"/>
      <c r="WAR36" s="19"/>
      <c r="WAW36" s="18"/>
      <c r="WAX36" s="18"/>
      <c r="WAY36" s="19"/>
      <c r="WBD36" s="18"/>
      <c r="WBE36" s="18"/>
      <c r="WBF36" s="19"/>
      <c r="WBK36" s="18"/>
      <c r="WBL36" s="18"/>
      <c r="WBM36" s="19"/>
      <c r="WBR36" s="18"/>
      <c r="WBS36" s="18"/>
      <c r="WBT36" s="19"/>
      <c r="WBY36" s="18"/>
      <c r="WBZ36" s="18"/>
      <c r="WCA36" s="19"/>
      <c r="WCF36" s="18"/>
      <c r="WCG36" s="18"/>
      <c r="WCH36" s="19"/>
      <c r="WCM36" s="18"/>
      <c r="WCN36" s="18"/>
      <c r="WCO36" s="19"/>
      <c r="WCT36" s="18"/>
      <c r="WCU36" s="18"/>
      <c r="WCV36" s="19"/>
      <c r="WDA36" s="18"/>
      <c r="WDB36" s="18"/>
      <c r="WDC36" s="19"/>
      <c r="WDH36" s="18"/>
      <c r="WDI36" s="18"/>
      <c r="WDJ36" s="19"/>
      <c r="WDO36" s="18"/>
      <c r="WDP36" s="18"/>
      <c r="WDQ36" s="19"/>
      <c r="WDV36" s="18"/>
      <c r="WDW36" s="18"/>
      <c r="WDX36" s="19"/>
      <c r="WEC36" s="18"/>
      <c r="WED36" s="18"/>
      <c r="WEE36" s="19"/>
      <c r="WEJ36" s="18"/>
      <c r="WEK36" s="18"/>
      <c r="WEL36" s="19"/>
      <c r="WEQ36" s="18"/>
      <c r="WER36" s="18"/>
      <c r="WES36" s="19"/>
      <c r="WEX36" s="18"/>
      <c r="WEY36" s="18"/>
      <c r="WEZ36" s="19"/>
      <c r="WFE36" s="18"/>
      <c r="WFF36" s="18"/>
      <c r="WFG36" s="19"/>
      <c r="WFL36" s="18"/>
      <c r="WFM36" s="18"/>
      <c r="WFN36" s="19"/>
      <c r="WFS36" s="18"/>
      <c r="WFT36" s="18"/>
      <c r="WFU36" s="19"/>
      <c r="WFZ36" s="18"/>
      <c r="WGA36" s="18"/>
      <c r="WGB36" s="19"/>
      <c r="WGG36" s="18"/>
      <c r="WGH36" s="18"/>
      <c r="WGI36" s="19"/>
      <c r="WGN36" s="18"/>
      <c r="WGO36" s="18"/>
      <c r="WGP36" s="19"/>
      <c r="WGU36" s="18"/>
      <c r="WGV36" s="18"/>
      <c r="WGW36" s="19"/>
      <c r="WHB36" s="18"/>
      <c r="WHC36" s="18"/>
      <c r="WHD36" s="19"/>
      <c r="WHI36" s="18"/>
      <c r="WHJ36" s="18"/>
      <c r="WHK36" s="19"/>
      <c r="WHP36" s="18"/>
      <c r="WHQ36" s="18"/>
      <c r="WHR36" s="19"/>
      <c r="WHW36" s="18"/>
      <c r="WHX36" s="18"/>
      <c r="WHY36" s="19"/>
      <c r="WID36" s="18"/>
      <c r="WIE36" s="18"/>
      <c r="WIF36" s="19"/>
      <c r="WIK36" s="18"/>
      <c r="WIL36" s="18"/>
      <c r="WIM36" s="19"/>
      <c r="WIR36" s="18"/>
      <c r="WIS36" s="18"/>
      <c r="WIT36" s="19"/>
      <c r="WIY36" s="18"/>
      <c r="WIZ36" s="18"/>
      <c r="WJA36" s="19"/>
      <c r="WJF36" s="18"/>
      <c r="WJG36" s="18"/>
      <c r="WJH36" s="19"/>
      <c r="WJM36" s="18"/>
      <c r="WJN36" s="18"/>
      <c r="WJO36" s="19"/>
      <c r="WJT36" s="18"/>
      <c r="WJU36" s="18"/>
      <c r="WJV36" s="19"/>
      <c r="WKA36" s="18"/>
      <c r="WKB36" s="18"/>
      <c r="WKC36" s="19"/>
      <c r="WKH36" s="18"/>
      <c r="WKI36" s="18"/>
      <c r="WKJ36" s="19"/>
      <c r="WKO36" s="18"/>
      <c r="WKP36" s="18"/>
      <c r="WKQ36" s="19"/>
      <c r="WKV36" s="18"/>
      <c r="WKW36" s="18"/>
      <c r="WKX36" s="19"/>
      <c r="WLC36" s="18"/>
      <c r="WLD36" s="18"/>
      <c r="WLE36" s="19"/>
      <c r="WLJ36" s="18"/>
      <c r="WLK36" s="18"/>
      <c r="WLL36" s="19"/>
      <c r="WLQ36" s="18"/>
      <c r="WLR36" s="18"/>
      <c r="WLS36" s="19"/>
      <c r="WLX36" s="18"/>
      <c r="WLY36" s="18"/>
      <c r="WLZ36" s="19"/>
      <c r="WME36" s="18"/>
      <c r="WMF36" s="18"/>
      <c r="WMG36" s="19"/>
      <c r="WML36" s="18"/>
      <c r="WMM36" s="18"/>
      <c r="WMN36" s="19"/>
      <c r="WMS36" s="18"/>
      <c r="WMT36" s="18"/>
      <c r="WMU36" s="19"/>
      <c r="WMZ36" s="18"/>
      <c r="WNA36" s="18"/>
      <c r="WNB36" s="19"/>
      <c r="WNG36" s="18"/>
      <c r="WNH36" s="18"/>
      <c r="WNI36" s="19"/>
      <c r="WNN36" s="18"/>
      <c r="WNO36" s="18"/>
      <c r="WNP36" s="19"/>
      <c r="WNU36" s="18"/>
      <c r="WNV36" s="18"/>
      <c r="WNW36" s="19"/>
      <c r="WOB36" s="18"/>
      <c r="WOC36" s="18"/>
      <c r="WOD36" s="19"/>
      <c r="WOI36" s="18"/>
      <c r="WOJ36" s="18"/>
      <c r="WOK36" s="19"/>
      <c r="WOP36" s="18"/>
      <c r="WOQ36" s="18"/>
      <c r="WOR36" s="19"/>
      <c r="WOW36" s="18"/>
      <c r="WOX36" s="18"/>
      <c r="WOY36" s="19"/>
      <c r="WPD36" s="18"/>
      <c r="WPE36" s="18"/>
      <c r="WPF36" s="19"/>
      <c r="WPK36" s="18"/>
      <c r="WPL36" s="18"/>
      <c r="WPM36" s="19"/>
      <c r="WPR36" s="18"/>
      <c r="WPS36" s="18"/>
      <c r="WPT36" s="19"/>
      <c r="WPY36" s="18"/>
      <c r="WPZ36" s="18"/>
      <c r="WQA36" s="19"/>
      <c r="WQF36" s="18"/>
      <c r="WQG36" s="18"/>
      <c r="WQH36" s="19"/>
      <c r="WQM36" s="18"/>
      <c r="WQN36" s="18"/>
      <c r="WQO36" s="19"/>
      <c r="WQT36" s="18"/>
      <c r="WQU36" s="18"/>
      <c r="WQV36" s="19"/>
      <c r="WRA36" s="18"/>
      <c r="WRB36" s="18"/>
      <c r="WRC36" s="19"/>
      <c r="WRH36" s="18"/>
      <c r="WRI36" s="18"/>
      <c r="WRJ36" s="19"/>
      <c r="WRO36" s="18"/>
      <c r="WRP36" s="18"/>
      <c r="WRQ36" s="19"/>
      <c r="WRV36" s="18"/>
      <c r="WRW36" s="18"/>
      <c r="WRX36" s="19"/>
      <c r="WSC36" s="18"/>
      <c r="WSD36" s="18"/>
      <c r="WSE36" s="19"/>
      <c r="WSJ36" s="18"/>
      <c r="WSK36" s="18"/>
      <c r="WSL36" s="19"/>
      <c r="WSQ36" s="18"/>
      <c r="WSR36" s="18"/>
      <c r="WSS36" s="19"/>
      <c r="WSX36" s="18"/>
      <c r="WSY36" s="18"/>
      <c r="WSZ36" s="19"/>
      <c r="WTE36" s="18"/>
      <c r="WTF36" s="18"/>
      <c r="WTG36" s="19"/>
      <c r="WTL36" s="18"/>
      <c r="WTM36" s="18"/>
      <c r="WTN36" s="19"/>
      <c r="WTS36" s="18"/>
      <c r="WTT36" s="18"/>
      <c r="WTU36" s="19"/>
      <c r="WTZ36" s="18"/>
      <c r="WUA36" s="18"/>
      <c r="WUB36" s="19"/>
      <c r="WUG36" s="18"/>
      <c r="WUH36" s="18"/>
      <c r="WUI36" s="19"/>
      <c r="WUN36" s="18"/>
      <c r="WUO36" s="18"/>
      <c r="WUP36" s="19"/>
      <c r="WUU36" s="18"/>
      <c r="WUV36" s="18"/>
      <c r="WUW36" s="19"/>
      <c r="WVB36" s="18"/>
      <c r="WVC36" s="18"/>
      <c r="WVD36" s="19"/>
      <c r="WVI36" s="18"/>
      <c r="WVJ36" s="18"/>
      <c r="WVK36" s="19"/>
      <c r="WVP36" s="18"/>
      <c r="WVQ36" s="18"/>
      <c r="WVR36" s="19"/>
      <c r="WVW36" s="18"/>
      <c r="WVX36" s="18"/>
      <c r="WVY36" s="19"/>
      <c r="WWD36" s="18"/>
      <c r="WWE36" s="18"/>
      <c r="WWF36" s="19"/>
      <c r="WWK36" s="18"/>
      <c r="WWL36" s="18"/>
      <c r="WWM36" s="19"/>
      <c r="WWR36" s="18"/>
      <c r="WWS36" s="18"/>
      <c r="WWT36" s="19"/>
      <c r="WWY36" s="18"/>
      <c r="WWZ36" s="18"/>
      <c r="WXA36" s="19"/>
      <c r="WXF36" s="18"/>
      <c r="WXG36" s="18"/>
      <c r="WXH36" s="19"/>
      <c r="WXM36" s="18"/>
      <c r="WXN36" s="18"/>
      <c r="WXO36" s="19"/>
      <c r="WXT36" s="18"/>
      <c r="WXU36" s="18"/>
      <c r="WXV36" s="19"/>
      <c r="WYA36" s="18"/>
      <c r="WYB36" s="18"/>
      <c r="WYC36" s="19"/>
      <c r="WYH36" s="18"/>
      <c r="WYI36" s="18"/>
      <c r="WYJ36" s="19"/>
      <c r="WYO36" s="18"/>
      <c r="WYP36" s="18"/>
      <c r="WYQ36" s="19"/>
      <c r="WYV36" s="18"/>
      <c r="WYW36" s="18"/>
      <c r="WYX36" s="19"/>
      <c r="WZC36" s="18"/>
      <c r="WZD36" s="18"/>
      <c r="WZE36" s="19"/>
      <c r="WZJ36" s="18"/>
      <c r="WZK36" s="18"/>
      <c r="WZL36" s="19"/>
      <c r="WZQ36" s="18"/>
      <c r="WZR36" s="18"/>
      <c r="WZS36" s="19"/>
      <c r="WZX36" s="18"/>
      <c r="WZY36" s="18"/>
      <c r="WZZ36" s="19"/>
      <c r="XAE36" s="18"/>
      <c r="XAF36" s="18"/>
      <c r="XAG36" s="19"/>
      <c r="XAL36" s="18"/>
      <c r="XAM36" s="18"/>
      <c r="XAN36" s="19"/>
      <c r="XAS36" s="18"/>
      <c r="XAT36" s="18"/>
      <c r="XAU36" s="19"/>
      <c r="XAZ36" s="18"/>
      <c r="XBA36" s="18"/>
      <c r="XBB36" s="19"/>
      <c r="XBG36" s="18"/>
      <c r="XBH36" s="18"/>
      <c r="XBI36" s="19"/>
      <c r="XBN36" s="18"/>
      <c r="XBO36" s="18"/>
      <c r="XBP36" s="19"/>
      <c r="XBU36" s="18"/>
      <c r="XBV36" s="18"/>
      <c r="XBW36" s="19"/>
      <c r="XCB36" s="18"/>
      <c r="XCC36" s="18"/>
      <c r="XCD36" s="19"/>
      <c r="XCI36" s="18"/>
      <c r="XCJ36" s="18"/>
      <c r="XCK36" s="19"/>
      <c r="XCP36" s="18"/>
      <c r="XCQ36" s="18"/>
      <c r="XCR36" s="19"/>
      <c r="XCW36" s="18"/>
      <c r="XCX36" s="18"/>
      <c r="XCY36" s="19"/>
      <c r="XDD36" s="18"/>
      <c r="XDE36" s="18"/>
      <c r="XDF36" s="19"/>
      <c r="XDK36" s="18"/>
      <c r="XDL36" s="18"/>
      <c r="XDM36" s="19"/>
      <c r="XDR36" s="18"/>
      <c r="XDS36" s="18"/>
      <c r="XDT36" s="19"/>
      <c r="XDY36" s="18"/>
      <c r="XDZ36" s="18"/>
      <c r="XEA36" s="19"/>
      <c r="XEF36" s="18"/>
      <c r="XEG36" s="18"/>
      <c r="XEH36" s="19"/>
      <c r="XEM36" s="18"/>
      <c r="XEN36" s="18"/>
      <c r="XEO36" s="19"/>
      <c r="XET36" s="18"/>
      <c r="XEU36" s="18"/>
      <c r="XEV36" s="19"/>
      <c r="XFA36" s="18"/>
      <c r="XFB36" s="18"/>
      <c r="XFC36" s="19"/>
    </row>
    <row r="37" spans="1:2047 2052:3069 3074:5120 5125:6142 6147:7164 7169:9215 9220:10237 10242:12288 12293:13310 13315:14332 14337:16383" s="20" customFormat="1">
      <c r="A37" s="31">
        <v>16</v>
      </c>
      <c r="B37" s="18" t="e">
        <f>SUM('Loan Amortization Schedule'!A202+11)</f>
        <v>#VALUE!</v>
      </c>
      <c r="C37" s="19">
        <f>SUM('Loan Amortization Schedule'!B213)</f>
        <v>0</v>
      </c>
      <c r="D37" s="20" t="e">
        <f>SUM('Loan Amortization Schedule'!K213)</f>
        <v>#DIV/0!</v>
      </c>
      <c r="E37" s="20" t="e">
        <f>SUM('Loan Amortization Schedule'!L213)</f>
        <v>#DIV/0!</v>
      </c>
      <c r="F37" s="20" t="e">
        <f>SUM('Loan Amortization Schedule'!M213)</f>
        <v>#DIV/0!</v>
      </c>
      <c r="G37" s="32" t="e">
        <f>SUM('Loan Amortization Schedule'!N213)</f>
        <v>#VALUE!</v>
      </c>
      <c r="H37" s="120" t="e">
        <f t="shared" si="0"/>
        <v>#DIV/0!</v>
      </c>
      <c r="I37" s="129"/>
      <c r="J37" s="130"/>
      <c r="K37" s="131"/>
      <c r="L37" s="131"/>
      <c r="M37" s="131"/>
      <c r="N37" s="97"/>
      <c r="O37" s="18"/>
      <c r="P37" s="18"/>
      <c r="Q37" s="19"/>
      <c r="V37" s="18"/>
      <c r="W37" s="18"/>
      <c r="X37" s="19"/>
      <c r="AC37" s="18"/>
      <c r="AD37" s="18"/>
      <c r="AE37" s="19"/>
      <c r="AJ37" s="18"/>
      <c r="AK37" s="18"/>
      <c r="AL37" s="19"/>
      <c r="AQ37" s="18"/>
      <c r="AR37" s="18"/>
      <c r="AS37" s="19"/>
      <c r="AX37" s="18"/>
      <c r="AY37" s="18"/>
      <c r="AZ37" s="19"/>
      <c r="BE37" s="18"/>
      <c r="BF37" s="18"/>
      <c r="BG37" s="19"/>
      <c r="BL37" s="18"/>
      <c r="BM37" s="18"/>
      <c r="BN37" s="19"/>
      <c r="BS37" s="18"/>
      <c r="BT37" s="18"/>
      <c r="BU37" s="19"/>
      <c r="BZ37" s="18"/>
      <c r="CA37" s="18"/>
      <c r="CB37" s="19"/>
      <c r="CG37" s="18"/>
      <c r="CH37" s="18"/>
      <c r="CI37" s="19"/>
      <c r="CN37" s="18"/>
      <c r="CO37" s="18"/>
      <c r="CP37" s="19"/>
      <c r="CU37" s="18"/>
      <c r="CV37" s="18"/>
      <c r="CW37" s="19"/>
      <c r="DB37" s="18"/>
      <c r="DC37" s="18"/>
      <c r="DD37" s="19"/>
      <c r="DI37" s="18"/>
      <c r="DJ37" s="18"/>
      <c r="DK37" s="19"/>
      <c r="DP37" s="18"/>
      <c r="DQ37" s="18"/>
      <c r="DR37" s="19"/>
      <c r="DW37" s="18"/>
      <c r="DX37" s="18"/>
      <c r="DY37" s="19"/>
      <c r="ED37" s="18"/>
      <c r="EE37" s="18"/>
      <c r="EF37" s="19"/>
      <c r="EK37" s="18"/>
      <c r="EL37" s="18"/>
      <c r="EM37" s="19"/>
      <c r="ER37" s="18"/>
      <c r="ES37" s="18"/>
      <c r="ET37" s="19"/>
      <c r="EY37" s="18"/>
      <c r="EZ37" s="18"/>
      <c r="FA37" s="19"/>
      <c r="FF37" s="18"/>
      <c r="FG37" s="18"/>
      <c r="FH37" s="19"/>
      <c r="FM37" s="18"/>
      <c r="FN37" s="18"/>
      <c r="FO37" s="19"/>
      <c r="FT37" s="18"/>
      <c r="FU37" s="18"/>
      <c r="FV37" s="19"/>
      <c r="GA37" s="18"/>
      <c r="GB37" s="18"/>
      <c r="GC37" s="19"/>
      <c r="GH37" s="18"/>
      <c r="GI37" s="18"/>
      <c r="GJ37" s="19"/>
      <c r="GO37" s="18"/>
      <c r="GP37" s="18"/>
      <c r="GQ37" s="19"/>
      <c r="GV37" s="18"/>
      <c r="GW37" s="18"/>
      <c r="GX37" s="19"/>
      <c r="HC37" s="18"/>
      <c r="HD37" s="18"/>
      <c r="HE37" s="19"/>
      <c r="HJ37" s="18"/>
      <c r="HK37" s="18"/>
      <c r="HL37" s="19"/>
      <c r="HQ37" s="18"/>
      <c r="HR37" s="18"/>
      <c r="HS37" s="19"/>
      <c r="HX37" s="18"/>
      <c r="HY37" s="18"/>
      <c r="HZ37" s="19"/>
      <c r="IE37" s="18"/>
      <c r="IF37" s="18"/>
      <c r="IG37" s="19"/>
      <c r="IL37" s="18"/>
      <c r="IM37" s="18"/>
      <c r="IN37" s="19"/>
      <c r="IS37" s="18"/>
      <c r="IT37" s="18"/>
      <c r="IU37" s="19"/>
      <c r="IZ37" s="18"/>
      <c r="JA37" s="18"/>
      <c r="JB37" s="19"/>
      <c r="JG37" s="18"/>
      <c r="JH37" s="18"/>
      <c r="JI37" s="19"/>
      <c r="JN37" s="18"/>
      <c r="JO37" s="18"/>
      <c r="JP37" s="19"/>
      <c r="JU37" s="18"/>
      <c r="JV37" s="18"/>
      <c r="JW37" s="19"/>
      <c r="KB37" s="18"/>
      <c r="KC37" s="18"/>
      <c r="KD37" s="19"/>
      <c r="KI37" s="18"/>
      <c r="KJ37" s="18"/>
      <c r="KK37" s="19"/>
      <c r="KP37" s="18"/>
      <c r="KQ37" s="18"/>
      <c r="KR37" s="19"/>
      <c r="KW37" s="18"/>
      <c r="KX37" s="18"/>
      <c r="KY37" s="19"/>
      <c r="LD37" s="18"/>
      <c r="LE37" s="18"/>
      <c r="LF37" s="19"/>
      <c r="LK37" s="18"/>
      <c r="LL37" s="18"/>
      <c r="LM37" s="19"/>
      <c r="LR37" s="18"/>
      <c r="LS37" s="18"/>
      <c r="LT37" s="19"/>
      <c r="LY37" s="18"/>
      <c r="LZ37" s="18"/>
      <c r="MA37" s="19"/>
      <c r="MF37" s="18"/>
      <c r="MG37" s="18"/>
      <c r="MH37" s="19"/>
      <c r="MM37" s="18"/>
      <c r="MN37" s="18"/>
      <c r="MO37" s="19"/>
      <c r="MT37" s="18"/>
      <c r="MU37" s="18"/>
      <c r="MV37" s="19"/>
      <c r="NA37" s="18"/>
      <c r="NB37" s="18"/>
      <c r="NC37" s="19"/>
      <c r="NH37" s="18"/>
      <c r="NI37" s="18"/>
      <c r="NJ37" s="19"/>
      <c r="NO37" s="18"/>
      <c r="NP37" s="18"/>
      <c r="NQ37" s="19"/>
      <c r="NV37" s="18"/>
      <c r="NW37" s="18"/>
      <c r="NX37" s="19"/>
      <c r="OC37" s="18"/>
      <c r="OD37" s="18"/>
      <c r="OE37" s="19"/>
      <c r="OJ37" s="18"/>
      <c r="OK37" s="18"/>
      <c r="OL37" s="19"/>
      <c r="OQ37" s="18"/>
      <c r="OR37" s="18"/>
      <c r="OS37" s="19"/>
      <c r="OX37" s="18"/>
      <c r="OY37" s="18"/>
      <c r="OZ37" s="19"/>
      <c r="PE37" s="18"/>
      <c r="PF37" s="18"/>
      <c r="PG37" s="19"/>
      <c r="PL37" s="18"/>
      <c r="PM37" s="18"/>
      <c r="PN37" s="19"/>
      <c r="PS37" s="18"/>
      <c r="PT37" s="18"/>
      <c r="PU37" s="19"/>
      <c r="PZ37" s="18"/>
      <c r="QA37" s="18"/>
      <c r="QB37" s="19"/>
      <c r="QG37" s="18"/>
      <c r="QH37" s="18"/>
      <c r="QI37" s="19"/>
      <c r="QN37" s="18"/>
      <c r="QO37" s="18"/>
      <c r="QP37" s="19"/>
      <c r="QU37" s="18"/>
      <c r="QV37" s="18"/>
      <c r="QW37" s="19"/>
      <c r="RB37" s="18"/>
      <c r="RC37" s="18"/>
      <c r="RD37" s="19"/>
      <c r="RI37" s="18"/>
      <c r="RJ37" s="18"/>
      <c r="RK37" s="19"/>
      <c r="RP37" s="18"/>
      <c r="RQ37" s="18"/>
      <c r="RR37" s="19"/>
      <c r="RW37" s="18"/>
      <c r="RX37" s="18"/>
      <c r="RY37" s="19"/>
      <c r="SD37" s="18"/>
      <c r="SE37" s="18"/>
      <c r="SF37" s="19"/>
      <c r="SK37" s="18"/>
      <c r="SL37" s="18"/>
      <c r="SM37" s="19"/>
      <c r="SR37" s="18"/>
      <c r="SS37" s="18"/>
      <c r="ST37" s="19"/>
      <c r="SY37" s="18"/>
      <c r="SZ37" s="18"/>
      <c r="TA37" s="19"/>
      <c r="TF37" s="18"/>
      <c r="TG37" s="18"/>
      <c r="TH37" s="19"/>
      <c r="TM37" s="18"/>
      <c r="TN37" s="18"/>
      <c r="TO37" s="19"/>
      <c r="TT37" s="18"/>
      <c r="TU37" s="18"/>
      <c r="TV37" s="19"/>
      <c r="UA37" s="18"/>
      <c r="UB37" s="18"/>
      <c r="UC37" s="19"/>
      <c r="UH37" s="18"/>
      <c r="UI37" s="18"/>
      <c r="UJ37" s="19"/>
      <c r="UO37" s="18"/>
      <c r="UP37" s="18"/>
      <c r="UQ37" s="19"/>
      <c r="UV37" s="18"/>
      <c r="UW37" s="18"/>
      <c r="UX37" s="19"/>
      <c r="VC37" s="18"/>
      <c r="VD37" s="18"/>
      <c r="VE37" s="19"/>
      <c r="VJ37" s="18"/>
      <c r="VK37" s="18"/>
      <c r="VL37" s="19"/>
      <c r="VQ37" s="18"/>
      <c r="VR37" s="18"/>
      <c r="VS37" s="19"/>
      <c r="VX37" s="18"/>
      <c r="VY37" s="18"/>
      <c r="VZ37" s="19"/>
      <c r="WE37" s="18"/>
      <c r="WF37" s="18"/>
      <c r="WG37" s="19"/>
      <c r="WL37" s="18"/>
      <c r="WM37" s="18"/>
      <c r="WN37" s="19"/>
      <c r="WS37" s="18"/>
      <c r="WT37" s="18"/>
      <c r="WU37" s="19"/>
      <c r="WZ37" s="18"/>
      <c r="XA37" s="18"/>
      <c r="XB37" s="19"/>
      <c r="XG37" s="18"/>
      <c r="XH37" s="18"/>
      <c r="XI37" s="19"/>
      <c r="XN37" s="18"/>
      <c r="XO37" s="18"/>
      <c r="XP37" s="19"/>
      <c r="XU37" s="18"/>
      <c r="XV37" s="18"/>
      <c r="XW37" s="19"/>
      <c r="YB37" s="18"/>
      <c r="YC37" s="18"/>
      <c r="YD37" s="19"/>
      <c r="YI37" s="18"/>
      <c r="YJ37" s="18"/>
      <c r="YK37" s="19"/>
      <c r="YP37" s="18"/>
      <c r="YQ37" s="18"/>
      <c r="YR37" s="19"/>
      <c r="YW37" s="18"/>
      <c r="YX37" s="18"/>
      <c r="YY37" s="19"/>
      <c r="ZD37" s="18"/>
      <c r="ZE37" s="18"/>
      <c r="ZF37" s="19"/>
      <c r="ZK37" s="18"/>
      <c r="ZL37" s="18"/>
      <c r="ZM37" s="19"/>
      <c r="ZR37" s="18"/>
      <c r="ZS37" s="18"/>
      <c r="ZT37" s="19"/>
      <c r="ZY37" s="18"/>
      <c r="ZZ37" s="18"/>
      <c r="AAA37" s="19"/>
      <c r="AAF37" s="18"/>
      <c r="AAG37" s="18"/>
      <c r="AAH37" s="19"/>
      <c r="AAM37" s="18"/>
      <c r="AAN37" s="18"/>
      <c r="AAO37" s="19"/>
      <c r="AAT37" s="18"/>
      <c r="AAU37" s="18"/>
      <c r="AAV37" s="19"/>
      <c r="ABA37" s="18"/>
      <c r="ABB37" s="18"/>
      <c r="ABC37" s="19"/>
      <c r="ABH37" s="18"/>
      <c r="ABI37" s="18"/>
      <c r="ABJ37" s="19"/>
      <c r="ABO37" s="18"/>
      <c r="ABP37" s="18"/>
      <c r="ABQ37" s="19"/>
      <c r="ABV37" s="18"/>
      <c r="ABW37" s="18"/>
      <c r="ABX37" s="19"/>
      <c r="ACC37" s="18"/>
      <c r="ACD37" s="18"/>
      <c r="ACE37" s="19"/>
      <c r="ACJ37" s="18"/>
      <c r="ACK37" s="18"/>
      <c r="ACL37" s="19"/>
      <c r="ACQ37" s="18"/>
      <c r="ACR37" s="18"/>
      <c r="ACS37" s="19"/>
      <c r="ACX37" s="18"/>
      <c r="ACY37" s="18"/>
      <c r="ACZ37" s="19"/>
      <c r="ADE37" s="18"/>
      <c r="ADF37" s="18"/>
      <c r="ADG37" s="19"/>
      <c r="ADL37" s="18"/>
      <c r="ADM37" s="18"/>
      <c r="ADN37" s="19"/>
      <c r="ADS37" s="18"/>
      <c r="ADT37" s="18"/>
      <c r="ADU37" s="19"/>
      <c r="ADZ37" s="18"/>
      <c r="AEA37" s="18"/>
      <c r="AEB37" s="19"/>
      <c r="AEG37" s="18"/>
      <c r="AEH37" s="18"/>
      <c r="AEI37" s="19"/>
      <c r="AEN37" s="18"/>
      <c r="AEO37" s="18"/>
      <c r="AEP37" s="19"/>
      <c r="AEU37" s="18"/>
      <c r="AEV37" s="18"/>
      <c r="AEW37" s="19"/>
      <c r="AFB37" s="18"/>
      <c r="AFC37" s="18"/>
      <c r="AFD37" s="19"/>
      <c r="AFI37" s="18"/>
      <c r="AFJ37" s="18"/>
      <c r="AFK37" s="19"/>
      <c r="AFP37" s="18"/>
      <c r="AFQ37" s="18"/>
      <c r="AFR37" s="19"/>
      <c r="AFW37" s="18"/>
      <c r="AFX37" s="18"/>
      <c r="AFY37" s="19"/>
      <c r="AGD37" s="18"/>
      <c r="AGE37" s="18"/>
      <c r="AGF37" s="19"/>
      <c r="AGK37" s="18"/>
      <c r="AGL37" s="18"/>
      <c r="AGM37" s="19"/>
      <c r="AGR37" s="18"/>
      <c r="AGS37" s="18"/>
      <c r="AGT37" s="19"/>
      <c r="AGY37" s="18"/>
      <c r="AGZ37" s="18"/>
      <c r="AHA37" s="19"/>
      <c r="AHF37" s="18"/>
      <c r="AHG37" s="18"/>
      <c r="AHH37" s="19"/>
      <c r="AHM37" s="18"/>
      <c r="AHN37" s="18"/>
      <c r="AHO37" s="19"/>
      <c r="AHT37" s="18"/>
      <c r="AHU37" s="18"/>
      <c r="AHV37" s="19"/>
      <c r="AIA37" s="18"/>
      <c r="AIB37" s="18"/>
      <c r="AIC37" s="19"/>
      <c r="AIH37" s="18"/>
      <c r="AII37" s="18"/>
      <c r="AIJ37" s="19"/>
      <c r="AIO37" s="18"/>
      <c r="AIP37" s="18"/>
      <c r="AIQ37" s="19"/>
      <c r="AIV37" s="18"/>
      <c r="AIW37" s="18"/>
      <c r="AIX37" s="19"/>
      <c r="AJC37" s="18"/>
      <c r="AJD37" s="18"/>
      <c r="AJE37" s="19"/>
      <c r="AJJ37" s="18"/>
      <c r="AJK37" s="18"/>
      <c r="AJL37" s="19"/>
      <c r="AJQ37" s="18"/>
      <c r="AJR37" s="18"/>
      <c r="AJS37" s="19"/>
      <c r="AJX37" s="18"/>
      <c r="AJY37" s="18"/>
      <c r="AJZ37" s="19"/>
      <c r="AKE37" s="18"/>
      <c r="AKF37" s="18"/>
      <c r="AKG37" s="19"/>
      <c r="AKL37" s="18"/>
      <c r="AKM37" s="18"/>
      <c r="AKN37" s="19"/>
      <c r="AKS37" s="18"/>
      <c r="AKT37" s="18"/>
      <c r="AKU37" s="19"/>
      <c r="AKZ37" s="18"/>
      <c r="ALA37" s="18"/>
      <c r="ALB37" s="19"/>
      <c r="ALG37" s="18"/>
      <c r="ALH37" s="18"/>
      <c r="ALI37" s="19"/>
      <c r="ALN37" s="18"/>
      <c r="ALO37" s="18"/>
      <c r="ALP37" s="19"/>
      <c r="ALU37" s="18"/>
      <c r="ALV37" s="18"/>
      <c r="ALW37" s="19"/>
      <c r="AMB37" s="18"/>
      <c r="AMC37" s="18"/>
      <c r="AMD37" s="19"/>
      <c r="AMI37" s="18"/>
      <c r="AMJ37" s="18"/>
      <c r="AMK37" s="19"/>
      <c r="AMP37" s="18"/>
      <c r="AMQ37" s="18"/>
      <c r="AMR37" s="19"/>
      <c r="AMW37" s="18"/>
      <c r="AMX37" s="18"/>
      <c r="AMY37" s="19"/>
      <c r="AND37" s="18"/>
      <c r="ANE37" s="18"/>
      <c r="ANF37" s="19"/>
      <c r="ANK37" s="18"/>
      <c r="ANL37" s="18"/>
      <c r="ANM37" s="19"/>
      <c r="ANR37" s="18"/>
      <c r="ANS37" s="18"/>
      <c r="ANT37" s="19"/>
      <c r="ANY37" s="18"/>
      <c r="ANZ37" s="18"/>
      <c r="AOA37" s="19"/>
      <c r="AOF37" s="18"/>
      <c r="AOG37" s="18"/>
      <c r="AOH37" s="19"/>
      <c r="AOM37" s="18"/>
      <c r="AON37" s="18"/>
      <c r="AOO37" s="19"/>
      <c r="AOT37" s="18"/>
      <c r="AOU37" s="18"/>
      <c r="AOV37" s="19"/>
      <c r="APA37" s="18"/>
      <c r="APB37" s="18"/>
      <c r="APC37" s="19"/>
      <c r="APH37" s="18"/>
      <c r="API37" s="18"/>
      <c r="APJ37" s="19"/>
      <c r="APO37" s="18"/>
      <c r="APP37" s="18"/>
      <c r="APQ37" s="19"/>
      <c r="APV37" s="18"/>
      <c r="APW37" s="18"/>
      <c r="APX37" s="19"/>
      <c r="AQC37" s="18"/>
      <c r="AQD37" s="18"/>
      <c r="AQE37" s="19"/>
      <c r="AQJ37" s="18"/>
      <c r="AQK37" s="18"/>
      <c r="AQL37" s="19"/>
      <c r="AQQ37" s="18"/>
      <c r="AQR37" s="18"/>
      <c r="AQS37" s="19"/>
      <c r="AQX37" s="18"/>
      <c r="AQY37" s="18"/>
      <c r="AQZ37" s="19"/>
      <c r="ARE37" s="18"/>
      <c r="ARF37" s="18"/>
      <c r="ARG37" s="19"/>
      <c r="ARL37" s="18"/>
      <c r="ARM37" s="18"/>
      <c r="ARN37" s="19"/>
      <c r="ARS37" s="18"/>
      <c r="ART37" s="18"/>
      <c r="ARU37" s="19"/>
      <c r="ARZ37" s="18"/>
      <c r="ASA37" s="18"/>
      <c r="ASB37" s="19"/>
      <c r="ASG37" s="18"/>
      <c r="ASH37" s="18"/>
      <c r="ASI37" s="19"/>
      <c r="ASN37" s="18"/>
      <c r="ASO37" s="18"/>
      <c r="ASP37" s="19"/>
      <c r="ASU37" s="18"/>
      <c r="ASV37" s="18"/>
      <c r="ASW37" s="19"/>
      <c r="ATB37" s="18"/>
      <c r="ATC37" s="18"/>
      <c r="ATD37" s="19"/>
      <c r="ATI37" s="18"/>
      <c r="ATJ37" s="18"/>
      <c r="ATK37" s="19"/>
      <c r="ATP37" s="18"/>
      <c r="ATQ37" s="18"/>
      <c r="ATR37" s="19"/>
      <c r="ATW37" s="18"/>
      <c r="ATX37" s="18"/>
      <c r="ATY37" s="19"/>
      <c r="AUD37" s="18"/>
      <c r="AUE37" s="18"/>
      <c r="AUF37" s="19"/>
      <c r="AUK37" s="18"/>
      <c r="AUL37" s="18"/>
      <c r="AUM37" s="19"/>
      <c r="AUR37" s="18"/>
      <c r="AUS37" s="18"/>
      <c r="AUT37" s="19"/>
      <c r="AUY37" s="18"/>
      <c r="AUZ37" s="18"/>
      <c r="AVA37" s="19"/>
      <c r="AVF37" s="18"/>
      <c r="AVG37" s="18"/>
      <c r="AVH37" s="19"/>
      <c r="AVM37" s="18"/>
      <c r="AVN37" s="18"/>
      <c r="AVO37" s="19"/>
      <c r="AVT37" s="18"/>
      <c r="AVU37" s="18"/>
      <c r="AVV37" s="19"/>
      <c r="AWA37" s="18"/>
      <c r="AWB37" s="18"/>
      <c r="AWC37" s="19"/>
      <c r="AWH37" s="18"/>
      <c r="AWI37" s="18"/>
      <c r="AWJ37" s="19"/>
      <c r="AWO37" s="18"/>
      <c r="AWP37" s="18"/>
      <c r="AWQ37" s="19"/>
      <c r="AWV37" s="18"/>
      <c r="AWW37" s="18"/>
      <c r="AWX37" s="19"/>
      <c r="AXC37" s="18"/>
      <c r="AXD37" s="18"/>
      <c r="AXE37" s="19"/>
      <c r="AXJ37" s="18"/>
      <c r="AXK37" s="18"/>
      <c r="AXL37" s="19"/>
      <c r="AXQ37" s="18"/>
      <c r="AXR37" s="18"/>
      <c r="AXS37" s="19"/>
      <c r="AXX37" s="18"/>
      <c r="AXY37" s="18"/>
      <c r="AXZ37" s="19"/>
      <c r="AYE37" s="18"/>
      <c r="AYF37" s="18"/>
      <c r="AYG37" s="19"/>
      <c r="AYL37" s="18"/>
      <c r="AYM37" s="18"/>
      <c r="AYN37" s="19"/>
      <c r="AYS37" s="18"/>
      <c r="AYT37" s="18"/>
      <c r="AYU37" s="19"/>
      <c r="AYZ37" s="18"/>
      <c r="AZA37" s="18"/>
      <c r="AZB37" s="19"/>
      <c r="AZG37" s="18"/>
      <c r="AZH37" s="18"/>
      <c r="AZI37" s="19"/>
      <c r="AZN37" s="18"/>
      <c r="AZO37" s="18"/>
      <c r="AZP37" s="19"/>
      <c r="AZU37" s="18"/>
      <c r="AZV37" s="18"/>
      <c r="AZW37" s="19"/>
      <c r="BAB37" s="18"/>
      <c r="BAC37" s="18"/>
      <c r="BAD37" s="19"/>
      <c r="BAI37" s="18"/>
      <c r="BAJ37" s="18"/>
      <c r="BAK37" s="19"/>
      <c r="BAP37" s="18"/>
      <c r="BAQ37" s="18"/>
      <c r="BAR37" s="19"/>
      <c r="BAW37" s="18"/>
      <c r="BAX37" s="18"/>
      <c r="BAY37" s="19"/>
      <c r="BBD37" s="18"/>
      <c r="BBE37" s="18"/>
      <c r="BBF37" s="19"/>
      <c r="BBK37" s="18"/>
      <c r="BBL37" s="18"/>
      <c r="BBM37" s="19"/>
      <c r="BBR37" s="18"/>
      <c r="BBS37" s="18"/>
      <c r="BBT37" s="19"/>
      <c r="BBY37" s="18"/>
      <c r="BBZ37" s="18"/>
      <c r="BCA37" s="19"/>
      <c r="BCF37" s="18"/>
      <c r="BCG37" s="18"/>
      <c r="BCH37" s="19"/>
      <c r="BCM37" s="18"/>
      <c r="BCN37" s="18"/>
      <c r="BCO37" s="19"/>
      <c r="BCT37" s="18"/>
      <c r="BCU37" s="18"/>
      <c r="BCV37" s="19"/>
      <c r="BDA37" s="18"/>
      <c r="BDB37" s="18"/>
      <c r="BDC37" s="19"/>
      <c r="BDH37" s="18"/>
      <c r="BDI37" s="18"/>
      <c r="BDJ37" s="19"/>
      <c r="BDO37" s="18"/>
      <c r="BDP37" s="18"/>
      <c r="BDQ37" s="19"/>
      <c r="BDV37" s="18"/>
      <c r="BDW37" s="18"/>
      <c r="BDX37" s="19"/>
      <c r="BEC37" s="18"/>
      <c r="BED37" s="18"/>
      <c r="BEE37" s="19"/>
      <c r="BEJ37" s="18"/>
      <c r="BEK37" s="18"/>
      <c r="BEL37" s="19"/>
      <c r="BEQ37" s="18"/>
      <c r="BER37" s="18"/>
      <c r="BES37" s="19"/>
      <c r="BEX37" s="18"/>
      <c r="BEY37" s="18"/>
      <c r="BEZ37" s="19"/>
      <c r="BFE37" s="18"/>
      <c r="BFF37" s="18"/>
      <c r="BFG37" s="19"/>
      <c r="BFL37" s="18"/>
      <c r="BFM37" s="18"/>
      <c r="BFN37" s="19"/>
      <c r="BFS37" s="18"/>
      <c r="BFT37" s="18"/>
      <c r="BFU37" s="19"/>
      <c r="BFZ37" s="18"/>
      <c r="BGA37" s="18"/>
      <c r="BGB37" s="19"/>
      <c r="BGG37" s="18"/>
      <c r="BGH37" s="18"/>
      <c r="BGI37" s="19"/>
      <c r="BGN37" s="18"/>
      <c r="BGO37" s="18"/>
      <c r="BGP37" s="19"/>
      <c r="BGU37" s="18"/>
      <c r="BGV37" s="18"/>
      <c r="BGW37" s="19"/>
      <c r="BHB37" s="18"/>
      <c r="BHC37" s="18"/>
      <c r="BHD37" s="19"/>
      <c r="BHI37" s="18"/>
      <c r="BHJ37" s="18"/>
      <c r="BHK37" s="19"/>
      <c r="BHP37" s="18"/>
      <c r="BHQ37" s="18"/>
      <c r="BHR37" s="19"/>
      <c r="BHW37" s="18"/>
      <c r="BHX37" s="18"/>
      <c r="BHY37" s="19"/>
      <c r="BID37" s="18"/>
      <c r="BIE37" s="18"/>
      <c r="BIF37" s="19"/>
      <c r="BIK37" s="18"/>
      <c r="BIL37" s="18"/>
      <c r="BIM37" s="19"/>
      <c r="BIR37" s="18"/>
      <c r="BIS37" s="18"/>
      <c r="BIT37" s="19"/>
      <c r="BIY37" s="18"/>
      <c r="BIZ37" s="18"/>
      <c r="BJA37" s="19"/>
      <c r="BJF37" s="18"/>
      <c r="BJG37" s="18"/>
      <c r="BJH37" s="19"/>
      <c r="BJM37" s="18"/>
      <c r="BJN37" s="18"/>
      <c r="BJO37" s="19"/>
      <c r="BJT37" s="18"/>
      <c r="BJU37" s="18"/>
      <c r="BJV37" s="19"/>
      <c r="BKA37" s="18"/>
      <c r="BKB37" s="18"/>
      <c r="BKC37" s="19"/>
      <c r="BKH37" s="18"/>
      <c r="BKI37" s="18"/>
      <c r="BKJ37" s="19"/>
      <c r="BKO37" s="18"/>
      <c r="BKP37" s="18"/>
      <c r="BKQ37" s="19"/>
      <c r="BKV37" s="18"/>
      <c r="BKW37" s="18"/>
      <c r="BKX37" s="19"/>
      <c r="BLC37" s="18"/>
      <c r="BLD37" s="18"/>
      <c r="BLE37" s="19"/>
      <c r="BLJ37" s="18"/>
      <c r="BLK37" s="18"/>
      <c r="BLL37" s="19"/>
      <c r="BLQ37" s="18"/>
      <c r="BLR37" s="18"/>
      <c r="BLS37" s="19"/>
      <c r="BLX37" s="18"/>
      <c r="BLY37" s="18"/>
      <c r="BLZ37" s="19"/>
      <c r="BME37" s="18"/>
      <c r="BMF37" s="18"/>
      <c r="BMG37" s="19"/>
      <c r="BML37" s="18"/>
      <c r="BMM37" s="18"/>
      <c r="BMN37" s="19"/>
      <c r="BMS37" s="18"/>
      <c r="BMT37" s="18"/>
      <c r="BMU37" s="19"/>
      <c r="BMZ37" s="18"/>
      <c r="BNA37" s="18"/>
      <c r="BNB37" s="19"/>
      <c r="BNG37" s="18"/>
      <c r="BNH37" s="18"/>
      <c r="BNI37" s="19"/>
      <c r="BNN37" s="18"/>
      <c r="BNO37" s="18"/>
      <c r="BNP37" s="19"/>
      <c r="BNU37" s="18"/>
      <c r="BNV37" s="18"/>
      <c r="BNW37" s="19"/>
      <c r="BOB37" s="18"/>
      <c r="BOC37" s="18"/>
      <c r="BOD37" s="19"/>
      <c r="BOI37" s="18"/>
      <c r="BOJ37" s="18"/>
      <c r="BOK37" s="19"/>
      <c r="BOP37" s="18"/>
      <c r="BOQ37" s="18"/>
      <c r="BOR37" s="19"/>
      <c r="BOW37" s="18"/>
      <c r="BOX37" s="18"/>
      <c r="BOY37" s="19"/>
      <c r="BPD37" s="18"/>
      <c r="BPE37" s="18"/>
      <c r="BPF37" s="19"/>
      <c r="BPK37" s="18"/>
      <c r="BPL37" s="18"/>
      <c r="BPM37" s="19"/>
      <c r="BPR37" s="18"/>
      <c r="BPS37" s="18"/>
      <c r="BPT37" s="19"/>
      <c r="BPY37" s="18"/>
      <c r="BPZ37" s="18"/>
      <c r="BQA37" s="19"/>
      <c r="BQF37" s="18"/>
      <c r="BQG37" s="18"/>
      <c r="BQH37" s="19"/>
      <c r="BQM37" s="18"/>
      <c r="BQN37" s="18"/>
      <c r="BQO37" s="19"/>
      <c r="BQT37" s="18"/>
      <c r="BQU37" s="18"/>
      <c r="BQV37" s="19"/>
      <c r="BRA37" s="18"/>
      <c r="BRB37" s="18"/>
      <c r="BRC37" s="19"/>
      <c r="BRH37" s="18"/>
      <c r="BRI37" s="18"/>
      <c r="BRJ37" s="19"/>
      <c r="BRO37" s="18"/>
      <c r="BRP37" s="18"/>
      <c r="BRQ37" s="19"/>
      <c r="BRV37" s="18"/>
      <c r="BRW37" s="18"/>
      <c r="BRX37" s="19"/>
      <c r="BSC37" s="18"/>
      <c r="BSD37" s="18"/>
      <c r="BSE37" s="19"/>
      <c r="BSJ37" s="18"/>
      <c r="BSK37" s="18"/>
      <c r="BSL37" s="19"/>
      <c r="BSQ37" s="18"/>
      <c r="BSR37" s="18"/>
      <c r="BSS37" s="19"/>
      <c r="BSX37" s="18"/>
      <c r="BSY37" s="18"/>
      <c r="BSZ37" s="19"/>
      <c r="BTE37" s="18"/>
      <c r="BTF37" s="18"/>
      <c r="BTG37" s="19"/>
      <c r="BTL37" s="18"/>
      <c r="BTM37" s="18"/>
      <c r="BTN37" s="19"/>
      <c r="BTS37" s="18"/>
      <c r="BTT37" s="18"/>
      <c r="BTU37" s="19"/>
      <c r="BTZ37" s="18"/>
      <c r="BUA37" s="18"/>
      <c r="BUB37" s="19"/>
      <c r="BUG37" s="18"/>
      <c r="BUH37" s="18"/>
      <c r="BUI37" s="19"/>
      <c r="BUN37" s="18"/>
      <c r="BUO37" s="18"/>
      <c r="BUP37" s="19"/>
      <c r="BUU37" s="18"/>
      <c r="BUV37" s="18"/>
      <c r="BUW37" s="19"/>
      <c r="BVB37" s="18"/>
      <c r="BVC37" s="18"/>
      <c r="BVD37" s="19"/>
      <c r="BVI37" s="18"/>
      <c r="BVJ37" s="18"/>
      <c r="BVK37" s="19"/>
      <c r="BVP37" s="18"/>
      <c r="BVQ37" s="18"/>
      <c r="BVR37" s="19"/>
      <c r="BVW37" s="18"/>
      <c r="BVX37" s="18"/>
      <c r="BVY37" s="19"/>
      <c r="BWD37" s="18"/>
      <c r="BWE37" s="18"/>
      <c r="BWF37" s="19"/>
      <c r="BWK37" s="18"/>
      <c r="BWL37" s="18"/>
      <c r="BWM37" s="19"/>
      <c r="BWR37" s="18"/>
      <c r="BWS37" s="18"/>
      <c r="BWT37" s="19"/>
      <c r="BWY37" s="18"/>
      <c r="BWZ37" s="18"/>
      <c r="BXA37" s="19"/>
      <c r="BXF37" s="18"/>
      <c r="BXG37" s="18"/>
      <c r="BXH37" s="19"/>
      <c r="BXM37" s="18"/>
      <c r="BXN37" s="18"/>
      <c r="BXO37" s="19"/>
      <c r="BXT37" s="18"/>
      <c r="BXU37" s="18"/>
      <c r="BXV37" s="19"/>
      <c r="BYA37" s="18"/>
      <c r="BYB37" s="18"/>
      <c r="BYC37" s="19"/>
      <c r="BYH37" s="18"/>
      <c r="BYI37" s="18"/>
      <c r="BYJ37" s="19"/>
      <c r="BYO37" s="18"/>
      <c r="BYP37" s="18"/>
      <c r="BYQ37" s="19"/>
      <c r="BYV37" s="18"/>
      <c r="BYW37" s="18"/>
      <c r="BYX37" s="19"/>
      <c r="BZC37" s="18"/>
      <c r="BZD37" s="18"/>
      <c r="BZE37" s="19"/>
      <c r="BZJ37" s="18"/>
      <c r="BZK37" s="18"/>
      <c r="BZL37" s="19"/>
      <c r="BZQ37" s="18"/>
      <c r="BZR37" s="18"/>
      <c r="BZS37" s="19"/>
      <c r="BZX37" s="18"/>
      <c r="BZY37" s="18"/>
      <c r="BZZ37" s="19"/>
      <c r="CAE37" s="18"/>
      <c r="CAF37" s="18"/>
      <c r="CAG37" s="19"/>
      <c r="CAL37" s="18"/>
      <c r="CAM37" s="18"/>
      <c r="CAN37" s="19"/>
      <c r="CAS37" s="18"/>
      <c r="CAT37" s="18"/>
      <c r="CAU37" s="19"/>
      <c r="CAZ37" s="18"/>
      <c r="CBA37" s="18"/>
      <c r="CBB37" s="19"/>
      <c r="CBG37" s="18"/>
      <c r="CBH37" s="18"/>
      <c r="CBI37" s="19"/>
      <c r="CBN37" s="18"/>
      <c r="CBO37" s="18"/>
      <c r="CBP37" s="19"/>
      <c r="CBU37" s="18"/>
      <c r="CBV37" s="18"/>
      <c r="CBW37" s="19"/>
      <c r="CCB37" s="18"/>
      <c r="CCC37" s="18"/>
      <c r="CCD37" s="19"/>
      <c r="CCI37" s="18"/>
      <c r="CCJ37" s="18"/>
      <c r="CCK37" s="19"/>
      <c r="CCP37" s="18"/>
      <c r="CCQ37" s="18"/>
      <c r="CCR37" s="19"/>
      <c r="CCW37" s="18"/>
      <c r="CCX37" s="18"/>
      <c r="CCY37" s="19"/>
      <c r="CDD37" s="18"/>
      <c r="CDE37" s="18"/>
      <c r="CDF37" s="19"/>
      <c r="CDK37" s="18"/>
      <c r="CDL37" s="18"/>
      <c r="CDM37" s="19"/>
      <c r="CDR37" s="18"/>
      <c r="CDS37" s="18"/>
      <c r="CDT37" s="19"/>
      <c r="CDY37" s="18"/>
      <c r="CDZ37" s="18"/>
      <c r="CEA37" s="19"/>
      <c r="CEF37" s="18"/>
      <c r="CEG37" s="18"/>
      <c r="CEH37" s="19"/>
      <c r="CEM37" s="18"/>
      <c r="CEN37" s="18"/>
      <c r="CEO37" s="19"/>
      <c r="CET37" s="18"/>
      <c r="CEU37" s="18"/>
      <c r="CEV37" s="19"/>
      <c r="CFA37" s="18"/>
      <c r="CFB37" s="18"/>
      <c r="CFC37" s="19"/>
      <c r="CFH37" s="18"/>
      <c r="CFI37" s="18"/>
      <c r="CFJ37" s="19"/>
      <c r="CFO37" s="18"/>
      <c r="CFP37" s="18"/>
      <c r="CFQ37" s="19"/>
      <c r="CFV37" s="18"/>
      <c r="CFW37" s="18"/>
      <c r="CFX37" s="19"/>
      <c r="CGC37" s="18"/>
      <c r="CGD37" s="18"/>
      <c r="CGE37" s="19"/>
      <c r="CGJ37" s="18"/>
      <c r="CGK37" s="18"/>
      <c r="CGL37" s="19"/>
      <c r="CGQ37" s="18"/>
      <c r="CGR37" s="18"/>
      <c r="CGS37" s="19"/>
      <c r="CGX37" s="18"/>
      <c r="CGY37" s="18"/>
      <c r="CGZ37" s="19"/>
      <c r="CHE37" s="18"/>
      <c r="CHF37" s="18"/>
      <c r="CHG37" s="19"/>
      <c r="CHL37" s="18"/>
      <c r="CHM37" s="18"/>
      <c r="CHN37" s="19"/>
      <c r="CHS37" s="18"/>
      <c r="CHT37" s="18"/>
      <c r="CHU37" s="19"/>
      <c r="CHZ37" s="18"/>
      <c r="CIA37" s="18"/>
      <c r="CIB37" s="19"/>
      <c r="CIG37" s="18"/>
      <c r="CIH37" s="18"/>
      <c r="CII37" s="19"/>
      <c r="CIN37" s="18"/>
      <c r="CIO37" s="18"/>
      <c r="CIP37" s="19"/>
      <c r="CIU37" s="18"/>
      <c r="CIV37" s="18"/>
      <c r="CIW37" s="19"/>
      <c r="CJB37" s="18"/>
      <c r="CJC37" s="18"/>
      <c r="CJD37" s="19"/>
      <c r="CJI37" s="18"/>
      <c r="CJJ37" s="18"/>
      <c r="CJK37" s="19"/>
      <c r="CJP37" s="18"/>
      <c r="CJQ37" s="18"/>
      <c r="CJR37" s="19"/>
      <c r="CJW37" s="18"/>
      <c r="CJX37" s="18"/>
      <c r="CJY37" s="19"/>
      <c r="CKD37" s="18"/>
      <c r="CKE37" s="18"/>
      <c r="CKF37" s="19"/>
      <c r="CKK37" s="18"/>
      <c r="CKL37" s="18"/>
      <c r="CKM37" s="19"/>
      <c r="CKR37" s="18"/>
      <c r="CKS37" s="18"/>
      <c r="CKT37" s="19"/>
      <c r="CKY37" s="18"/>
      <c r="CKZ37" s="18"/>
      <c r="CLA37" s="19"/>
      <c r="CLF37" s="18"/>
      <c r="CLG37" s="18"/>
      <c r="CLH37" s="19"/>
      <c r="CLM37" s="18"/>
      <c r="CLN37" s="18"/>
      <c r="CLO37" s="19"/>
      <c r="CLT37" s="18"/>
      <c r="CLU37" s="18"/>
      <c r="CLV37" s="19"/>
      <c r="CMA37" s="18"/>
      <c r="CMB37" s="18"/>
      <c r="CMC37" s="19"/>
      <c r="CMH37" s="18"/>
      <c r="CMI37" s="18"/>
      <c r="CMJ37" s="19"/>
      <c r="CMO37" s="18"/>
      <c r="CMP37" s="18"/>
      <c r="CMQ37" s="19"/>
      <c r="CMV37" s="18"/>
      <c r="CMW37" s="18"/>
      <c r="CMX37" s="19"/>
      <c r="CNC37" s="18"/>
      <c r="CND37" s="18"/>
      <c r="CNE37" s="19"/>
      <c r="CNJ37" s="18"/>
      <c r="CNK37" s="18"/>
      <c r="CNL37" s="19"/>
      <c r="CNQ37" s="18"/>
      <c r="CNR37" s="18"/>
      <c r="CNS37" s="19"/>
      <c r="CNX37" s="18"/>
      <c r="CNY37" s="18"/>
      <c r="CNZ37" s="19"/>
      <c r="COE37" s="18"/>
      <c r="COF37" s="18"/>
      <c r="COG37" s="19"/>
      <c r="COL37" s="18"/>
      <c r="COM37" s="18"/>
      <c r="CON37" s="19"/>
      <c r="COS37" s="18"/>
      <c r="COT37" s="18"/>
      <c r="COU37" s="19"/>
      <c r="COZ37" s="18"/>
      <c r="CPA37" s="18"/>
      <c r="CPB37" s="19"/>
      <c r="CPG37" s="18"/>
      <c r="CPH37" s="18"/>
      <c r="CPI37" s="19"/>
      <c r="CPN37" s="18"/>
      <c r="CPO37" s="18"/>
      <c r="CPP37" s="19"/>
      <c r="CPU37" s="18"/>
      <c r="CPV37" s="18"/>
      <c r="CPW37" s="19"/>
      <c r="CQB37" s="18"/>
      <c r="CQC37" s="18"/>
      <c r="CQD37" s="19"/>
      <c r="CQI37" s="18"/>
      <c r="CQJ37" s="18"/>
      <c r="CQK37" s="19"/>
      <c r="CQP37" s="18"/>
      <c r="CQQ37" s="18"/>
      <c r="CQR37" s="19"/>
      <c r="CQW37" s="18"/>
      <c r="CQX37" s="18"/>
      <c r="CQY37" s="19"/>
      <c r="CRD37" s="18"/>
      <c r="CRE37" s="18"/>
      <c r="CRF37" s="19"/>
      <c r="CRK37" s="18"/>
      <c r="CRL37" s="18"/>
      <c r="CRM37" s="19"/>
      <c r="CRR37" s="18"/>
      <c r="CRS37" s="18"/>
      <c r="CRT37" s="19"/>
      <c r="CRY37" s="18"/>
      <c r="CRZ37" s="18"/>
      <c r="CSA37" s="19"/>
      <c r="CSF37" s="18"/>
      <c r="CSG37" s="18"/>
      <c r="CSH37" s="19"/>
      <c r="CSM37" s="18"/>
      <c r="CSN37" s="18"/>
      <c r="CSO37" s="19"/>
      <c r="CST37" s="18"/>
      <c r="CSU37" s="18"/>
      <c r="CSV37" s="19"/>
      <c r="CTA37" s="18"/>
      <c r="CTB37" s="18"/>
      <c r="CTC37" s="19"/>
      <c r="CTH37" s="18"/>
      <c r="CTI37" s="18"/>
      <c r="CTJ37" s="19"/>
      <c r="CTO37" s="18"/>
      <c r="CTP37" s="18"/>
      <c r="CTQ37" s="19"/>
      <c r="CTV37" s="18"/>
      <c r="CTW37" s="18"/>
      <c r="CTX37" s="19"/>
      <c r="CUC37" s="18"/>
      <c r="CUD37" s="18"/>
      <c r="CUE37" s="19"/>
      <c r="CUJ37" s="18"/>
      <c r="CUK37" s="18"/>
      <c r="CUL37" s="19"/>
      <c r="CUQ37" s="18"/>
      <c r="CUR37" s="18"/>
      <c r="CUS37" s="19"/>
      <c r="CUX37" s="18"/>
      <c r="CUY37" s="18"/>
      <c r="CUZ37" s="19"/>
      <c r="CVE37" s="18"/>
      <c r="CVF37" s="18"/>
      <c r="CVG37" s="19"/>
      <c r="CVL37" s="18"/>
      <c r="CVM37" s="18"/>
      <c r="CVN37" s="19"/>
      <c r="CVS37" s="18"/>
      <c r="CVT37" s="18"/>
      <c r="CVU37" s="19"/>
      <c r="CVZ37" s="18"/>
      <c r="CWA37" s="18"/>
      <c r="CWB37" s="19"/>
      <c r="CWG37" s="18"/>
      <c r="CWH37" s="18"/>
      <c r="CWI37" s="19"/>
      <c r="CWN37" s="18"/>
      <c r="CWO37" s="18"/>
      <c r="CWP37" s="19"/>
      <c r="CWU37" s="18"/>
      <c r="CWV37" s="18"/>
      <c r="CWW37" s="19"/>
      <c r="CXB37" s="18"/>
      <c r="CXC37" s="18"/>
      <c r="CXD37" s="19"/>
      <c r="CXI37" s="18"/>
      <c r="CXJ37" s="18"/>
      <c r="CXK37" s="19"/>
      <c r="CXP37" s="18"/>
      <c r="CXQ37" s="18"/>
      <c r="CXR37" s="19"/>
      <c r="CXW37" s="18"/>
      <c r="CXX37" s="18"/>
      <c r="CXY37" s="19"/>
      <c r="CYD37" s="18"/>
      <c r="CYE37" s="18"/>
      <c r="CYF37" s="19"/>
      <c r="CYK37" s="18"/>
      <c r="CYL37" s="18"/>
      <c r="CYM37" s="19"/>
      <c r="CYR37" s="18"/>
      <c r="CYS37" s="18"/>
      <c r="CYT37" s="19"/>
      <c r="CYY37" s="18"/>
      <c r="CYZ37" s="18"/>
      <c r="CZA37" s="19"/>
      <c r="CZF37" s="18"/>
      <c r="CZG37" s="18"/>
      <c r="CZH37" s="19"/>
      <c r="CZM37" s="18"/>
      <c r="CZN37" s="18"/>
      <c r="CZO37" s="19"/>
      <c r="CZT37" s="18"/>
      <c r="CZU37" s="18"/>
      <c r="CZV37" s="19"/>
      <c r="DAA37" s="18"/>
      <c r="DAB37" s="18"/>
      <c r="DAC37" s="19"/>
      <c r="DAH37" s="18"/>
      <c r="DAI37" s="18"/>
      <c r="DAJ37" s="19"/>
      <c r="DAO37" s="18"/>
      <c r="DAP37" s="18"/>
      <c r="DAQ37" s="19"/>
      <c r="DAV37" s="18"/>
      <c r="DAW37" s="18"/>
      <c r="DAX37" s="19"/>
      <c r="DBC37" s="18"/>
      <c r="DBD37" s="18"/>
      <c r="DBE37" s="19"/>
      <c r="DBJ37" s="18"/>
      <c r="DBK37" s="18"/>
      <c r="DBL37" s="19"/>
      <c r="DBQ37" s="18"/>
      <c r="DBR37" s="18"/>
      <c r="DBS37" s="19"/>
      <c r="DBX37" s="18"/>
      <c r="DBY37" s="18"/>
      <c r="DBZ37" s="19"/>
      <c r="DCE37" s="18"/>
      <c r="DCF37" s="18"/>
      <c r="DCG37" s="19"/>
      <c r="DCL37" s="18"/>
      <c r="DCM37" s="18"/>
      <c r="DCN37" s="19"/>
      <c r="DCS37" s="18"/>
      <c r="DCT37" s="18"/>
      <c r="DCU37" s="19"/>
      <c r="DCZ37" s="18"/>
      <c r="DDA37" s="18"/>
      <c r="DDB37" s="19"/>
      <c r="DDG37" s="18"/>
      <c r="DDH37" s="18"/>
      <c r="DDI37" s="19"/>
      <c r="DDN37" s="18"/>
      <c r="DDO37" s="18"/>
      <c r="DDP37" s="19"/>
      <c r="DDU37" s="18"/>
      <c r="DDV37" s="18"/>
      <c r="DDW37" s="19"/>
      <c r="DEB37" s="18"/>
      <c r="DEC37" s="18"/>
      <c r="DED37" s="19"/>
      <c r="DEI37" s="18"/>
      <c r="DEJ37" s="18"/>
      <c r="DEK37" s="19"/>
      <c r="DEP37" s="18"/>
      <c r="DEQ37" s="18"/>
      <c r="DER37" s="19"/>
      <c r="DEW37" s="18"/>
      <c r="DEX37" s="18"/>
      <c r="DEY37" s="19"/>
      <c r="DFD37" s="18"/>
      <c r="DFE37" s="18"/>
      <c r="DFF37" s="19"/>
      <c r="DFK37" s="18"/>
      <c r="DFL37" s="18"/>
      <c r="DFM37" s="19"/>
      <c r="DFR37" s="18"/>
      <c r="DFS37" s="18"/>
      <c r="DFT37" s="19"/>
      <c r="DFY37" s="18"/>
      <c r="DFZ37" s="18"/>
      <c r="DGA37" s="19"/>
      <c r="DGF37" s="18"/>
      <c r="DGG37" s="18"/>
      <c r="DGH37" s="19"/>
      <c r="DGM37" s="18"/>
      <c r="DGN37" s="18"/>
      <c r="DGO37" s="19"/>
      <c r="DGT37" s="18"/>
      <c r="DGU37" s="18"/>
      <c r="DGV37" s="19"/>
      <c r="DHA37" s="18"/>
      <c r="DHB37" s="18"/>
      <c r="DHC37" s="19"/>
      <c r="DHH37" s="18"/>
      <c r="DHI37" s="18"/>
      <c r="DHJ37" s="19"/>
      <c r="DHO37" s="18"/>
      <c r="DHP37" s="18"/>
      <c r="DHQ37" s="19"/>
      <c r="DHV37" s="18"/>
      <c r="DHW37" s="18"/>
      <c r="DHX37" s="19"/>
      <c r="DIC37" s="18"/>
      <c r="DID37" s="18"/>
      <c r="DIE37" s="19"/>
      <c r="DIJ37" s="18"/>
      <c r="DIK37" s="18"/>
      <c r="DIL37" s="19"/>
      <c r="DIQ37" s="18"/>
      <c r="DIR37" s="18"/>
      <c r="DIS37" s="19"/>
      <c r="DIX37" s="18"/>
      <c r="DIY37" s="18"/>
      <c r="DIZ37" s="19"/>
      <c r="DJE37" s="18"/>
      <c r="DJF37" s="18"/>
      <c r="DJG37" s="19"/>
      <c r="DJL37" s="18"/>
      <c r="DJM37" s="18"/>
      <c r="DJN37" s="19"/>
      <c r="DJS37" s="18"/>
      <c r="DJT37" s="18"/>
      <c r="DJU37" s="19"/>
      <c r="DJZ37" s="18"/>
      <c r="DKA37" s="18"/>
      <c r="DKB37" s="19"/>
      <c r="DKG37" s="18"/>
      <c r="DKH37" s="18"/>
      <c r="DKI37" s="19"/>
      <c r="DKN37" s="18"/>
      <c r="DKO37" s="18"/>
      <c r="DKP37" s="19"/>
      <c r="DKU37" s="18"/>
      <c r="DKV37" s="18"/>
      <c r="DKW37" s="19"/>
      <c r="DLB37" s="18"/>
      <c r="DLC37" s="18"/>
      <c r="DLD37" s="19"/>
      <c r="DLI37" s="18"/>
      <c r="DLJ37" s="18"/>
      <c r="DLK37" s="19"/>
      <c r="DLP37" s="18"/>
      <c r="DLQ37" s="18"/>
      <c r="DLR37" s="19"/>
      <c r="DLW37" s="18"/>
      <c r="DLX37" s="18"/>
      <c r="DLY37" s="19"/>
      <c r="DMD37" s="18"/>
      <c r="DME37" s="18"/>
      <c r="DMF37" s="19"/>
      <c r="DMK37" s="18"/>
      <c r="DML37" s="18"/>
      <c r="DMM37" s="19"/>
      <c r="DMR37" s="18"/>
      <c r="DMS37" s="18"/>
      <c r="DMT37" s="19"/>
      <c r="DMY37" s="18"/>
      <c r="DMZ37" s="18"/>
      <c r="DNA37" s="19"/>
      <c r="DNF37" s="18"/>
      <c r="DNG37" s="18"/>
      <c r="DNH37" s="19"/>
      <c r="DNM37" s="18"/>
      <c r="DNN37" s="18"/>
      <c r="DNO37" s="19"/>
      <c r="DNT37" s="18"/>
      <c r="DNU37" s="18"/>
      <c r="DNV37" s="19"/>
      <c r="DOA37" s="18"/>
      <c r="DOB37" s="18"/>
      <c r="DOC37" s="19"/>
      <c r="DOH37" s="18"/>
      <c r="DOI37" s="18"/>
      <c r="DOJ37" s="19"/>
      <c r="DOO37" s="18"/>
      <c r="DOP37" s="18"/>
      <c r="DOQ37" s="19"/>
      <c r="DOV37" s="18"/>
      <c r="DOW37" s="18"/>
      <c r="DOX37" s="19"/>
      <c r="DPC37" s="18"/>
      <c r="DPD37" s="18"/>
      <c r="DPE37" s="19"/>
      <c r="DPJ37" s="18"/>
      <c r="DPK37" s="18"/>
      <c r="DPL37" s="19"/>
      <c r="DPQ37" s="18"/>
      <c r="DPR37" s="18"/>
      <c r="DPS37" s="19"/>
      <c r="DPX37" s="18"/>
      <c r="DPY37" s="18"/>
      <c r="DPZ37" s="19"/>
      <c r="DQE37" s="18"/>
      <c r="DQF37" s="18"/>
      <c r="DQG37" s="19"/>
      <c r="DQL37" s="18"/>
      <c r="DQM37" s="18"/>
      <c r="DQN37" s="19"/>
      <c r="DQS37" s="18"/>
      <c r="DQT37" s="18"/>
      <c r="DQU37" s="19"/>
      <c r="DQZ37" s="18"/>
      <c r="DRA37" s="18"/>
      <c r="DRB37" s="19"/>
      <c r="DRG37" s="18"/>
      <c r="DRH37" s="18"/>
      <c r="DRI37" s="19"/>
      <c r="DRN37" s="18"/>
      <c r="DRO37" s="18"/>
      <c r="DRP37" s="19"/>
      <c r="DRU37" s="18"/>
      <c r="DRV37" s="18"/>
      <c r="DRW37" s="19"/>
      <c r="DSB37" s="18"/>
      <c r="DSC37" s="18"/>
      <c r="DSD37" s="19"/>
      <c r="DSI37" s="18"/>
      <c r="DSJ37" s="18"/>
      <c r="DSK37" s="19"/>
      <c r="DSP37" s="18"/>
      <c r="DSQ37" s="18"/>
      <c r="DSR37" s="19"/>
      <c r="DSW37" s="18"/>
      <c r="DSX37" s="18"/>
      <c r="DSY37" s="19"/>
      <c r="DTD37" s="18"/>
      <c r="DTE37" s="18"/>
      <c r="DTF37" s="19"/>
      <c r="DTK37" s="18"/>
      <c r="DTL37" s="18"/>
      <c r="DTM37" s="19"/>
      <c r="DTR37" s="18"/>
      <c r="DTS37" s="18"/>
      <c r="DTT37" s="19"/>
      <c r="DTY37" s="18"/>
      <c r="DTZ37" s="18"/>
      <c r="DUA37" s="19"/>
      <c r="DUF37" s="18"/>
      <c r="DUG37" s="18"/>
      <c r="DUH37" s="19"/>
      <c r="DUM37" s="18"/>
      <c r="DUN37" s="18"/>
      <c r="DUO37" s="19"/>
      <c r="DUT37" s="18"/>
      <c r="DUU37" s="18"/>
      <c r="DUV37" s="19"/>
      <c r="DVA37" s="18"/>
      <c r="DVB37" s="18"/>
      <c r="DVC37" s="19"/>
      <c r="DVH37" s="18"/>
      <c r="DVI37" s="18"/>
      <c r="DVJ37" s="19"/>
      <c r="DVO37" s="18"/>
      <c r="DVP37" s="18"/>
      <c r="DVQ37" s="19"/>
      <c r="DVV37" s="18"/>
      <c r="DVW37" s="18"/>
      <c r="DVX37" s="19"/>
      <c r="DWC37" s="18"/>
      <c r="DWD37" s="18"/>
      <c r="DWE37" s="19"/>
      <c r="DWJ37" s="18"/>
      <c r="DWK37" s="18"/>
      <c r="DWL37" s="19"/>
      <c r="DWQ37" s="18"/>
      <c r="DWR37" s="18"/>
      <c r="DWS37" s="19"/>
      <c r="DWX37" s="18"/>
      <c r="DWY37" s="18"/>
      <c r="DWZ37" s="19"/>
      <c r="DXE37" s="18"/>
      <c r="DXF37" s="18"/>
      <c r="DXG37" s="19"/>
      <c r="DXL37" s="18"/>
      <c r="DXM37" s="18"/>
      <c r="DXN37" s="19"/>
      <c r="DXS37" s="18"/>
      <c r="DXT37" s="18"/>
      <c r="DXU37" s="19"/>
      <c r="DXZ37" s="18"/>
      <c r="DYA37" s="18"/>
      <c r="DYB37" s="19"/>
      <c r="DYG37" s="18"/>
      <c r="DYH37" s="18"/>
      <c r="DYI37" s="19"/>
      <c r="DYN37" s="18"/>
      <c r="DYO37" s="18"/>
      <c r="DYP37" s="19"/>
      <c r="DYU37" s="18"/>
      <c r="DYV37" s="18"/>
      <c r="DYW37" s="19"/>
      <c r="DZB37" s="18"/>
      <c r="DZC37" s="18"/>
      <c r="DZD37" s="19"/>
      <c r="DZI37" s="18"/>
      <c r="DZJ37" s="18"/>
      <c r="DZK37" s="19"/>
      <c r="DZP37" s="18"/>
      <c r="DZQ37" s="18"/>
      <c r="DZR37" s="19"/>
      <c r="DZW37" s="18"/>
      <c r="DZX37" s="18"/>
      <c r="DZY37" s="19"/>
      <c r="EAD37" s="18"/>
      <c r="EAE37" s="18"/>
      <c r="EAF37" s="19"/>
      <c r="EAK37" s="18"/>
      <c r="EAL37" s="18"/>
      <c r="EAM37" s="19"/>
      <c r="EAR37" s="18"/>
      <c r="EAS37" s="18"/>
      <c r="EAT37" s="19"/>
      <c r="EAY37" s="18"/>
      <c r="EAZ37" s="18"/>
      <c r="EBA37" s="19"/>
      <c r="EBF37" s="18"/>
      <c r="EBG37" s="18"/>
      <c r="EBH37" s="19"/>
      <c r="EBM37" s="18"/>
      <c r="EBN37" s="18"/>
      <c r="EBO37" s="19"/>
      <c r="EBT37" s="18"/>
      <c r="EBU37" s="18"/>
      <c r="EBV37" s="19"/>
      <c r="ECA37" s="18"/>
      <c r="ECB37" s="18"/>
      <c r="ECC37" s="19"/>
      <c r="ECH37" s="18"/>
      <c r="ECI37" s="18"/>
      <c r="ECJ37" s="19"/>
      <c r="ECO37" s="18"/>
      <c r="ECP37" s="18"/>
      <c r="ECQ37" s="19"/>
      <c r="ECV37" s="18"/>
      <c r="ECW37" s="18"/>
      <c r="ECX37" s="19"/>
      <c r="EDC37" s="18"/>
      <c r="EDD37" s="18"/>
      <c r="EDE37" s="19"/>
      <c r="EDJ37" s="18"/>
      <c r="EDK37" s="18"/>
      <c r="EDL37" s="19"/>
      <c r="EDQ37" s="18"/>
      <c r="EDR37" s="18"/>
      <c r="EDS37" s="19"/>
      <c r="EDX37" s="18"/>
      <c r="EDY37" s="18"/>
      <c r="EDZ37" s="19"/>
      <c r="EEE37" s="18"/>
      <c r="EEF37" s="18"/>
      <c r="EEG37" s="19"/>
      <c r="EEL37" s="18"/>
      <c r="EEM37" s="18"/>
      <c r="EEN37" s="19"/>
      <c r="EES37" s="18"/>
      <c r="EET37" s="18"/>
      <c r="EEU37" s="19"/>
      <c r="EEZ37" s="18"/>
      <c r="EFA37" s="18"/>
      <c r="EFB37" s="19"/>
      <c r="EFG37" s="18"/>
      <c r="EFH37" s="18"/>
      <c r="EFI37" s="19"/>
      <c r="EFN37" s="18"/>
      <c r="EFO37" s="18"/>
      <c r="EFP37" s="19"/>
      <c r="EFU37" s="18"/>
      <c r="EFV37" s="18"/>
      <c r="EFW37" s="19"/>
      <c r="EGB37" s="18"/>
      <c r="EGC37" s="18"/>
      <c r="EGD37" s="19"/>
      <c r="EGI37" s="18"/>
      <c r="EGJ37" s="18"/>
      <c r="EGK37" s="19"/>
      <c r="EGP37" s="18"/>
      <c r="EGQ37" s="18"/>
      <c r="EGR37" s="19"/>
      <c r="EGW37" s="18"/>
      <c r="EGX37" s="18"/>
      <c r="EGY37" s="19"/>
      <c r="EHD37" s="18"/>
      <c r="EHE37" s="18"/>
      <c r="EHF37" s="19"/>
      <c r="EHK37" s="18"/>
      <c r="EHL37" s="18"/>
      <c r="EHM37" s="19"/>
      <c r="EHR37" s="18"/>
      <c r="EHS37" s="18"/>
      <c r="EHT37" s="19"/>
      <c r="EHY37" s="18"/>
      <c r="EHZ37" s="18"/>
      <c r="EIA37" s="19"/>
      <c r="EIF37" s="18"/>
      <c r="EIG37" s="18"/>
      <c r="EIH37" s="19"/>
      <c r="EIM37" s="18"/>
      <c r="EIN37" s="18"/>
      <c r="EIO37" s="19"/>
      <c r="EIT37" s="18"/>
      <c r="EIU37" s="18"/>
      <c r="EIV37" s="19"/>
      <c r="EJA37" s="18"/>
      <c r="EJB37" s="18"/>
      <c r="EJC37" s="19"/>
      <c r="EJH37" s="18"/>
      <c r="EJI37" s="18"/>
      <c r="EJJ37" s="19"/>
      <c r="EJO37" s="18"/>
      <c r="EJP37" s="18"/>
      <c r="EJQ37" s="19"/>
      <c r="EJV37" s="18"/>
      <c r="EJW37" s="18"/>
      <c r="EJX37" s="19"/>
      <c r="EKC37" s="18"/>
      <c r="EKD37" s="18"/>
      <c r="EKE37" s="19"/>
      <c r="EKJ37" s="18"/>
      <c r="EKK37" s="18"/>
      <c r="EKL37" s="19"/>
      <c r="EKQ37" s="18"/>
      <c r="EKR37" s="18"/>
      <c r="EKS37" s="19"/>
      <c r="EKX37" s="18"/>
      <c r="EKY37" s="18"/>
      <c r="EKZ37" s="19"/>
      <c r="ELE37" s="18"/>
      <c r="ELF37" s="18"/>
      <c r="ELG37" s="19"/>
      <c r="ELL37" s="18"/>
      <c r="ELM37" s="18"/>
      <c r="ELN37" s="19"/>
      <c r="ELS37" s="18"/>
      <c r="ELT37" s="18"/>
      <c r="ELU37" s="19"/>
      <c r="ELZ37" s="18"/>
      <c r="EMA37" s="18"/>
      <c r="EMB37" s="19"/>
      <c r="EMG37" s="18"/>
      <c r="EMH37" s="18"/>
      <c r="EMI37" s="19"/>
      <c r="EMN37" s="18"/>
      <c r="EMO37" s="18"/>
      <c r="EMP37" s="19"/>
      <c r="EMU37" s="18"/>
      <c r="EMV37" s="18"/>
      <c r="EMW37" s="19"/>
      <c r="ENB37" s="18"/>
      <c r="ENC37" s="18"/>
      <c r="END37" s="19"/>
      <c r="ENI37" s="18"/>
      <c r="ENJ37" s="18"/>
      <c r="ENK37" s="19"/>
      <c r="ENP37" s="18"/>
      <c r="ENQ37" s="18"/>
      <c r="ENR37" s="19"/>
      <c r="ENW37" s="18"/>
      <c r="ENX37" s="18"/>
      <c r="ENY37" s="19"/>
      <c r="EOD37" s="18"/>
      <c r="EOE37" s="18"/>
      <c r="EOF37" s="19"/>
      <c r="EOK37" s="18"/>
      <c r="EOL37" s="18"/>
      <c r="EOM37" s="19"/>
      <c r="EOR37" s="18"/>
      <c r="EOS37" s="18"/>
      <c r="EOT37" s="19"/>
      <c r="EOY37" s="18"/>
      <c r="EOZ37" s="18"/>
      <c r="EPA37" s="19"/>
      <c r="EPF37" s="18"/>
      <c r="EPG37" s="18"/>
      <c r="EPH37" s="19"/>
      <c r="EPM37" s="18"/>
      <c r="EPN37" s="18"/>
      <c r="EPO37" s="19"/>
      <c r="EPT37" s="18"/>
      <c r="EPU37" s="18"/>
      <c r="EPV37" s="19"/>
      <c r="EQA37" s="18"/>
      <c r="EQB37" s="18"/>
      <c r="EQC37" s="19"/>
      <c r="EQH37" s="18"/>
      <c r="EQI37" s="18"/>
      <c r="EQJ37" s="19"/>
      <c r="EQO37" s="18"/>
      <c r="EQP37" s="18"/>
      <c r="EQQ37" s="19"/>
      <c r="EQV37" s="18"/>
      <c r="EQW37" s="18"/>
      <c r="EQX37" s="19"/>
      <c r="ERC37" s="18"/>
      <c r="ERD37" s="18"/>
      <c r="ERE37" s="19"/>
      <c r="ERJ37" s="18"/>
      <c r="ERK37" s="18"/>
      <c r="ERL37" s="19"/>
      <c r="ERQ37" s="18"/>
      <c r="ERR37" s="18"/>
      <c r="ERS37" s="19"/>
      <c r="ERX37" s="18"/>
      <c r="ERY37" s="18"/>
      <c r="ERZ37" s="19"/>
      <c r="ESE37" s="18"/>
      <c r="ESF37" s="18"/>
      <c r="ESG37" s="19"/>
      <c r="ESL37" s="18"/>
      <c r="ESM37" s="18"/>
      <c r="ESN37" s="19"/>
      <c r="ESS37" s="18"/>
      <c r="EST37" s="18"/>
      <c r="ESU37" s="19"/>
      <c r="ESZ37" s="18"/>
      <c r="ETA37" s="18"/>
      <c r="ETB37" s="19"/>
      <c r="ETG37" s="18"/>
      <c r="ETH37" s="18"/>
      <c r="ETI37" s="19"/>
      <c r="ETN37" s="18"/>
      <c r="ETO37" s="18"/>
      <c r="ETP37" s="19"/>
      <c r="ETU37" s="18"/>
      <c r="ETV37" s="18"/>
      <c r="ETW37" s="19"/>
      <c r="EUB37" s="18"/>
      <c r="EUC37" s="18"/>
      <c r="EUD37" s="19"/>
      <c r="EUI37" s="18"/>
      <c r="EUJ37" s="18"/>
      <c r="EUK37" s="19"/>
      <c r="EUP37" s="18"/>
      <c r="EUQ37" s="18"/>
      <c r="EUR37" s="19"/>
      <c r="EUW37" s="18"/>
      <c r="EUX37" s="18"/>
      <c r="EUY37" s="19"/>
      <c r="EVD37" s="18"/>
      <c r="EVE37" s="18"/>
      <c r="EVF37" s="19"/>
      <c r="EVK37" s="18"/>
      <c r="EVL37" s="18"/>
      <c r="EVM37" s="19"/>
      <c r="EVR37" s="18"/>
      <c r="EVS37" s="18"/>
      <c r="EVT37" s="19"/>
      <c r="EVY37" s="18"/>
      <c r="EVZ37" s="18"/>
      <c r="EWA37" s="19"/>
      <c r="EWF37" s="18"/>
      <c r="EWG37" s="18"/>
      <c r="EWH37" s="19"/>
      <c r="EWM37" s="18"/>
      <c r="EWN37" s="18"/>
      <c r="EWO37" s="19"/>
      <c r="EWT37" s="18"/>
      <c r="EWU37" s="18"/>
      <c r="EWV37" s="19"/>
      <c r="EXA37" s="18"/>
      <c r="EXB37" s="18"/>
      <c r="EXC37" s="19"/>
      <c r="EXH37" s="18"/>
      <c r="EXI37" s="18"/>
      <c r="EXJ37" s="19"/>
      <c r="EXO37" s="18"/>
      <c r="EXP37" s="18"/>
      <c r="EXQ37" s="19"/>
      <c r="EXV37" s="18"/>
      <c r="EXW37" s="18"/>
      <c r="EXX37" s="19"/>
      <c r="EYC37" s="18"/>
      <c r="EYD37" s="18"/>
      <c r="EYE37" s="19"/>
      <c r="EYJ37" s="18"/>
      <c r="EYK37" s="18"/>
      <c r="EYL37" s="19"/>
      <c r="EYQ37" s="18"/>
      <c r="EYR37" s="18"/>
      <c r="EYS37" s="19"/>
      <c r="EYX37" s="18"/>
      <c r="EYY37" s="18"/>
      <c r="EYZ37" s="19"/>
      <c r="EZE37" s="18"/>
      <c r="EZF37" s="18"/>
      <c r="EZG37" s="19"/>
      <c r="EZL37" s="18"/>
      <c r="EZM37" s="18"/>
      <c r="EZN37" s="19"/>
      <c r="EZS37" s="18"/>
      <c r="EZT37" s="18"/>
      <c r="EZU37" s="19"/>
      <c r="EZZ37" s="18"/>
      <c r="FAA37" s="18"/>
      <c r="FAB37" s="19"/>
      <c r="FAG37" s="18"/>
      <c r="FAH37" s="18"/>
      <c r="FAI37" s="19"/>
      <c r="FAN37" s="18"/>
      <c r="FAO37" s="18"/>
      <c r="FAP37" s="19"/>
      <c r="FAU37" s="18"/>
      <c r="FAV37" s="18"/>
      <c r="FAW37" s="19"/>
      <c r="FBB37" s="18"/>
      <c r="FBC37" s="18"/>
      <c r="FBD37" s="19"/>
      <c r="FBI37" s="18"/>
      <c r="FBJ37" s="18"/>
      <c r="FBK37" s="19"/>
      <c r="FBP37" s="18"/>
      <c r="FBQ37" s="18"/>
      <c r="FBR37" s="19"/>
      <c r="FBW37" s="18"/>
      <c r="FBX37" s="18"/>
      <c r="FBY37" s="19"/>
      <c r="FCD37" s="18"/>
      <c r="FCE37" s="18"/>
      <c r="FCF37" s="19"/>
      <c r="FCK37" s="18"/>
      <c r="FCL37" s="18"/>
      <c r="FCM37" s="19"/>
      <c r="FCR37" s="18"/>
      <c r="FCS37" s="18"/>
      <c r="FCT37" s="19"/>
      <c r="FCY37" s="18"/>
      <c r="FCZ37" s="18"/>
      <c r="FDA37" s="19"/>
      <c r="FDF37" s="18"/>
      <c r="FDG37" s="18"/>
      <c r="FDH37" s="19"/>
      <c r="FDM37" s="18"/>
      <c r="FDN37" s="18"/>
      <c r="FDO37" s="19"/>
      <c r="FDT37" s="18"/>
      <c r="FDU37" s="18"/>
      <c r="FDV37" s="19"/>
      <c r="FEA37" s="18"/>
      <c r="FEB37" s="18"/>
      <c r="FEC37" s="19"/>
      <c r="FEH37" s="18"/>
      <c r="FEI37" s="18"/>
      <c r="FEJ37" s="19"/>
      <c r="FEO37" s="18"/>
      <c r="FEP37" s="18"/>
      <c r="FEQ37" s="19"/>
      <c r="FEV37" s="18"/>
      <c r="FEW37" s="18"/>
      <c r="FEX37" s="19"/>
      <c r="FFC37" s="18"/>
      <c r="FFD37" s="18"/>
      <c r="FFE37" s="19"/>
      <c r="FFJ37" s="18"/>
      <c r="FFK37" s="18"/>
      <c r="FFL37" s="19"/>
      <c r="FFQ37" s="18"/>
      <c r="FFR37" s="18"/>
      <c r="FFS37" s="19"/>
      <c r="FFX37" s="18"/>
      <c r="FFY37" s="18"/>
      <c r="FFZ37" s="19"/>
      <c r="FGE37" s="18"/>
      <c r="FGF37" s="18"/>
      <c r="FGG37" s="19"/>
      <c r="FGL37" s="18"/>
      <c r="FGM37" s="18"/>
      <c r="FGN37" s="19"/>
      <c r="FGS37" s="18"/>
      <c r="FGT37" s="18"/>
      <c r="FGU37" s="19"/>
      <c r="FGZ37" s="18"/>
      <c r="FHA37" s="18"/>
      <c r="FHB37" s="19"/>
      <c r="FHG37" s="18"/>
      <c r="FHH37" s="18"/>
      <c r="FHI37" s="19"/>
      <c r="FHN37" s="18"/>
      <c r="FHO37" s="18"/>
      <c r="FHP37" s="19"/>
      <c r="FHU37" s="18"/>
      <c r="FHV37" s="18"/>
      <c r="FHW37" s="19"/>
      <c r="FIB37" s="18"/>
      <c r="FIC37" s="18"/>
      <c r="FID37" s="19"/>
      <c r="FII37" s="18"/>
      <c r="FIJ37" s="18"/>
      <c r="FIK37" s="19"/>
      <c r="FIP37" s="18"/>
      <c r="FIQ37" s="18"/>
      <c r="FIR37" s="19"/>
      <c r="FIW37" s="18"/>
      <c r="FIX37" s="18"/>
      <c r="FIY37" s="19"/>
      <c r="FJD37" s="18"/>
      <c r="FJE37" s="18"/>
      <c r="FJF37" s="19"/>
      <c r="FJK37" s="18"/>
      <c r="FJL37" s="18"/>
      <c r="FJM37" s="19"/>
      <c r="FJR37" s="18"/>
      <c r="FJS37" s="18"/>
      <c r="FJT37" s="19"/>
      <c r="FJY37" s="18"/>
      <c r="FJZ37" s="18"/>
      <c r="FKA37" s="19"/>
      <c r="FKF37" s="18"/>
      <c r="FKG37" s="18"/>
      <c r="FKH37" s="19"/>
      <c r="FKM37" s="18"/>
      <c r="FKN37" s="18"/>
      <c r="FKO37" s="19"/>
      <c r="FKT37" s="18"/>
      <c r="FKU37" s="18"/>
      <c r="FKV37" s="19"/>
      <c r="FLA37" s="18"/>
      <c r="FLB37" s="18"/>
      <c r="FLC37" s="19"/>
      <c r="FLH37" s="18"/>
      <c r="FLI37" s="18"/>
      <c r="FLJ37" s="19"/>
      <c r="FLO37" s="18"/>
      <c r="FLP37" s="18"/>
      <c r="FLQ37" s="19"/>
      <c r="FLV37" s="18"/>
      <c r="FLW37" s="18"/>
      <c r="FLX37" s="19"/>
      <c r="FMC37" s="18"/>
      <c r="FMD37" s="18"/>
      <c r="FME37" s="19"/>
      <c r="FMJ37" s="18"/>
      <c r="FMK37" s="18"/>
      <c r="FML37" s="19"/>
      <c r="FMQ37" s="18"/>
      <c r="FMR37" s="18"/>
      <c r="FMS37" s="19"/>
      <c r="FMX37" s="18"/>
      <c r="FMY37" s="18"/>
      <c r="FMZ37" s="19"/>
      <c r="FNE37" s="18"/>
      <c r="FNF37" s="18"/>
      <c r="FNG37" s="19"/>
      <c r="FNL37" s="18"/>
      <c r="FNM37" s="18"/>
      <c r="FNN37" s="19"/>
      <c r="FNS37" s="18"/>
      <c r="FNT37" s="18"/>
      <c r="FNU37" s="19"/>
      <c r="FNZ37" s="18"/>
      <c r="FOA37" s="18"/>
      <c r="FOB37" s="19"/>
      <c r="FOG37" s="18"/>
      <c r="FOH37" s="18"/>
      <c r="FOI37" s="19"/>
      <c r="FON37" s="18"/>
      <c r="FOO37" s="18"/>
      <c r="FOP37" s="19"/>
      <c r="FOU37" s="18"/>
      <c r="FOV37" s="18"/>
      <c r="FOW37" s="19"/>
      <c r="FPB37" s="18"/>
      <c r="FPC37" s="18"/>
      <c r="FPD37" s="19"/>
      <c r="FPI37" s="18"/>
      <c r="FPJ37" s="18"/>
      <c r="FPK37" s="19"/>
      <c r="FPP37" s="18"/>
      <c r="FPQ37" s="18"/>
      <c r="FPR37" s="19"/>
      <c r="FPW37" s="18"/>
      <c r="FPX37" s="18"/>
      <c r="FPY37" s="19"/>
      <c r="FQD37" s="18"/>
      <c r="FQE37" s="18"/>
      <c r="FQF37" s="19"/>
      <c r="FQK37" s="18"/>
      <c r="FQL37" s="18"/>
      <c r="FQM37" s="19"/>
      <c r="FQR37" s="18"/>
      <c r="FQS37" s="18"/>
      <c r="FQT37" s="19"/>
      <c r="FQY37" s="18"/>
      <c r="FQZ37" s="18"/>
      <c r="FRA37" s="19"/>
      <c r="FRF37" s="18"/>
      <c r="FRG37" s="18"/>
      <c r="FRH37" s="19"/>
      <c r="FRM37" s="18"/>
      <c r="FRN37" s="18"/>
      <c r="FRO37" s="19"/>
      <c r="FRT37" s="18"/>
      <c r="FRU37" s="18"/>
      <c r="FRV37" s="19"/>
      <c r="FSA37" s="18"/>
      <c r="FSB37" s="18"/>
      <c r="FSC37" s="19"/>
      <c r="FSH37" s="18"/>
      <c r="FSI37" s="18"/>
      <c r="FSJ37" s="19"/>
      <c r="FSO37" s="18"/>
      <c r="FSP37" s="18"/>
      <c r="FSQ37" s="19"/>
      <c r="FSV37" s="18"/>
      <c r="FSW37" s="18"/>
      <c r="FSX37" s="19"/>
      <c r="FTC37" s="18"/>
      <c r="FTD37" s="18"/>
      <c r="FTE37" s="19"/>
      <c r="FTJ37" s="18"/>
      <c r="FTK37" s="18"/>
      <c r="FTL37" s="19"/>
      <c r="FTQ37" s="18"/>
      <c r="FTR37" s="18"/>
      <c r="FTS37" s="19"/>
      <c r="FTX37" s="18"/>
      <c r="FTY37" s="18"/>
      <c r="FTZ37" s="19"/>
      <c r="FUE37" s="18"/>
      <c r="FUF37" s="18"/>
      <c r="FUG37" s="19"/>
      <c r="FUL37" s="18"/>
      <c r="FUM37" s="18"/>
      <c r="FUN37" s="19"/>
      <c r="FUS37" s="18"/>
      <c r="FUT37" s="18"/>
      <c r="FUU37" s="19"/>
      <c r="FUZ37" s="18"/>
      <c r="FVA37" s="18"/>
      <c r="FVB37" s="19"/>
      <c r="FVG37" s="18"/>
      <c r="FVH37" s="18"/>
      <c r="FVI37" s="19"/>
      <c r="FVN37" s="18"/>
      <c r="FVO37" s="18"/>
      <c r="FVP37" s="19"/>
      <c r="FVU37" s="18"/>
      <c r="FVV37" s="18"/>
      <c r="FVW37" s="19"/>
      <c r="FWB37" s="18"/>
      <c r="FWC37" s="18"/>
      <c r="FWD37" s="19"/>
      <c r="FWI37" s="18"/>
      <c r="FWJ37" s="18"/>
      <c r="FWK37" s="19"/>
      <c r="FWP37" s="18"/>
      <c r="FWQ37" s="18"/>
      <c r="FWR37" s="19"/>
      <c r="FWW37" s="18"/>
      <c r="FWX37" s="18"/>
      <c r="FWY37" s="19"/>
      <c r="FXD37" s="18"/>
      <c r="FXE37" s="18"/>
      <c r="FXF37" s="19"/>
      <c r="FXK37" s="18"/>
      <c r="FXL37" s="18"/>
      <c r="FXM37" s="19"/>
      <c r="FXR37" s="18"/>
      <c r="FXS37" s="18"/>
      <c r="FXT37" s="19"/>
      <c r="FXY37" s="18"/>
      <c r="FXZ37" s="18"/>
      <c r="FYA37" s="19"/>
      <c r="FYF37" s="18"/>
      <c r="FYG37" s="18"/>
      <c r="FYH37" s="19"/>
      <c r="FYM37" s="18"/>
      <c r="FYN37" s="18"/>
      <c r="FYO37" s="19"/>
      <c r="FYT37" s="18"/>
      <c r="FYU37" s="18"/>
      <c r="FYV37" s="19"/>
      <c r="FZA37" s="18"/>
      <c r="FZB37" s="18"/>
      <c r="FZC37" s="19"/>
      <c r="FZH37" s="18"/>
      <c r="FZI37" s="18"/>
      <c r="FZJ37" s="19"/>
      <c r="FZO37" s="18"/>
      <c r="FZP37" s="18"/>
      <c r="FZQ37" s="19"/>
      <c r="FZV37" s="18"/>
      <c r="FZW37" s="18"/>
      <c r="FZX37" s="19"/>
      <c r="GAC37" s="18"/>
      <c r="GAD37" s="18"/>
      <c r="GAE37" s="19"/>
      <c r="GAJ37" s="18"/>
      <c r="GAK37" s="18"/>
      <c r="GAL37" s="19"/>
      <c r="GAQ37" s="18"/>
      <c r="GAR37" s="18"/>
      <c r="GAS37" s="19"/>
      <c r="GAX37" s="18"/>
      <c r="GAY37" s="18"/>
      <c r="GAZ37" s="19"/>
      <c r="GBE37" s="18"/>
      <c r="GBF37" s="18"/>
      <c r="GBG37" s="19"/>
      <c r="GBL37" s="18"/>
      <c r="GBM37" s="18"/>
      <c r="GBN37" s="19"/>
      <c r="GBS37" s="18"/>
      <c r="GBT37" s="18"/>
      <c r="GBU37" s="19"/>
      <c r="GBZ37" s="18"/>
      <c r="GCA37" s="18"/>
      <c r="GCB37" s="19"/>
      <c r="GCG37" s="18"/>
      <c r="GCH37" s="18"/>
      <c r="GCI37" s="19"/>
      <c r="GCN37" s="18"/>
      <c r="GCO37" s="18"/>
      <c r="GCP37" s="19"/>
      <c r="GCU37" s="18"/>
      <c r="GCV37" s="18"/>
      <c r="GCW37" s="19"/>
      <c r="GDB37" s="18"/>
      <c r="GDC37" s="18"/>
      <c r="GDD37" s="19"/>
      <c r="GDI37" s="18"/>
      <c r="GDJ37" s="18"/>
      <c r="GDK37" s="19"/>
      <c r="GDP37" s="18"/>
      <c r="GDQ37" s="18"/>
      <c r="GDR37" s="19"/>
      <c r="GDW37" s="18"/>
      <c r="GDX37" s="18"/>
      <c r="GDY37" s="19"/>
      <c r="GED37" s="18"/>
      <c r="GEE37" s="18"/>
      <c r="GEF37" s="19"/>
      <c r="GEK37" s="18"/>
      <c r="GEL37" s="18"/>
      <c r="GEM37" s="19"/>
      <c r="GER37" s="18"/>
      <c r="GES37" s="18"/>
      <c r="GET37" s="19"/>
      <c r="GEY37" s="18"/>
      <c r="GEZ37" s="18"/>
      <c r="GFA37" s="19"/>
      <c r="GFF37" s="18"/>
      <c r="GFG37" s="18"/>
      <c r="GFH37" s="19"/>
      <c r="GFM37" s="18"/>
      <c r="GFN37" s="18"/>
      <c r="GFO37" s="19"/>
      <c r="GFT37" s="18"/>
      <c r="GFU37" s="18"/>
      <c r="GFV37" s="19"/>
      <c r="GGA37" s="18"/>
      <c r="GGB37" s="18"/>
      <c r="GGC37" s="19"/>
      <c r="GGH37" s="18"/>
      <c r="GGI37" s="18"/>
      <c r="GGJ37" s="19"/>
      <c r="GGO37" s="18"/>
      <c r="GGP37" s="18"/>
      <c r="GGQ37" s="19"/>
      <c r="GGV37" s="18"/>
      <c r="GGW37" s="18"/>
      <c r="GGX37" s="19"/>
      <c r="GHC37" s="18"/>
      <c r="GHD37" s="18"/>
      <c r="GHE37" s="19"/>
      <c r="GHJ37" s="18"/>
      <c r="GHK37" s="18"/>
      <c r="GHL37" s="19"/>
      <c r="GHQ37" s="18"/>
      <c r="GHR37" s="18"/>
      <c r="GHS37" s="19"/>
      <c r="GHX37" s="18"/>
      <c r="GHY37" s="18"/>
      <c r="GHZ37" s="19"/>
      <c r="GIE37" s="18"/>
      <c r="GIF37" s="18"/>
      <c r="GIG37" s="19"/>
      <c r="GIL37" s="18"/>
      <c r="GIM37" s="18"/>
      <c r="GIN37" s="19"/>
      <c r="GIS37" s="18"/>
      <c r="GIT37" s="18"/>
      <c r="GIU37" s="19"/>
      <c r="GIZ37" s="18"/>
      <c r="GJA37" s="18"/>
      <c r="GJB37" s="19"/>
      <c r="GJG37" s="18"/>
      <c r="GJH37" s="18"/>
      <c r="GJI37" s="19"/>
      <c r="GJN37" s="18"/>
      <c r="GJO37" s="18"/>
      <c r="GJP37" s="19"/>
      <c r="GJU37" s="18"/>
      <c r="GJV37" s="18"/>
      <c r="GJW37" s="19"/>
      <c r="GKB37" s="18"/>
      <c r="GKC37" s="18"/>
      <c r="GKD37" s="19"/>
      <c r="GKI37" s="18"/>
      <c r="GKJ37" s="18"/>
      <c r="GKK37" s="19"/>
      <c r="GKP37" s="18"/>
      <c r="GKQ37" s="18"/>
      <c r="GKR37" s="19"/>
      <c r="GKW37" s="18"/>
      <c r="GKX37" s="18"/>
      <c r="GKY37" s="19"/>
      <c r="GLD37" s="18"/>
      <c r="GLE37" s="18"/>
      <c r="GLF37" s="19"/>
      <c r="GLK37" s="18"/>
      <c r="GLL37" s="18"/>
      <c r="GLM37" s="19"/>
      <c r="GLR37" s="18"/>
      <c r="GLS37" s="18"/>
      <c r="GLT37" s="19"/>
      <c r="GLY37" s="18"/>
      <c r="GLZ37" s="18"/>
      <c r="GMA37" s="19"/>
      <c r="GMF37" s="18"/>
      <c r="GMG37" s="18"/>
      <c r="GMH37" s="19"/>
      <c r="GMM37" s="18"/>
      <c r="GMN37" s="18"/>
      <c r="GMO37" s="19"/>
      <c r="GMT37" s="18"/>
      <c r="GMU37" s="18"/>
      <c r="GMV37" s="19"/>
      <c r="GNA37" s="18"/>
      <c r="GNB37" s="18"/>
      <c r="GNC37" s="19"/>
      <c r="GNH37" s="18"/>
      <c r="GNI37" s="18"/>
      <c r="GNJ37" s="19"/>
      <c r="GNO37" s="18"/>
      <c r="GNP37" s="18"/>
      <c r="GNQ37" s="19"/>
      <c r="GNV37" s="18"/>
      <c r="GNW37" s="18"/>
      <c r="GNX37" s="19"/>
      <c r="GOC37" s="18"/>
      <c r="GOD37" s="18"/>
      <c r="GOE37" s="19"/>
      <c r="GOJ37" s="18"/>
      <c r="GOK37" s="18"/>
      <c r="GOL37" s="19"/>
      <c r="GOQ37" s="18"/>
      <c r="GOR37" s="18"/>
      <c r="GOS37" s="19"/>
      <c r="GOX37" s="18"/>
      <c r="GOY37" s="18"/>
      <c r="GOZ37" s="19"/>
      <c r="GPE37" s="18"/>
      <c r="GPF37" s="18"/>
      <c r="GPG37" s="19"/>
      <c r="GPL37" s="18"/>
      <c r="GPM37" s="18"/>
      <c r="GPN37" s="19"/>
      <c r="GPS37" s="18"/>
      <c r="GPT37" s="18"/>
      <c r="GPU37" s="19"/>
      <c r="GPZ37" s="18"/>
      <c r="GQA37" s="18"/>
      <c r="GQB37" s="19"/>
      <c r="GQG37" s="18"/>
      <c r="GQH37" s="18"/>
      <c r="GQI37" s="19"/>
      <c r="GQN37" s="18"/>
      <c r="GQO37" s="18"/>
      <c r="GQP37" s="19"/>
      <c r="GQU37" s="18"/>
      <c r="GQV37" s="18"/>
      <c r="GQW37" s="19"/>
      <c r="GRB37" s="18"/>
      <c r="GRC37" s="18"/>
      <c r="GRD37" s="19"/>
      <c r="GRI37" s="18"/>
      <c r="GRJ37" s="18"/>
      <c r="GRK37" s="19"/>
      <c r="GRP37" s="18"/>
      <c r="GRQ37" s="18"/>
      <c r="GRR37" s="19"/>
      <c r="GRW37" s="18"/>
      <c r="GRX37" s="18"/>
      <c r="GRY37" s="19"/>
      <c r="GSD37" s="18"/>
      <c r="GSE37" s="18"/>
      <c r="GSF37" s="19"/>
      <c r="GSK37" s="18"/>
      <c r="GSL37" s="18"/>
      <c r="GSM37" s="19"/>
      <c r="GSR37" s="18"/>
      <c r="GSS37" s="18"/>
      <c r="GST37" s="19"/>
      <c r="GSY37" s="18"/>
      <c r="GSZ37" s="18"/>
      <c r="GTA37" s="19"/>
      <c r="GTF37" s="18"/>
      <c r="GTG37" s="18"/>
      <c r="GTH37" s="19"/>
      <c r="GTM37" s="18"/>
      <c r="GTN37" s="18"/>
      <c r="GTO37" s="19"/>
      <c r="GTT37" s="18"/>
      <c r="GTU37" s="18"/>
      <c r="GTV37" s="19"/>
      <c r="GUA37" s="18"/>
      <c r="GUB37" s="18"/>
      <c r="GUC37" s="19"/>
      <c r="GUH37" s="18"/>
      <c r="GUI37" s="18"/>
      <c r="GUJ37" s="19"/>
      <c r="GUO37" s="18"/>
      <c r="GUP37" s="18"/>
      <c r="GUQ37" s="19"/>
      <c r="GUV37" s="18"/>
      <c r="GUW37" s="18"/>
      <c r="GUX37" s="19"/>
      <c r="GVC37" s="18"/>
      <c r="GVD37" s="18"/>
      <c r="GVE37" s="19"/>
      <c r="GVJ37" s="18"/>
      <c r="GVK37" s="18"/>
      <c r="GVL37" s="19"/>
      <c r="GVQ37" s="18"/>
      <c r="GVR37" s="18"/>
      <c r="GVS37" s="19"/>
      <c r="GVX37" s="18"/>
      <c r="GVY37" s="18"/>
      <c r="GVZ37" s="19"/>
      <c r="GWE37" s="18"/>
      <c r="GWF37" s="18"/>
      <c r="GWG37" s="19"/>
      <c r="GWL37" s="18"/>
      <c r="GWM37" s="18"/>
      <c r="GWN37" s="19"/>
      <c r="GWS37" s="18"/>
      <c r="GWT37" s="18"/>
      <c r="GWU37" s="19"/>
      <c r="GWZ37" s="18"/>
      <c r="GXA37" s="18"/>
      <c r="GXB37" s="19"/>
      <c r="GXG37" s="18"/>
      <c r="GXH37" s="18"/>
      <c r="GXI37" s="19"/>
      <c r="GXN37" s="18"/>
      <c r="GXO37" s="18"/>
      <c r="GXP37" s="19"/>
      <c r="GXU37" s="18"/>
      <c r="GXV37" s="18"/>
      <c r="GXW37" s="19"/>
      <c r="GYB37" s="18"/>
      <c r="GYC37" s="18"/>
      <c r="GYD37" s="19"/>
      <c r="GYI37" s="18"/>
      <c r="GYJ37" s="18"/>
      <c r="GYK37" s="19"/>
      <c r="GYP37" s="18"/>
      <c r="GYQ37" s="18"/>
      <c r="GYR37" s="19"/>
      <c r="GYW37" s="18"/>
      <c r="GYX37" s="18"/>
      <c r="GYY37" s="19"/>
      <c r="GZD37" s="18"/>
      <c r="GZE37" s="18"/>
      <c r="GZF37" s="19"/>
      <c r="GZK37" s="18"/>
      <c r="GZL37" s="18"/>
      <c r="GZM37" s="19"/>
      <c r="GZR37" s="18"/>
      <c r="GZS37" s="18"/>
      <c r="GZT37" s="19"/>
      <c r="GZY37" s="18"/>
      <c r="GZZ37" s="18"/>
      <c r="HAA37" s="19"/>
      <c r="HAF37" s="18"/>
      <c r="HAG37" s="18"/>
      <c r="HAH37" s="19"/>
      <c r="HAM37" s="18"/>
      <c r="HAN37" s="18"/>
      <c r="HAO37" s="19"/>
      <c r="HAT37" s="18"/>
      <c r="HAU37" s="18"/>
      <c r="HAV37" s="19"/>
      <c r="HBA37" s="18"/>
      <c r="HBB37" s="18"/>
      <c r="HBC37" s="19"/>
      <c r="HBH37" s="18"/>
      <c r="HBI37" s="18"/>
      <c r="HBJ37" s="19"/>
      <c r="HBO37" s="18"/>
      <c r="HBP37" s="18"/>
      <c r="HBQ37" s="19"/>
      <c r="HBV37" s="18"/>
      <c r="HBW37" s="18"/>
      <c r="HBX37" s="19"/>
      <c r="HCC37" s="18"/>
      <c r="HCD37" s="18"/>
      <c r="HCE37" s="19"/>
      <c r="HCJ37" s="18"/>
      <c r="HCK37" s="18"/>
      <c r="HCL37" s="19"/>
      <c r="HCQ37" s="18"/>
      <c r="HCR37" s="18"/>
      <c r="HCS37" s="19"/>
      <c r="HCX37" s="18"/>
      <c r="HCY37" s="18"/>
      <c r="HCZ37" s="19"/>
      <c r="HDE37" s="18"/>
      <c r="HDF37" s="18"/>
      <c r="HDG37" s="19"/>
      <c r="HDL37" s="18"/>
      <c r="HDM37" s="18"/>
      <c r="HDN37" s="19"/>
      <c r="HDS37" s="18"/>
      <c r="HDT37" s="18"/>
      <c r="HDU37" s="19"/>
      <c r="HDZ37" s="18"/>
      <c r="HEA37" s="18"/>
      <c r="HEB37" s="19"/>
      <c r="HEG37" s="18"/>
      <c r="HEH37" s="18"/>
      <c r="HEI37" s="19"/>
      <c r="HEN37" s="18"/>
      <c r="HEO37" s="18"/>
      <c r="HEP37" s="19"/>
      <c r="HEU37" s="18"/>
      <c r="HEV37" s="18"/>
      <c r="HEW37" s="19"/>
      <c r="HFB37" s="18"/>
      <c r="HFC37" s="18"/>
      <c r="HFD37" s="19"/>
      <c r="HFI37" s="18"/>
      <c r="HFJ37" s="18"/>
      <c r="HFK37" s="19"/>
      <c r="HFP37" s="18"/>
      <c r="HFQ37" s="18"/>
      <c r="HFR37" s="19"/>
      <c r="HFW37" s="18"/>
      <c r="HFX37" s="18"/>
      <c r="HFY37" s="19"/>
      <c r="HGD37" s="18"/>
      <c r="HGE37" s="18"/>
      <c r="HGF37" s="19"/>
      <c r="HGK37" s="18"/>
      <c r="HGL37" s="18"/>
      <c r="HGM37" s="19"/>
      <c r="HGR37" s="18"/>
      <c r="HGS37" s="18"/>
      <c r="HGT37" s="19"/>
      <c r="HGY37" s="18"/>
      <c r="HGZ37" s="18"/>
      <c r="HHA37" s="19"/>
      <c r="HHF37" s="18"/>
      <c r="HHG37" s="18"/>
      <c r="HHH37" s="19"/>
      <c r="HHM37" s="18"/>
      <c r="HHN37" s="18"/>
      <c r="HHO37" s="19"/>
      <c r="HHT37" s="18"/>
      <c r="HHU37" s="18"/>
      <c r="HHV37" s="19"/>
      <c r="HIA37" s="18"/>
      <c r="HIB37" s="18"/>
      <c r="HIC37" s="19"/>
      <c r="HIH37" s="18"/>
      <c r="HII37" s="18"/>
      <c r="HIJ37" s="19"/>
      <c r="HIO37" s="18"/>
      <c r="HIP37" s="18"/>
      <c r="HIQ37" s="19"/>
      <c r="HIV37" s="18"/>
      <c r="HIW37" s="18"/>
      <c r="HIX37" s="19"/>
      <c r="HJC37" s="18"/>
      <c r="HJD37" s="18"/>
      <c r="HJE37" s="19"/>
      <c r="HJJ37" s="18"/>
      <c r="HJK37" s="18"/>
      <c r="HJL37" s="19"/>
      <c r="HJQ37" s="18"/>
      <c r="HJR37" s="18"/>
      <c r="HJS37" s="19"/>
      <c r="HJX37" s="18"/>
      <c r="HJY37" s="18"/>
      <c r="HJZ37" s="19"/>
      <c r="HKE37" s="18"/>
      <c r="HKF37" s="18"/>
      <c r="HKG37" s="19"/>
      <c r="HKL37" s="18"/>
      <c r="HKM37" s="18"/>
      <c r="HKN37" s="19"/>
      <c r="HKS37" s="18"/>
      <c r="HKT37" s="18"/>
      <c r="HKU37" s="19"/>
      <c r="HKZ37" s="18"/>
      <c r="HLA37" s="18"/>
      <c r="HLB37" s="19"/>
      <c r="HLG37" s="18"/>
      <c r="HLH37" s="18"/>
      <c r="HLI37" s="19"/>
      <c r="HLN37" s="18"/>
      <c r="HLO37" s="18"/>
      <c r="HLP37" s="19"/>
      <c r="HLU37" s="18"/>
      <c r="HLV37" s="18"/>
      <c r="HLW37" s="19"/>
      <c r="HMB37" s="18"/>
      <c r="HMC37" s="18"/>
      <c r="HMD37" s="19"/>
      <c r="HMI37" s="18"/>
      <c r="HMJ37" s="18"/>
      <c r="HMK37" s="19"/>
      <c r="HMP37" s="18"/>
      <c r="HMQ37" s="18"/>
      <c r="HMR37" s="19"/>
      <c r="HMW37" s="18"/>
      <c r="HMX37" s="18"/>
      <c r="HMY37" s="19"/>
      <c r="HND37" s="18"/>
      <c r="HNE37" s="18"/>
      <c r="HNF37" s="19"/>
      <c r="HNK37" s="18"/>
      <c r="HNL37" s="18"/>
      <c r="HNM37" s="19"/>
      <c r="HNR37" s="18"/>
      <c r="HNS37" s="18"/>
      <c r="HNT37" s="19"/>
      <c r="HNY37" s="18"/>
      <c r="HNZ37" s="18"/>
      <c r="HOA37" s="19"/>
      <c r="HOF37" s="18"/>
      <c r="HOG37" s="18"/>
      <c r="HOH37" s="19"/>
      <c r="HOM37" s="18"/>
      <c r="HON37" s="18"/>
      <c r="HOO37" s="19"/>
      <c r="HOT37" s="18"/>
      <c r="HOU37" s="18"/>
      <c r="HOV37" s="19"/>
      <c r="HPA37" s="18"/>
      <c r="HPB37" s="18"/>
      <c r="HPC37" s="19"/>
      <c r="HPH37" s="18"/>
      <c r="HPI37" s="18"/>
      <c r="HPJ37" s="19"/>
      <c r="HPO37" s="18"/>
      <c r="HPP37" s="18"/>
      <c r="HPQ37" s="19"/>
      <c r="HPV37" s="18"/>
      <c r="HPW37" s="18"/>
      <c r="HPX37" s="19"/>
      <c r="HQC37" s="18"/>
      <c r="HQD37" s="18"/>
      <c r="HQE37" s="19"/>
      <c r="HQJ37" s="18"/>
      <c r="HQK37" s="18"/>
      <c r="HQL37" s="19"/>
      <c r="HQQ37" s="18"/>
      <c r="HQR37" s="18"/>
      <c r="HQS37" s="19"/>
      <c r="HQX37" s="18"/>
      <c r="HQY37" s="18"/>
      <c r="HQZ37" s="19"/>
      <c r="HRE37" s="18"/>
      <c r="HRF37" s="18"/>
      <c r="HRG37" s="19"/>
      <c r="HRL37" s="18"/>
      <c r="HRM37" s="18"/>
      <c r="HRN37" s="19"/>
      <c r="HRS37" s="18"/>
      <c r="HRT37" s="18"/>
      <c r="HRU37" s="19"/>
      <c r="HRZ37" s="18"/>
      <c r="HSA37" s="18"/>
      <c r="HSB37" s="19"/>
      <c r="HSG37" s="18"/>
      <c r="HSH37" s="18"/>
      <c r="HSI37" s="19"/>
      <c r="HSN37" s="18"/>
      <c r="HSO37" s="18"/>
      <c r="HSP37" s="19"/>
      <c r="HSU37" s="18"/>
      <c r="HSV37" s="18"/>
      <c r="HSW37" s="19"/>
      <c r="HTB37" s="18"/>
      <c r="HTC37" s="18"/>
      <c r="HTD37" s="19"/>
      <c r="HTI37" s="18"/>
      <c r="HTJ37" s="18"/>
      <c r="HTK37" s="19"/>
      <c r="HTP37" s="18"/>
      <c r="HTQ37" s="18"/>
      <c r="HTR37" s="19"/>
      <c r="HTW37" s="18"/>
      <c r="HTX37" s="18"/>
      <c r="HTY37" s="19"/>
      <c r="HUD37" s="18"/>
      <c r="HUE37" s="18"/>
      <c r="HUF37" s="19"/>
      <c r="HUK37" s="18"/>
      <c r="HUL37" s="18"/>
      <c r="HUM37" s="19"/>
      <c r="HUR37" s="18"/>
      <c r="HUS37" s="18"/>
      <c r="HUT37" s="19"/>
      <c r="HUY37" s="18"/>
      <c r="HUZ37" s="18"/>
      <c r="HVA37" s="19"/>
      <c r="HVF37" s="18"/>
      <c r="HVG37" s="18"/>
      <c r="HVH37" s="19"/>
      <c r="HVM37" s="18"/>
      <c r="HVN37" s="18"/>
      <c r="HVO37" s="19"/>
      <c r="HVT37" s="18"/>
      <c r="HVU37" s="18"/>
      <c r="HVV37" s="19"/>
      <c r="HWA37" s="18"/>
      <c r="HWB37" s="18"/>
      <c r="HWC37" s="19"/>
      <c r="HWH37" s="18"/>
      <c r="HWI37" s="18"/>
      <c r="HWJ37" s="19"/>
      <c r="HWO37" s="18"/>
      <c r="HWP37" s="18"/>
      <c r="HWQ37" s="19"/>
      <c r="HWV37" s="18"/>
      <c r="HWW37" s="18"/>
      <c r="HWX37" s="19"/>
      <c r="HXC37" s="18"/>
      <c r="HXD37" s="18"/>
      <c r="HXE37" s="19"/>
      <c r="HXJ37" s="18"/>
      <c r="HXK37" s="18"/>
      <c r="HXL37" s="19"/>
      <c r="HXQ37" s="18"/>
      <c r="HXR37" s="18"/>
      <c r="HXS37" s="19"/>
      <c r="HXX37" s="18"/>
      <c r="HXY37" s="18"/>
      <c r="HXZ37" s="19"/>
      <c r="HYE37" s="18"/>
      <c r="HYF37" s="18"/>
      <c r="HYG37" s="19"/>
      <c r="HYL37" s="18"/>
      <c r="HYM37" s="18"/>
      <c r="HYN37" s="19"/>
      <c r="HYS37" s="18"/>
      <c r="HYT37" s="18"/>
      <c r="HYU37" s="19"/>
      <c r="HYZ37" s="18"/>
      <c r="HZA37" s="18"/>
      <c r="HZB37" s="19"/>
      <c r="HZG37" s="18"/>
      <c r="HZH37" s="18"/>
      <c r="HZI37" s="19"/>
      <c r="HZN37" s="18"/>
      <c r="HZO37" s="18"/>
      <c r="HZP37" s="19"/>
      <c r="HZU37" s="18"/>
      <c r="HZV37" s="18"/>
      <c r="HZW37" s="19"/>
      <c r="IAB37" s="18"/>
      <c r="IAC37" s="18"/>
      <c r="IAD37" s="19"/>
      <c r="IAI37" s="18"/>
      <c r="IAJ37" s="18"/>
      <c r="IAK37" s="19"/>
      <c r="IAP37" s="18"/>
      <c r="IAQ37" s="18"/>
      <c r="IAR37" s="19"/>
      <c r="IAW37" s="18"/>
      <c r="IAX37" s="18"/>
      <c r="IAY37" s="19"/>
      <c r="IBD37" s="18"/>
      <c r="IBE37" s="18"/>
      <c r="IBF37" s="19"/>
      <c r="IBK37" s="18"/>
      <c r="IBL37" s="18"/>
      <c r="IBM37" s="19"/>
      <c r="IBR37" s="18"/>
      <c r="IBS37" s="18"/>
      <c r="IBT37" s="19"/>
      <c r="IBY37" s="18"/>
      <c r="IBZ37" s="18"/>
      <c r="ICA37" s="19"/>
      <c r="ICF37" s="18"/>
      <c r="ICG37" s="18"/>
      <c r="ICH37" s="19"/>
      <c r="ICM37" s="18"/>
      <c r="ICN37" s="18"/>
      <c r="ICO37" s="19"/>
      <c r="ICT37" s="18"/>
      <c r="ICU37" s="18"/>
      <c r="ICV37" s="19"/>
      <c r="IDA37" s="18"/>
      <c r="IDB37" s="18"/>
      <c r="IDC37" s="19"/>
      <c r="IDH37" s="18"/>
      <c r="IDI37" s="18"/>
      <c r="IDJ37" s="19"/>
      <c r="IDO37" s="18"/>
      <c r="IDP37" s="18"/>
      <c r="IDQ37" s="19"/>
      <c r="IDV37" s="18"/>
      <c r="IDW37" s="18"/>
      <c r="IDX37" s="19"/>
      <c r="IEC37" s="18"/>
      <c r="IED37" s="18"/>
      <c r="IEE37" s="19"/>
      <c r="IEJ37" s="18"/>
      <c r="IEK37" s="18"/>
      <c r="IEL37" s="19"/>
      <c r="IEQ37" s="18"/>
      <c r="IER37" s="18"/>
      <c r="IES37" s="19"/>
      <c r="IEX37" s="18"/>
      <c r="IEY37" s="18"/>
      <c r="IEZ37" s="19"/>
      <c r="IFE37" s="18"/>
      <c r="IFF37" s="18"/>
      <c r="IFG37" s="19"/>
      <c r="IFL37" s="18"/>
      <c r="IFM37" s="18"/>
      <c r="IFN37" s="19"/>
      <c r="IFS37" s="18"/>
      <c r="IFT37" s="18"/>
      <c r="IFU37" s="19"/>
      <c r="IFZ37" s="18"/>
      <c r="IGA37" s="18"/>
      <c r="IGB37" s="19"/>
      <c r="IGG37" s="18"/>
      <c r="IGH37" s="18"/>
      <c r="IGI37" s="19"/>
      <c r="IGN37" s="18"/>
      <c r="IGO37" s="18"/>
      <c r="IGP37" s="19"/>
      <c r="IGU37" s="18"/>
      <c r="IGV37" s="18"/>
      <c r="IGW37" s="19"/>
      <c r="IHB37" s="18"/>
      <c r="IHC37" s="18"/>
      <c r="IHD37" s="19"/>
      <c r="IHI37" s="18"/>
      <c r="IHJ37" s="18"/>
      <c r="IHK37" s="19"/>
      <c r="IHP37" s="18"/>
      <c r="IHQ37" s="18"/>
      <c r="IHR37" s="19"/>
      <c r="IHW37" s="18"/>
      <c r="IHX37" s="18"/>
      <c r="IHY37" s="19"/>
      <c r="IID37" s="18"/>
      <c r="IIE37" s="18"/>
      <c r="IIF37" s="19"/>
      <c r="IIK37" s="18"/>
      <c r="IIL37" s="18"/>
      <c r="IIM37" s="19"/>
      <c r="IIR37" s="18"/>
      <c r="IIS37" s="18"/>
      <c r="IIT37" s="19"/>
      <c r="IIY37" s="18"/>
      <c r="IIZ37" s="18"/>
      <c r="IJA37" s="19"/>
      <c r="IJF37" s="18"/>
      <c r="IJG37" s="18"/>
      <c r="IJH37" s="19"/>
      <c r="IJM37" s="18"/>
      <c r="IJN37" s="18"/>
      <c r="IJO37" s="19"/>
      <c r="IJT37" s="18"/>
      <c r="IJU37" s="18"/>
      <c r="IJV37" s="19"/>
      <c r="IKA37" s="18"/>
      <c r="IKB37" s="18"/>
      <c r="IKC37" s="19"/>
      <c r="IKH37" s="18"/>
      <c r="IKI37" s="18"/>
      <c r="IKJ37" s="19"/>
      <c r="IKO37" s="18"/>
      <c r="IKP37" s="18"/>
      <c r="IKQ37" s="19"/>
      <c r="IKV37" s="18"/>
      <c r="IKW37" s="18"/>
      <c r="IKX37" s="19"/>
      <c r="ILC37" s="18"/>
      <c r="ILD37" s="18"/>
      <c r="ILE37" s="19"/>
      <c r="ILJ37" s="18"/>
      <c r="ILK37" s="18"/>
      <c r="ILL37" s="19"/>
      <c r="ILQ37" s="18"/>
      <c r="ILR37" s="18"/>
      <c r="ILS37" s="19"/>
      <c r="ILX37" s="18"/>
      <c r="ILY37" s="18"/>
      <c r="ILZ37" s="19"/>
      <c r="IME37" s="18"/>
      <c r="IMF37" s="18"/>
      <c r="IMG37" s="19"/>
      <c r="IML37" s="18"/>
      <c r="IMM37" s="18"/>
      <c r="IMN37" s="19"/>
      <c r="IMS37" s="18"/>
      <c r="IMT37" s="18"/>
      <c r="IMU37" s="19"/>
      <c r="IMZ37" s="18"/>
      <c r="INA37" s="18"/>
      <c r="INB37" s="19"/>
      <c r="ING37" s="18"/>
      <c r="INH37" s="18"/>
      <c r="INI37" s="19"/>
      <c r="INN37" s="18"/>
      <c r="INO37" s="18"/>
      <c r="INP37" s="19"/>
      <c r="INU37" s="18"/>
      <c r="INV37" s="18"/>
      <c r="INW37" s="19"/>
      <c r="IOB37" s="18"/>
      <c r="IOC37" s="18"/>
      <c r="IOD37" s="19"/>
      <c r="IOI37" s="18"/>
      <c r="IOJ37" s="18"/>
      <c r="IOK37" s="19"/>
      <c r="IOP37" s="18"/>
      <c r="IOQ37" s="18"/>
      <c r="IOR37" s="19"/>
      <c r="IOW37" s="18"/>
      <c r="IOX37" s="18"/>
      <c r="IOY37" s="19"/>
      <c r="IPD37" s="18"/>
      <c r="IPE37" s="18"/>
      <c r="IPF37" s="19"/>
      <c r="IPK37" s="18"/>
      <c r="IPL37" s="18"/>
      <c r="IPM37" s="19"/>
      <c r="IPR37" s="18"/>
      <c r="IPS37" s="18"/>
      <c r="IPT37" s="19"/>
      <c r="IPY37" s="18"/>
      <c r="IPZ37" s="18"/>
      <c r="IQA37" s="19"/>
      <c r="IQF37" s="18"/>
      <c r="IQG37" s="18"/>
      <c r="IQH37" s="19"/>
      <c r="IQM37" s="18"/>
      <c r="IQN37" s="18"/>
      <c r="IQO37" s="19"/>
      <c r="IQT37" s="18"/>
      <c r="IQU37" s="18"/>
      <c r="IQV37" s="19"/>
      <c r="IRA37" s="18"/>
      <c r="IRB37" s="18"/>
      <c r="IRC37" s="19"/>
      <c r="IRH37" s="18"/>
      <c r="IRI37" s="18"/>
      <c r="IRJ37" s="19"/>
      <c r="IRO37" s="18"/>
      <c r="IRP37" s="18"/>
      <c r="IRQ37" s="19"/>
      <c r="IRV37" s="18"/>
      <c r="IRW37" s="18"/>
      <c r="IRX37" s="19"/>
      <c r="ISC37" s="18"/>
      <c r="ISD37" s="18"/>
      <c r="ISE37" s="19"/>
      <c r="ISJ37" s="18"/>
      <c r="ISK37" s="18"/>
      <c r="ISL37" s="19"/>
      <c r="ISQ37" s="18"/>
      <c r="ISR37" s="18"/>
      <c r="ISS37" s="19"/>
      <c r="ISX37" s="18"/>
      <c r="ISY37" s="18"/>
      <c r="ISZ37" s="19"/>
      <c r="ITE37" s="18"/>
      <c r="ITF37" s="18"/>
      <c r="ITG37" s="19"/>
      <c r="ITL37" s="18"/>
      <c r="ITM37" s="18"/>
      <c r="ITN37" s="19"/>
      <c r="ITS37" s="18"/>
      <c r="ITT37" s="18"/>
      <c r="ITU37" s="19"/>
      <c r="ITZ37" s="18"/>
      <c r="IUA37" s="18"/>
      <c r="IUB37" s="19"/>
      <c r="IUG37" s="18"/>
      <c r="IUH37" s="18"/>
      <c r="IUI37" s="19"/>
      <c r="IUN37" s="18"/>
      <c r="IUO37" s="18"/>
      <c r="IUP37" s="19"/>
      <c r="IUU37" s="18"/>
      <c r="IUV37" s="18"/>
      <c r="IUW37" s="19"/>
      <c r="IVB37" s="18"/>
      <c r="IVC37" s="18"/>
      <c r="IVD37" s="19"/>
      <c r="IVI37" s="18"/>
      <c r="IVJ37" s="18"/>
      <c r="IVK37" s="19"/>
      <c r="IVP37" s="18"/>
      <c r="IVQ37" s="18"/>
      <c r="IVR37" s="19"/>
      <c r="IVW37" s="18"/>
      <c r="IVX37" s="18"/>
      <c r="IVY37" s="19"/>
      <c r="IWD37" s="18"/>
      <c r="IWE37" s="18"/>
      <c r="IWF37" s="19"/>
      <c r="IWK37" s="18"/>
      <c r="IWL37" s="18"/>
      <c r="IWM37" s="19"/>
      <c r="IWR37" s="18"/>
      <c r="IWS37" s="18"/>
      <c r="IWT37" s="19"/>
      <c r="IWY37" s="18"/>
      <c r="IWZ37" s="18"/>
      <c r="IXA37" s="19"/>
      <c r="IXF37" s="18"/>
      <c r="IXG37" s="18"/>
      <c r="IXH37" s="19"/>
      <c r="IXM37" s="18"/>
      <c r="IXN37" s="18"/>
      <c r="IXO37" s="19"/>
      <c r="IXT37" s="18"/>
      <c r="IXU37" s="18"/>
      <c r="IXV37" s="19"/>
      <c r="IYA37" s="18"/>
      <c r="IYB37" s="18"/>
      <c r="IYC37" s="19"/>
      <c r="IYH37" s="18"/>
      <c r="IYI37" s="18"/>
      <c r="IYJ37" s="19"/>
      <c r="IYO37" s="18"/>
      <c r="IYP37" s="18"/>
      <c r="IYQ37" s="19"/>
      <c r="IYV37" s="18"/>
      <c r="IYW37" s="18"/>
      <c r="IYX37" s="19"/>
      <c r="IZC37" s="18"/>
      <c r="IZD37" s="18"/>
      <c r="IZE37" s="19"/>
      <c r="IZJ37" s="18"/>
      <c r="IZK37" s="18"/>
      <c r="IZL37" s="19"/>
      <c r="IZQ37" s="18"/>
      <c r="IZR37" s="18"/>
      <c r="IZS37" s="19"/>
      <c r="IZX37" s="18"/>
      <c r="IZY37" s="18"/>
      <c r="IZZ37" s="19"/>
      <c r="JAE37" s="18"/>
      <c r="JAF37" s="18"/>
      <c r="JAG37" s="19"/>
      <c r="JAL37" s="18"/>
      <c r="JAM37" s="18"/>
      <c r="JAN37" s="19"/>
      <c r="JAS37" s="18"/>
      <c r="JAT37" s="18"/>
      <c r="JAU37" s="19"/>
      <c r="JAZ37" s="18"/>
      <c r="JBA37" s="18"/>
      <c r="JBB37" s="19"/>
      <c r="JBG37" s="18"/>
      <c r="JBH37" s="18"/>
      <c r="JBI37" s="19"/>
      <c r="JBN37" s="18"/>
      <c r="JBO37" s="18"/>
      <c r="JBP37" s="19"/>
      <c r="JBU37" s="18"/>
      <c r="JBV37" s="18"/>
      <c r="JBW37" s="19"/>
      <c r="JCB37" s="18"/>
      <c r="JCC37" s="18"/>
      <c r="JCD37" s="19"/>
      <c r="JCI37" s="18"/>
      <c r="JCJ37" s="18"/>
      <c r="JCK37" s="19"/>
      <c r="JCP37" s="18"/>
      <c r="JCQ37" s="18"/>
      <c r="JCR37" s="19"/>
      <c r="JCW37" s="18"/>
      <c r="JCX37" s="18"/>
      <c r="JCY37" s="19"/>
      <c r="JDD37" s="18"/>
      <c r="JDE37" s="18"/>
      <c r="JDF37" s="19"/>
      <c r="JDK37" s="18"/>
      <c r="JDL37" s="18"/>
      <c r="JDM37" s="19"/>
      <c r="JDR37" s="18"/>
      <c r="JDS37" s="18"/>
      <c r="JDT37" s="19"/>
      <c r="JDY37" s="18"/>
      <c r="JDZ37" s="18"/>
      <c r="JEA37" s="19"/>
      <c r="JEF37" s="18"/>
      <c r="JEG37" s="18"/>
      <c r="JEH37" s="19"/>
      <c r="JEM37" s="18"/>
      <c r="JEN37" s="18"/>
      <c r="JEO37" s="19"/>
      <c r="JET37" s="18"/>
      <c r="JEU37" s="18"/>
      <c r="JEV37" s="19"/>
      <c r="JFA37" s="18"/>
      <c r="JFB37" s="18"/>
      <c r="JFC37" s="19"/>
      <c r="JFH37" s="18"/>
      <c r="JFI37" s="18"/>
      <c r="JFJ37" s="19"/>
      <c r="JFO37" s="18"/>
      <c r="JFP37" s="18"/>
      <c r="JFQ37" s="19"/>
      <c r="JFV37" s="18"/>
      <c r="JFW37" s="18"/>
      <c r="JFX37" s="19"/>
      <c r="JGC37" s="18"/>
      <c r="JGD37" s="18"/>
      <c r="JGE37" s="19"/>
      <c r="JGJ37" s="18"/>
      <c r="JGK37" s="18"/>
      <c r="JGL37" s="19"/>
      <c r="JGQ37" s="18"/>
      <c r="JGR37" s="18"/>
      <c r="JGS37" s="19"/>
      <c r="JGX37" s="18"/>
      <c r="JGY37" s="18"/>
      <c r="JGZ37" s="19"/>
      <c r="JHE37" s="18"/>
      <c r="JHF37" s="18"/>
      <c r="JHG37" s="19"/>
      <c r="JHL37" s="18"/>
      <c r="JHM37" s="18"/>
      <c r="JHN37" s="19"/>
      <c r="JHS37" s="18"/>
      <c r="JHT37" s="18"/>
      <c r="JHU37" s="19"/>
      <c r="JHZ37" s="18"/>
      <c r="JIA37" s="18"/>
      <c r="JIB37" s="19"/>
      <c r="JIG37" s="18"/>
      <c r="JIH37" s="18"/>
      <c r="JII37" s="19"/>
      <c r="JIN37" s="18"/>
      <c r="JIO37" s="18"/>
      <c r="JIP37" s="19"/>
      <c r="JIU37" s="18"/>
      <c r="JIV37" s="18"/>
      <c r="JIW37" s="19"/>
      <c r="JJB37" s="18"/>
      <c r="JJC37" s="18"/>
      <c r="JJD37" s="19"/>
      <c r="JJI37" s="18"/>
      <c r="JJJ37" s="18"/>
      <c r="JJK37" s="19"/>
      <c r="JJP37" s="18"/>
      <c r="JJQ37" s="18"/>
      <c r="JJR37" s="19"/>
      <c r="JJW37" s="18"/>
      <c r="JJX37" s="18"/>
      <c r="JJY37" s="19"/>
      <c r="JKD37" s="18"/>
      <c r="JKE37" s="18"/>
      <c r="JKF37" s="19"/>
      <c r="JKK37" s="18"/>
      <c r="JKL37" s="18"/>
      <c r="JKM37" s="19"/>
      <c r="JKR37" s="18"/>
      <c r="JKS37" s="18"/>
      <c r="JKT37" s="19"/>
      <c r="JKY37" s="18"/>
      <c r="JKZ37" s="18"/>
      <c r="JLA37" s="19"/>
      <c r="JLF37" s="18"/>
      <c r="JLG37" s="18"/>
      <c r="JLH37" s="19"/>
      <c r="JLM37" s="18"/>
      <c r="JLN37" s="18"/>
      <c r="JLO37" s="19"/>
      <c r="JLT37" s="18"/>
      <c r="JLU37" s="18"/>
      <c r="JLV37" s="19"/>
      <c r="JMA37" s="18"/>
      <c r="JMB37" s="18"/>
      <c r="JMC37" s="19"/>
      <c r="JMH37" s="18"/>
      <c r="JMI37" s="18"/>
      <c r="JMJ37" s="19"/>
      <c r="JMO37" s="18"/>
      <c r="JMP37" s="18"/>
      <c r="JMQ37" s="19"/>
      <c r="JMV37" s="18"/>
      <c r="JMW37" s="18"/>
      <c r="JMX37" s="19"/>
      <c r="JNC37" s="18"/>
      <c r="JND37" s="18"/>
      <c r="JNE37" s="19"/>
      <c r="JNJ37" s="18"/>
      <c r="JNK37" s="18"/>
      <c r="JNL37" s="19"/>
      <c r="JNQ37" s="18"/>
      <c r="JNR37" s="18"/>
      <c r="JNS37" s="19"/>
      <c r="JNX37" s="18"/>
      <c r="JNY37" s="18"/>
      <c r="JNZ37" s="19"/>
      <c r="JOE37" s="18"/>
      <c r="JOF37" s="18"/>
      <c r="JOG37" s="19"/>
      <c r="JOL37" s="18"/>
      <c r="JOM37" s="18"/>
      <c r="JON37" s="19"/>
      <c r="JOS37" s="18"/>
      <c r="JOT37" s="18"/>
      <c r="JOU37" s="19"/>
      <c r="JOZ37" s="18"/>
      <c r="JPA37" s="18"/>
      <c r="JPB37" s="19"/>
      <c r="JPG37" s="18"/>
      <c r="JPH37" s="18"/>
      <c r="JPI37" s="19"/>
      <c r="JPN37" s="18"/>
      <c r="JPO37" s="18"/>
      <c r="JPP37" s="19"/>
      <c r="JPU37" s="18"/>
      <c r="JPV37" s="18"/>
      <c r="JPW37" s="19"/>
      <c r="JQB37" s="18"/>
      <c r="JQC37" s="18"/>
      <c r="JQD37" s="19"/>
      <c r="JQI37" s="18"/>
      <c r="JQJ37" s="18"/>
      <c r="JQK37" s="19"/>
      <c r="JQP37" s="18"/>
      <c r="JQQ37" s="18"/>
      <c r="JQR37" s="19"/>
      <c r="JQW37" s="18"/>
      <c r="JQX37" s="18"/>
      <c r="JQY37" s="19"/>
      <c r="JRD37" s="18"/>
      <c r="JRE37" s="18"/>
      <c r="JRF37" s="19"/>
      <c r="JRK37" s="18"/>
      <c r="JRL37" s="18"/>
      <c r="JRM37" s="19"/>
      <c r="JRR37" s="18"/>
      <c r="JRS37" s="18"/>
      <c r="JRT37" s="19"/>
      <c r="JRY37" s="18"/>
      <c r="JRZ37" s="18"/>
      <c r="JSA37" s="19"/>
      <c r="JSF37" s="18"/>
      <c r="JSG37" s="18"/>
      <c r="JSH37" s="19"/>
      <c r="JSM37" s="18"/>
      <c r="JSN37" s="18"/>
      <c r="JSO37" s="19"/>
      <c r="JST37" s="18"/>
      <c r="JSU37" s="18"/>
      <c r="JSV37" s="19"/>
      <c r="JTA37" s="18"/>
      <c r="JTB37" s="18"/>
      <c r="JTC37" s="19"/>
      <c r="JTH37" s="18"/>
      <c r="JTI37" s="18"/>
      <c r="JTJ37" s="19"/>
      <c r="JTO37" s="18"/>
      <c r="JTP37" s="18"/>
      <c r="JTQ37" s="19"/>
      <c r="JTV37" s="18"/>
      <c r="JTW37" s="18"/>
      <c r="JTX37" s="19"/>
      <c r="JUC37" s="18"/>
      <c r="JUD37" s="18"/>
      <c r="JUE37" s="19"/>
      <c r="JUJ37" s="18"/>
      <c r="JUK37" s="18"/>
      <c r="JUL37" s="19"/>
      <c r="JUQ37" s="18"/>
      <c r="JUR37" s="18"/>
      <c r="JUS37" s="19"/>
      <c r="JUX37" s="18"/>
      <c r="JUY37" s="18"/>
      <c r="JUZ37" s="19"/>
      <c r="JVE37" s="18"/>
      <c r="JVF37" s="18"/>
      <c r="JVG37" s="19"/>
      <c r="JVL37" s="18"/>
      <c r="JVM37" s="18"/>
      <c r="JVN37" s="19"/>
      <c r="JVS37" s="18"/>
      <c r="JVT37" s="18"/>
      <c r="JVU37" s="19"/>
      <c r="JVZ37" s="18"/>
      <c r="JWA37" s="18"/>
      <c r="JWB37" s="19"/>
      <c r="JWG37" s="18"/>
      <c r="JWH37" s="18"/>
      <c r="JWI37" s="19"/>
      <c r="JWN37" s="18"/>
      <c r="JWO37" s="18"/>
      <c r="JWP37" s="19"/>
      <c r="JWU37" s="18"/>
      <c r="JWV37" s="18"/>
      <c r="JWW37" s="19"/>
      <c r="JXB37" s="18"/>
      <c r="JXC37" s="18"/>
      <c r="JXD37" s="19"/>
      <c r="JXI37" s="18"/>
      <c r="JXJ37" s="18"/>
      <c r="JXK37" s="19"/>
      <c r="JXP37" s="18"/>
      <c r="JXQ37" s="18"/>
      <c r="JXR37" s="19"/>
      <c r="JXW37" s="18"/>
      <c r="JXX37" s="18"/>
      <c r="JXY37" s="19"/>
      <c r="JYD37" s="18"/>
      <c r="JYE37" s="18"/>
      <c r="JYF37" s="19"/>
      <c r="JYK37" s="18"/>
      <c r="JYL37" s="18"/>
      <c r="JYM37" s="19"/>
      <c r="JYR37" s="18"/>
      <c r="JYS37" s="18"/>
      <c r="JYT37" s="19"/>
      <c r="JYY37" s="18"/>
      <c r="JYZ37" s="18"/>
      <c r="JZA37" s="19"/>
      <c r="JZF37" s="18"/>
      <c r="JZG37" s="18"/>
      <c r="JZH37" s="19"/>
      <c r="JZM37" s="18"/>
      <c r="JZN37" s="18"/>
      <c r="JZO37" s="19"/>
      <c r="JZT37" s="18"/>
      <c r="JZU37" s="18"/>
      <c r="JZV37" s="19"/>
      <c r="KAA37" s="18"/>
      <c r="KAB37" s="18"/>
      <c r="KAC37" s="19"/>
      <c r="KAH37" s="18"/>
      <c r="KAI37" s="18"/>
      <c r="KAJ37" s="19"/>
      <c r="KAO37" s="18"/>
      <c r="KAP37" s="18"/>
      <c r="KAQ37" s="19"/>
      <c r="KAV37" s="18"/>
      <c r="KAW37" s="18"/>
      <c r="KAX37" s="19"/>
      <c r="KBC37" s="18"/>
      <c r="KBD37" s="18"/>
      <c r="KBE37" s="19"/>
      <c r="KBJ37" s="18"/>
      <c r="KBK37" s="18"/>
      <c r="KBL37" s="19"/>
      <c r="KBQ37" s="18"/>
      <c r="KBR37" s="18"/>
      <c r="KBS37" s="19"/>
      <c r="KBX37" s="18"/>
      <c r="KBY37" s="18"/>
      <c r="KBZ37" s="19"/>
      <c r="KCE37" s="18"/>
      <c r="KCF37" s="18"/>
      <c r="KCG37" s="19"/>
      <c r="KCL37" s="18"/>
      <c r="KCM37" s="18"/>
      <c r="KCN37" s="19"/>
      <c r="KCS37" s="18"/>
      <c r="KCT37" s="18"/>
      <c r="KCU37" s="19"/>
      <c r="KCZ37" s="18"/>
      <c r="KDA37" s="18"/>
      <c r="KDB37" s="19"/>
      <c r="KDG37" s="18"/>
      <c r="KDH37" s="18"/>
      <c r="KDI37" s="19"/>
      <c r="KDN37" s="18"/>
      <c r="KDO37" s="18"/>
      <c r="KDP37" s="19"/>
      <c r="KDU37" s="18"/>
      <c r="KDV37" s="18"/>
      <c r="KDW37" s="19"/>
      <c r="KEB37" s="18"/>
      <c r="KEC37" s="18"/>
      <c r="KED37" s="19"/>
      <c r="KEI37" s="18"/>
      <c r="KEJ37" s="18"/>
      <c r="KEK37" s="19"/>
      <c r="KEP37" s="18"/>
      <c r="KEQ37" s="18"/>
      <c r="KER37" s="19"/>
      <c r="KEW37" s="18"/>
      <c r="KEX37" s="18"/>
      <c r="KEY37" s="19"/>
      <c r="KFD37" s="18"/>
      <c r="KFE37" s="18"/>
      <c r="KFF37" s="19"/>
      <c r="KFK37" s="18"/>
      <c r="KFL37" s="18"/>
      <c r="KFM37" s="19"/>
      <c r="KFR37" s="18"/>
      <c r="KFS37" s="18"/>
      <c r="KFT37" s="19"/>
      <c r="KFY37" s="18"/>
      <c r="KFZ37" s="18"/>
      <c r="KGA37" s="19"/>
      <c r="KGF37" s="18"/>
      <c r="KGG37" s="18"/>
      <c r="KGH37" s="19"/>
      <c r="KGM37" s="18"/>
      <c r="KGN37" s="18"/>
      <c r="KGO37" s="19"/>
      <c r="KGT37" s="18"/>
      <c r="KGU37" s="18"/>
      <c r="KGV37" s="19"/>
      <c r="KHA37" s="18"/>
      <c r="KHB37" s="18"/>
      <c r="KHC37" s="19"/>
      <c r="KHH37" s="18"/>
      <c r="KHI37" s="18"/>
      <c r="KHJ37" s="19"/>
      <c r="KHO37" s="18"/>
      <c r="KHP37" s="18"/>
      <c r="KHQ37" s="19"/>
      <c r="KHV37" s="18"/>
      <c r="KHW37" s="18"/>
      <c r="KHX37" s="19"/>
      <c r="KIC37" s="18"/>
      <c r="KID37" s="18"/>
      <c r="KIE37" s="19"/>
      <c r="KIJ37" s="18"/>
      <c r="KIK37" s="18"/>
      <c r="KIL37" s="19"/>
      <c r="KIQ37" s="18"/>
      <c r="KIR37" s="18"/>
      <c r="KIS37" s="19"/>
      <c r="KIX37" s="18"/>
      <c r="KIY37" s="18"/>
      <c r="KIZ37" s="19"/>
      <c r="KJE37" s="18"/>
      <c r="KJF37" s="18"/>
      <c r="KJG37" s="19"/>
      <c r="KJL37" s="18"/>
      <c r="KJM37" s="18"/>
      <c r="KJN37" s="19"/>
      <c r="KJS37" s="18"/>
      <c r="KJT37" s="18"/>
      <c r="KJU37" s="19"/>
      <c r="KJZ37" s="18"/>
      <c r="KKA37" s="18"/>
      <c r="KKB37" s="19"/>
      <c r="KKG37" s="18"/>
      <c r="KKH37" s="18"/>
      <c r="KKI37" s="19"/>
      <c r="KKN37" s="18"/>
      <c r="KKO37" s="18"/>
      <c r="KKP37" s="19"/>
      <c r="KKU37" s="18"/>
      <c r="KKV37" s="18"/>
      <c r="KKW37" s="19"/>
      <c r="KLB37" s="18"/>
      <c r="KLC37" s="18"/>
      <c r="KLD37" s="19"/>
      <c r="KLI37" s="18"/>
      <c r="KLJ37" s="18"/>
      <c r="KLK37" s="19"/>
      <c r="KLP37" s="18"/>
      <c r="KLQ37" s="18"/>
      <c r="KLR37" s="19"/>
      <c r="KLW37" s="18"/>
      <c r="KLX37" s="18"/>
      <c r="KLY37" s="19"/>
      <c r="KMD37" s="18"/>
      <c r="KME37" s="18"/>
      <c r="KMF37" s="19"/>
      <c r="KMK37" s="18"/>
      <c r="KML37" s="18"/>
      <c r="KMM37" s="19"/>
      <c r="KMR37" s="18"/>
      <c r="KMS37" s="18"/>
      <c r="KMT37" s="19"/>
      <c r="KMY37" s="18"/>
      <c r="KMZ37" s="18"/>
      <c r="KNA37" s="19"/>
      <c r="KNF37" s="18"/>
      <c r="KNG37" s="18"/>
      <c r="KNH37" s="19"/>
      <c r="KNM37" s="18"/>
      <c r="KNN37" s="18"/>
      <c r="KNO37" s="19"/>
      <c r="KNT37" s="18"/>
      <c r="KNU37" s="18"/>
      <c r="KNV37" s="19"/>
      <c r="KOA37" s="18"/>
      <c r="KOB37" s="18"/>
      <c r="KOC37" s="19"/>
      <c r="KOH37" s="18"/>
      <c r="KOI37" s="18"/>
      <c r="KOJ37" s="19"/>
      <c r="KOO37" s="18"/>
      <c r="KOP37" s="18"/>
      <c r="KOQ37" s="19"/>
      <c r="KOV37" s="18"/>
      <c r="KOW37" s="18"/>
      <c r="KOX37" s="19"/>
      <c r="KPC37" s="18"/>
      <c r="KPD37" s="18"/>
      <c r="KPE37" s="19"/>
      <c r="KPJ37" s="18"/>
      <c r="KPK37" s="18"/>
      <c r="KPL37" s="19"/>
      <c r="KPQ37" s="18"/>
      <c r="KPR37" s="18"/>
      <c r="KPS37" s="19"/>
      <c r="KPX37" s="18"/>
      <c r="KPY37" s="18"/>
      <c r="KPZ37" s="19"/>
      <c r="KQE37" s="18"/>
      <c r="KQF37" s="18"/>
      <c r="KQG37" s="19"/>
      <c r="KQL37" s="18"/>
      <c r="KQM37" s="18"/>
      <c r="KQN37" s="19"/>
      <c r="KQS37" s="18"/>
      <c r="KQT37" s="18"/>
      <c r="KQU37" s="19"/>
      <c r="KQZ37" s="18"/>
      <c r="KRA37" s="18"/>
      <c r="KRB37" s="19"/>
      <c r="KRG37" s="18"/>
      <c r="KRH37" s="18"/>
      <c r="KRI37" s="19"/>
      <c r="KRN37" s="18"/>
      <c r="KRO37" s="18"/>
      <c r="KRP37" s="19"/>
      <c r="KRU37" s="18"/>
      <c r="KRV37" s="18"/>
      <c r="KRW37" s="19"/>
      <c r="KSB37" s="18"/>
      <c r="KSC37" s="18"/>
      <c r="KSD37" s="19"/>
      <c r="KSI37" s="18"/>
      <c r="KSJ37" s="18"/>
      <c r="KSK37" s="19"/>
      <c r="KSP37" s="18"/>
      <c r="KSQ37" s="18"/>
      <c r="KSR37" s="19"/>
      <c r="KSW37" s="18"/>
      <c r="KSX37" s="18"/>
      <c r="KSY37" s="19"/>
      <c r="KTD37" s="18"/>
      <c r="KTE37" s="18"/>
      <c r="KTF37" s="19"/>
      <c r="KTK37" s="18"/>
      <c r="KTL37" s="18"/>
      <c r="KTM37" s="19"/>
      <c r="KTR37" s="18"/>
      <c r="KTS37" s="18"/>
      <c r="KTT37" s="19"/>
      <c r="KTY37" s="18"/>
      <c r="KTZ37" s="18"/>
      <c r="KUA37" s="19"/>
      <c r="KUF37" s="18"/>
      <c r="KUG37" s="18"/>
      <c r="KUH37" s="19"/>
      <c r="KUM37" s="18"/>
      <c r="KUN37" s="18"/>
      <c r="KUO37" s="19"/>
      <c r="KUT37" s="18"/>
      <c r="KUU37" s="18"/>
      <c r="KUV37" s="19"/>
      <c r="KVA37" s="18"/>
      <c r="KVB37" s="18"/>
      <c r="KVC37" s="19"/>
      <c r="KVH37" s="18"/>
      <c r="KVI37" s="18"/>
      <c r="KVJ37" s="19"/>
      <c r="KVO37" s="18"/>
      <c r="KVP37" s="18"/>
      <c r="KVQ37" s="19"/>
      <c r="KVV37" s="18"/>
      <c r="KVW37" s="18"/>
      <c r="KVX37" s="19"/>
      <c r="KWC37" s="18"/>
      <c r="KWD37" s="18"/>
      <c r="KWE37" s="19"/>
      <c r="KWJ37" s="18"/>
      <c r="KWK37" s="18"/>
      <c r="KWL37" s="19"/>
      <c r="KWQ37" s="18"/>
      <c r="KWR37" s="18"/>
      <c r="KWS37" s="19"/>
      <c r="KWX37" s="18"/>
      <c r="KWY37" s="18"/>
      <c r="KWZ37" s="19"/>
      <c r="KXE37" s="18"/>
      <c r="KXF37" s="18"/>
      <c r="KXG37" s="19"/>
      <c r="KXL37" s="18"/>
      <c r="KXM37" s="18"/>
      <c r="KXN37" s="19"/>
      <c r="KXS37" s="18"/>
      <c r="KXT37" s="18"/>
      <c r="KXU37" s="19"/>
      <c r="KXZ37" s="18"/>
      <c r="KYA37" s="18"/>
      <c r="KYB37" s="19"/>
      <c r="KYG37" s="18"/>
      <c r="KYH37" s="18"/>
      <c r="KYI37" s="19"/>
      <c r="KYN37" s="18"/>
      <c r="KYO37" s="18"/>
      <c r="KYP37" s="19"/>
      <c r="KYU37" s="18"/>
      <c r="KYV37" s="18"/>
      <c r="KYW37" s="19"/>
      <c r="KZB37" s="18"/>
      <c r="KZC37" s="18"/>
      <c r="KZD37" s="19"/>
      <c r="KZI37" s="18"/>
      <c r="KZJ37" s="18"/>
      <c r="KZK37" s="19"/>
      <c r="KZP37" s="18"/>
      <c r="KZQ37" s="18"/>
      <c r="KZR37" s="19"/>
      <c r="KZW37" s="18"/>
      <c r="KZX37" s="18"/>
      <c r="KZY37" s="19"/>
      <c r="LAD37" s="18"/>
      <c r="LAE37" s="18"/>
      <c r="LAF37" s="19"/>
      <c r="LAK37" s="18"/>
      <c r="LAL37" s="18"/>
      <c r="LAM37" s="19"/>
      <c r="LAR37" s="18"/>
      <c r="LAS37" s="18"/>
      <c r="LAT37" s="19"/>
      <c r="LAY37" s="18"/>
      <c r="LAZ37" s="18"/>
      <c r="LBA37" s="19"/>
      <c r="LBF37" s="18"/>
      <c r="LBG37" s="18"/>
      <c r="LBH37" s="19"/>
      <c r="LBM37" s="18"/>
      <c r="LBN37" s="18"/>
      <c r="LBO37" s="19"/>
      <c r="LBT37" s="18"/>
      <c r="LBU37" s="18"/>
      <c r="LBV37" s="19"/>
      <c r="LCA37" s="18"/>
      <c r="LCB37" s="18"/>
      <c r="LCC37" s="19"/>
      <c r="LCH37" s="18"/>
      <c r="LCI37" s="18"/>
      <c r="LCJ37" s="19"/>
      <c r="LCO37" s="18"/>
      <c r="LCP37" s="18"/>
      <c r="LCQ37" s="19"/>
      <c r="LCV37" s="18"/>
      <c r="LCW37" s="18"/>
      <c r="LCX37" s="19"/>
      <c r="LDC37" s="18"/>
      <c r="LDD37" s="18"/>
      <c r="LDE37" s="19"/>
      <c r="LDJ37" s="18"/>
      <c r="LDK37" s="18"/>
      <c r="LDL37" s="19"/>
      <c r="LDQ37" s="18"/>
      <c r="LDR37" s="18"/>
      <c r="LDS37" s="19"/>
      <c r="LDX37" s="18"/>
      <c r="LDY37" s="18"/>
      <c r="LDZ37" s="19"/>
      <c r="LEE37" s="18"/>
      <c r="LEF37" s="18"/>
      <c r="LEG37" s="19"/>
      <c r="LEL37" s="18"/>
      <c r="LEM37" s="18"/>
      <c r="LEN37" s="19"/>
      <c r="LES37" s="18"/>
      <c r="LET37" s="18"/>
      <c r="LEU37" s="19"/>
      <c r="LEZ37" s="18"/>
      <c r="LFA37" s="18"/>
      <c r="LFB37" s="19"/>
      <c r="LFG37" s="18"/>
      <c r="LFH37" s="18"/>
      <c r="LFI37" s="19"/>
      <c r="LFN37" s="18"/>
      <c r="LFO37" s="18"/>
      <c r="LFP37" s="19"/>
      <c r="LFU37" s="18"/>
      <c r="LFV37" s="18"/>
      <c r="LFW37" s="19"/>
      <c r="LGB37" s="18"/>
      <c r="LGC37" s="18"/>
      <c r="LGD37" s="19"/>
      <c r="LGI37" s="18"/>
      <c r="LGJ37" s="18"/>
      <c r="LGK37" s="19"/>
      <c r="LGP37" s="18"/>
      <c r="LGQ37" s="18"/>
      <c r="LGR37" s="19"/>
      <c r="LGW37" s="18"/>
      <c r="LGX37" s="18"/>
      <c r="LGY37" s="19"/>
      <c r="LHD37" s="18"/>
      <c r="LHE37" s="18"/>
      <c r="LHF37" s="19"/>
      <c r="LHK37" s="18"/>
      <c r="LHL37" s="18"/>
      <c r="LHM37" s="19"/>
      <c r="LHR37" s="18"/>
      <c r="LHS37" s="18"/>
      <c r="LHT37" s="19"/>
      <c r="LHY37" s="18"/>
      <c r="LHZ37" s="18"/>
      <c r="LIA37" s="19"/>
      <c r="LIF37" s="18"/>
      <c r="LIG37" s="18"/>
      <c r="LIH37" s="19"/>
      <c r="LIM37" s="18"/>
      <c r="LIN37" s="18"/>
      <c r="LIO37" s="19"/>
      <c r="LIT37" s="18"/>
      <c r="LIU37" s="18"/>
      <c r="LIV37" s="19"/>
      <c r="LJA37" s="18"/>
      <c r="LJB37" s="18"/>
      <c r="LJC37" s="19"/>
      <c r="LJH37" s="18"/>
      <c r="LJI37" s="18"/>
      <c r="LJJ37" s="19"/>
      <c r="LJO37" s="18"/>
      <c r="LJP37" s="18"/>
      <c r="LJQ37" s="19"/>
      <c r="LJV37" s="18"/>
      <c r="LJW37" s="18"/>
      <c r="LJX37" s="19"/>
      <c r="LKC37" s="18"/>
      <c r="LKD37" s="18"/>
      <c r="LKE37" s="19"/>
      <c r="LKJ37" s="18"/>
      <c r="LKK37" s="18"/>
      <c r="LKL37" s="19"/>
      <c r="LKQ37" s="18"/>
      <c r="LKR37" s="18"/>
      <c r="LKS37" s="19"/>
      <c r="LKX37" s="18"/>
      <c r="LKY37" s="18"/>
      <c r="LKZ37" s="19"/>
      <c r="LLE37" s="18"/>
      <c r="LLF37" s="18"/>
      <c r="LLG37" s="19"/>
      <c r="LLL37" s="18"/>
      <c r="LLM37" s="18"/>
      <c r="LLN37" s="19"/>
      <c r="LLS37" s="18"/>
      <c r="LLT37" s="18"/>
      <c r="LLU37" s="19"/>
      <c r="LLZ37" s="18"/>
      <c r="LMA37" s="18"/>
      <c r="LMB37" s="19"/>
      <c r="LMG37" s="18"/>
      <c r="LMH37" s="18"/>
      <c r="LMI37" s="19"/>
      <c r="LMN37" s="18"/>
      <c r="LMO37" s="18"/>
      <c r="LMP37" s="19"/>
      <c r="LMU37" s="18"/>
      <c r="LMV37" s="18"/>
      <c r="LMW37" s="19"/>
      <c r="LNB37" s="18"/>
      <c r="LNC37" s="18"/>
      <c r="LND37" s="19"/>
      <c r="LNI37" s="18"/>
      <c r="LNJ37" s="18"/>
      <c r="LNK37" s="19"/>
      <c r="LNP37" s="18"/>
      <c r="LNQ37" s="18"/>
      <c r="LNR37" s="19"/>
      <c r="LNW37" s="18"/>
      <c r="LNX37" s="18"/>
      <c r="LNY37" s="19"/>
      <c r="LOD37" s="18"/>
      <c r="LOE37" s="18"/>
      <c r="LOF37" s="19"/>
      <c r="LOK37" s="18"/>
      <c r="LOL37" s="18"/>
      <c r="LOM37" s="19"/>
      <c r="LOR37" s="18"/>
      <c r="LOS37" s="18"/>
      <c r="LOT37" s="19"/>
      <c r="LOY37" s="18"/>
      <c r="LOZ37" s="18"/>
      <c r="LPA37" s="19"/>
      <c r="LPF37" s="18"/>
      <c r="LPG37" s="18"/>
      <c r="LPH37" s="19"/>
      <c r="LPM37" s="18"/>
      <c r="LPN37" s="18"/>
      <c r="LPO37" s="19"/>
      <c r="LPT37" s="18"/>
      <c r="LPU37" s="18"/>
      <c r="LPV37" s="19"/>
      <c r="LQA37" s="18"/>
      <c r="LQB37" s="18"/>
      <c r="LQC37" s="19"/>
      <c r="LQH37" s="18"/>
      <c r="LQI37" s="18"/>
      <c r="LQJ37" s="19"/>
      <c r="LQO37" s="18"/>
      <c r="LQP37" s="18"/>
      <c r="LQQ37" s="19"/>
      <c r="LQV37" s="18"/>
      <c r="LQW37" s="18"/>
      <c r="LQX37" s="19"/>
      <c r="LRC37" s="18"/>
      <c r="LRD37" s="18"/>
      <c r="LRE37" s="19"/>
      <c r="LRJ37" s="18"/>
      <c r="LRK37" s="18"/>
      <c r="LRL37" s="19"/>
      <c r="LRQ37" s="18"/>
      <c r="LRR37" s="18"/>
      <c r="LRS37" s="19"/>
      <c r="LRX37" s="18"/>
      <c r="LRY37" s="18"/>
      <c r="LRZ37" s="19"/>
      <c r="LSE37" s="18"/>
      <c r="LSF37" s="18"/>
      <c r="LSG37" s="19"/>
      <c r="LSL37" s="18"/>
      <c r="LSM37" s="18"/>
      <c r="LSN37" s="19"/>
      <c r="LSS37" s="18"/>
      <c r="LST37" s="18"/>
      <c r="LSU37" s="19"/>
      <c r="LSZ37" s="18"/>
      <c r="LTA37" s="18"/>
      <c r="LTB37" s="19"/>
      <c r="LTG37" s="18"/>
      <c r="LTH37" s="18"/>
      <c r="LTI37" s="19"/>
      <c r="LTN37" s="18"/>
      <c r="LTO37" s="18"/>
      <c r="LTP37" s="19"/>
      <c r="LTU37" s="18"/>
      <c r="LTV37" s="18"/>
      <c r="LTW37" s="19"/>
      <c r="LUB37" s="18"/>
      <c r="LUC37" s="18"/>
      <c r="LUD37" s="19"/>
      <c r="LUI37" s="18"/>
      <c r="LUJ37" s="18"/>
      <c r="LUK37" s="19"/>
      <c r="LUP37" s="18"/>
      <c r="LUQ37" s="18"/>
      <c r="LUR37" s="19"/>
      <c r="LUW37" s="18"/>
      <c r="LUX37" s="18"/>
      <c r="LUY37" s="19"/>
      <c r="LVD37" s="18"/>
      <c r="LVE37" s="18"/>
      <c r="LVF37" s="19"/>
      <c r="LVK37" s="18"/>
      <c r="LVL37" s="18"/>
      <c r="LVM37" s="19"/>
      <c r="LVR37" s="18"/>
      <c r="LVS37" s="18"/>
      <c r="LVT37" s="19"/>
      <c r="LVY37" s="18"/>
      <c r="LVZ37" s="18"/>
      <c r="LWA37" s="19"/>
      <c r="LWF37" s="18"/>
      <c r="LWG37" s="18"/>
      <c r="LWH37" s="19"/>
      <c r="LWM37" s="18"/>
      <c r="LWN37" s="18"/>
      <c r="LWO37" s="19"/>
      <c r="LWT37" s="18"/>
      <c r="LWU37" s="18"/>
      <c r="LWV37" s="19"/>
      <c r="LXA37" s="18"/>
      <c r="LXB37" s="18"/>
      <c r="LXC37" s="19"/>
      <c r="LXH37" s="18"/>
      <c r="LXI37" s="18"/>
      <c r="LXJ37" s="19"/>
      <c r="LXO37" s="18"/>
      <c r="LXP37" s="18"/>
      <c r="LXQ37" s="19"/>
      <c r="LXV37" s="18"/>
      <c r="LXW37" s="18"/>
      <c r="LXX37" s="19"/>
      <c r="LYC37" s="18"/>
      <c r="LYD37" s="18"/>
      <c r="LYE37" s="19"/>
      <c r="LYJ37" s="18"/>
      <c r="LYK37" s="18"/>
      <c r="LYL37" s="19"/>
      <c r="LYQ37" s="18"/>
      <c r="LYR37" s="18"/>
      <c r="LYS37" s="19"/>
      <c r="LYX37" s="18"/>
      <c r="LYY37" s="18"/>
      <c r="LYZ37" s="19"/>
      <c r="LZE37" s="18"/>
      <c r="LZF37" s="18"/>
      <c r="LZG37" s="19"/>
      <c r="LZL37" s="18"/>
      <c r="LZM37" s="18"/>
      <c r="LZN37" s="19"/>
      <c r="LZS37" s="18"/>
      <c r="LZT37" s="18"/>
      <c r="LZU37" s="19"/>
      <c r="LZZ37" s="18"/>
      <c r="MAA37" s="18"/>
      <c r="MAB37" s="19"/>
      <c r="MAG37" s="18"/>
      <c r="MAH37" s="18"/>
      <c r="MAI37" s="19"/>
      <c r="MAN37" s="18"/>
      <c r="MAO37" s="18"/>
      <c r="MAP37" s="19"/>
      <c r="MAU37" s="18"/>
      <c r="MAV37" s="18"/>
      <c r="MAW37" s="19"/>
      <c r="MBB37" s="18"/>
      <c r="MBC37" s="18"/>
      <c r="MBD37" s="19"/>
      <c r="MBI37" s="18"/>
      <c r="MBJ37" s="18"/>
      <c r="MBK37" s="19"/>
      <c r="MBP37" s="18"/>
      <c r="MBQ37" s="18"/>
      <c r="MBR37" s="19"/>
      <c r="MBW37" s="18"/>
      <c r="MBX37" s="18"/>
      <c r="MBY37" s="19"/>
      <c r="MCD37" s="18"/>
      <c r="MCE37" s="18"/>
      <c r="MCF37" s="19"/>
      <c r="MCK37" s="18"/>
      <c r="MCL37" s="18"/>
      <c r="MCM37" s="19"/>
      <c r="MCR37" s="18"/>
      <c r="MCS37" s="18"/>
      <c r="MCT37" s="19"/>
      <c r="MCY37" s="18"/>
      <c r="MCZ37" s="18"/>
      <c r="MDA37" s="19"/>
      <c r="MDF37" s="18"/>
      <c r="MDG37" s="18"/>
      <c r="MDH37" s="19"/>
      <c r="MDM37" s="18"/>
      <c r="MDN37" s="18"/>
      <c r="MDO37" s="19"/>
      <c r="MDT37" s="18"/>
      <c r="MDU37" s="18"/>
      <c r="MDV37" s="19"/>
      <c r="MEA37" s="18"/>
      <c r="MEB37" s="18"/>
      <c r="MEC37" s="19"/>
      <c r="MEH37" s="18"/>
      <c r="MEI37" s="18"/>
      <c r="MEJ37" s="19"/>
      <c r="MEO37" s="18"/>
      <c r="MEP37" s="18"/>
      <c r="MEQ37" s="19"/>
      <c r="MEV37" s="18"/>
      <c r="MEW37" s="18"/>
      <c r="MEX37" s="19"/>
      <c r="MFC37" s="18"/>
      <c r="MFD37" s="18"/>
      <c r="MFE37" s="19"/>
      <c r="MFJ37" s="18"/>
      <c r="MFK37" s="18"/>
      <c r="MFL37" s="19"/>
      <c r="MFQ37" s="18"/>
      <c r="MFR37" s="18"/>
      <c r="MFS37" s="19"/>
      <c r="MFX37" s="18"/>
      <c r="MFY37" s="18"/>
      <c r="MFZ37" s="19"/>
      <c r="MGE37" s="18"/>
      <c r="MGF37" s="18"/>
      <c r="MGG37" s="19"/>
      <c r="MGL37" s="18"/>
      <c r="MGM37" s="18"/>
      <c r="MGN37" s="19"/>
      <c r="MGS37" s="18"/>
      <c r="MGT37" s="18"/>
      <c r="MGU37" s="19"/>
      <c r="MGZ37" s="18"/>
      <c r="MHA37" s="18"/>
      <c r="MHB37" s="19"/>
      <c r="MHG37" s="18"/>
      <c r="MHH37" s="18"/>
      <c r="MHI37" s="19"/>
      <c r="MHN37" s="18"/>
      <c r="MHO37" s="18"/>
      <c r="MHP37" s="19"/>
      <c r="MHU37" s="18"/>
      <c r="MHV37" s="18"/>
      <c r="MHW37" s="19"/>
      <c r="MIB37" s="18"/>
      <c r="MIC37" s="18"/>
      <c r="MID37" s="19"/>
      <c r="MII37" s="18"/>
      <c r="MIJ37" s="18"/>
      <c r="MIK37" s="19"/>
      <c r="MIP37" s="18"/>
      <c r="MIQ37" s="18"/>
      <c r="MIR37" s="19"/>
      <c r="MIW37" s="18"/>
      <c r="MIX37" s="18"/>
      <c r="MIY37" s="19"/>
      <c r="MJD37" s="18"/>
      <c r="MJE37" s="18"/>
      <c r="MJF37" s="19"/>
      <c r="MJK37" s="18"/>
      <c r="MJL37" s="18"/>
      <c r="MJM37" s="19"/>
      <c r="MJR37" s="18"/>
      <c r="MJS37" s="18"/>
      <c r="MJT37" s="19"/>
      <c r="MJY37" s="18"/>
      <c r="MJZ37" s="18"/>
      <c r="MKA37" s="19"/>
      <c r="MKF37" s="18"/>
      <c r="MKG37" s="18"/>
      <c r="MKH37" s="19"/>
      <c r="MKM37" s="18"/>
      <c r="MKN37" s="18"/>
      <c r="MKO37" s="19"/>
      <c r="MKT37" s="18"/>
      <c r="MKU37" s="18"/>
      <c r="MKV37" s="19"/>
      <c r="MLA37" s="18"/>
      <c r="MLB37" s="18"/>
      <c r="MLC37" s="19"/>
      <c r="MLH37" s="18"/>
      <c r="MLI37" s="18"/>
      <c r="MLJ37" s="19"/>
      <c r="MLO37" s="18"/>
      <c r="MLP37" s="18"/>
      <c r="MLQ37" s="19"/>
      <c r="MLV37" s="18"/>
      <c r="MLW37" s="18"/>
      <c r="MLX37" s="19"/>
      <c r="MMC37" s="18"/>
      <c r="MMD37" s="18"/>
      <c r="MME37" s="19"/>
      <c r="MMJ37" s="18"/>
      <c r="MMK37" s="18"/>
      <c r="MML37" s="19"/>
      <c r="MMQ37" s="18"/>
      <c r="MMR37" s="18"/>
      <c r="MMS37" s="19"/>
      <c r="MMX37" s="18"/>
      <c r="MMY37" s="18"/>
      <c r="MMZ37" s="19"/>
      <c r="MNE37" s="18"/>
      <c r="MNF37" s="18"/>
      <c r="MNG37" s="19"/>
      <c r="MNL37" s="18"/>
      <c r="MNM37" s="18"/>
      <c r="MNN37" s="19"/>
      <c r="MNS37" s="18"/>
      <c r="MNT37" s="18"/>
      <c r="MNU37" s="19"/>
      <c r="MNZ37" s="18"/>
      <c r="MOA37" s="18"/>
      <c r="MOB37" s="19"/>
      <c r="MOG37" s="18"/>
      <c r="MOH37" s="18"/>
      <c r="MOI37" s="19"/>
      <c r="MON37" s="18"/>
      <c r="MOO37" s="18"/>
      <c r="MOP37" s="19"/>
      <c r="MOU37" s="18"/>
      <c r="MOV37" s="18"/>
      <c r="MOW37" s="19"/>
      <c r="MPB37" s="18"/>
      <c r="MPC37" s="18"/>
      <c r="MPD37" s="19"/>
      <c r="MPI37" s="18"/>
      <c r="MPJ37" s="18"/>
      <c r="MPK37" s="19"/>
      <c r="MPP37" s="18"/>
      <c r="MPQ37" s="18"/>
      <c r="MPR37" s="19"/>
      <c r="MPW37" s="18"/>
      <c r="MPX37" s="18"/>
      <c r="MPY37" s="19"/>
      <c r="MQD37" s="18"/>
      <c r="MQE37" s="18"/>
      <c r="MQF37" s="19"/>
      <c r="MQK37" s="18"/>
      <c r="MQL37" s="18"/>
      <c r="MQM37" s="19"/>
      <c r="MQR37" s="18"/>
      <c r="MQS37" s="18"/>
      <c r="MQT37" s="19"/>
      <c r="MQY37" s="18"/>
      <c r="MQZ37" s="18"/>
      <c r="MRA37" s="19"/>
      <c r="MRF37" s="18"/>
      <c r="MRG37" s="18"/>
      <c r="MRH37" s="19"/>
      <c r="MRM37" s="18"/>
      <c r="MRN37" s="18"/>
      <c r="MRO37" s="19"/>
      <c r="MRT37" s="18"/>
      <c r="MRU37" s="18"/>
      <c r="MRV37" s="19"/>
      <c r="MSA37" s="18"/>
      <c r="MSB37" s="18"/>
      <c r="MSC37" s="19"/>
      <c r="MSH37" s="18"/>
      <c r="MSI37" s="18"/>
      <c r="MSJ37" s="19"/>
      <c r="MSO37" s="18"/>
      <c r="MSP37" s="18"/>
      <c r="MSQ37" s="19"/>
      <c r="MSV37" s="18"/>
      <c r="MSW37" s="18"/>
      <c r="MSX37" s="19"/>
      <c r="MTC37" s="18"/>
      <c r="MTD37" s="18"/>
      <c r="MTE37" s="19"/>
      <c r="MTJ37" s="18"/>
      <c r="MTK37" s="18"/>
      <c r="MTL37" s="19"/>
      <c r="MTQ37" s="18"/>
      <c r="MTR37" s="18"/>
      <c r="MTS37" s="19"/>
      <c r="MTX37" s="18"/>
      <c r="MTY37" s="18"/>
      <c r="MTZ37" s="19"/>
      <c r="MUE37" s="18"/>
      <c r="MUF37" s="18"/>
      <c r="MUG37" s="19"/>
      <c r="MUL37" s="18"/>
      <c r="MUM37" s="18"/>
      <c r="MUN37" s="19"/>
      <c r="MUS37" s="18"/>
      <c r="MUT37" s="18"/>
      <c r="MUU37" s="19"/>
      <c r="MUZ37" s="18"/>
      <c r="MVA37" s="18"/>
      <c r="MVB37" s="19"/>
      <c r="MVG37" s="18"/>
      <c r="MVH37" s="18"/>
      <c r="MVI37" s="19"/>
      <c r="MVN37" s="18"/>
      <c r="MVO37" s="18"/>
      <c r="MVP37" s="19"/>
      <c r="MVU37" s="18"/>
      <c r="MVV37" s="18"/>
      <c r="MVW37" s="19"/>
      <c r="MWB37" s="18"/>
      <c r="MWC37" s="18"/>
      <c r="MWD37" s="19"/>
      <c r="MWI37" s="18"/>
      <c r="MWJ37" s="18"/>
      <c r="MWK37" s="19"/>
      <c r="MWP37" s="18"/>
      <c r="MWQ37" s="18"/>
      <c r="MWR37" s="19"/>
      <c r="MWW37" s="18"/>
      <c r="MWX37" s="18"/>
      <c r="MWY37" s="19"/>
      <c r="MXD37" s="18"/>
      <c r="MXE37" s="18"/>
      <c r="MXF37" s="19"/>
      <c r="MXK37" s="18"/>
      <c r="MXL37" s="18"/>
      <c r="MXM37" s="19"/>
      <c r="MXR37" s="18"/>
      <c r="MXS37" s="18"/>
      <c r="MXT37" s="19"/>
      <c r="MXY37" s="18"/>
      <c r="MXZ37" s="18"/>
      <c r="MYA37" s="19"/>
      <c r="MYF37" s="18"/>
      <c r="MYG37" s="18"/>
      <c r="MYH37" s="19"/>
      <c r="MYM37" s="18"/>
      <c r="MYN37" s="18"/>
      <c r="MYO37" s="19"/>
      <c r="MYT37" s="18"/>
      <c r="MYU37" s="18"/>
      <c r="MYV37" s="19"/>
      <c r="MZA37" s="18"/>
      <c r="MZB37" s="18"/>
      <c r="MZC37" s="19"/>
      <c r="MZH37" s="18"/>
      <c r="MZI37" s="18"/>
      <c r="MZJ37" s="19"/>
      <c r="MZO37" s="18"/>
      <c r="MZP37" s="18"/>
      <c r="MZQ37" s="19"/>
      <c r="MZV37" s="18"/>
      <c r="MZW37" s="18"/>
      <c r="MZX37" s="19"/>
      <c r="NAC37" s="18"/>
      <c r="NAD37" s="18"/>
      <c r="NAE37" s="19"/>
      <c r="NAJ37" s="18"/>
      <c r="NAK37" s="18"/>
      <c r="NAL37" s="19"/>
      <c r="NAQ37" s="18"/>
      <c r="NAR37" s="18"/>
      <c r="NAS37" s="19"/>
      <c r="NAX37" s="18"/>
      <c r="NAY37" s="18"/>
      <c r="NAZ37" s="19"/>
      <c r="NBE37" s="18"/>
      <c r="NBF37" s="18"/>
      <c r="NBG37" s="19"/>
      <c r="NBL37" s="18"/>
      <c r="NBM37" s="18"/>
      <c r="NBN37" s="19"/>
      <c r="NBS37" s="18"/>
      <c r="NBT37" s="18"/>
      <c r="NBU37" s="19"/>
      <c r="NBZ37" s="18"/>
      <c r="NCA37" s="18"/>
      <c r="NCB37" s="19"/>
      <c r="NCG37" s="18"/>
      <c r="NCH37" s="18"/>
      <c r="NCI37" s="19"/>
      <c r="NCN37" s="18"/>
      <c r="NCO37" s="18"/>
      <c r="NCP37" s="19"/>
      <c r="NCU37" s="18"/>
      <c r="NCV37" s="18"/>
      <c r="NCW37" s="19"/>
      <c r="NDB37" s="18"/>
      <c r="NDC37" s="18"/>
      <c r="NDD37" s="19"/>
      <c r="NDI37" s="18"/>
      <c r="NDJ37" s="18"/>
      <c r="NDK37" s="19"/>
      <c r="NDP37" s="18"/>
      <c r="NDQ37" s="18"/>
      <c r="NDR37" s="19"/>
      <c r="NDW37" s="18"/>
      <c r="NDX37" s="18"/>
      <c r="NDY37" s="19"/>
      <c r="NED37" s="18"/>
      <c r="NEE37" s="18"/>
      <c r="NEF37" s="19"/>
      <c r="NEK37" s="18"/>
      <c r="NEL37" s="18"/>
      <c r="NEM37" s="19"/>
      <c r="NER37" s="18"/>
      <c r="NES37" s="18"/>
      <c r="NET37" s="19"/>
      <c r="NEY37" s="18"/>
      <c r="NEZ37" s="18"/>
      <c r="NFA37" s="19"/>
      <c r="NFF37" s="18"/>
      <c r="NFG37" s="18"/>
      <c r="NFH37" s="19"/>
      <c r="NFM37" s="18"/>
      <c r="NFN37" s="18"/>
      <c r="NFO37" s="19"/>
      <c r="NFT37" s="18"/>
      <c r="NFU37" s="18"/>
      <c r="NFV37" s="19"/>
      <c r="NGA37" s="18"/>
      <c r="NGB37" s="18"/>
      <c r="NGC37" s="19"/>
      <c r="NGH37" s="18"/>
      <c r="NGI37" s="18"/>
      <c r="NGJ37" s="19"/>
      <c r="NGO37" s="18"/>
      <c r="NGP37" s="18"/>
      <c r="NGQ37" s="19"/>
      <c r="NGV37" s="18"/>
      <c r="NGW37" s="18"/>
      <c r="NGX37" s="19"/>
      <c r="NHC37" s="18"/>
      <c r="NHD37" s="18"/>
      <c r="NHE37" s="19"/>
      <c r="NHJ37" s="18"/>
      <c r="NHK37" s="18"/>
      <c r="NHL37" s="19"/>
      <c r="NHQ37" s="18"/>
      <c r="NHR37" s="18"/>
      <c r="NHS37" s="19"/>
      <c r="NHX37" s="18"/>
      <c r="NHY37" s="18"/>
      <c r="NHZ37" s="19"/>
      <c r="NIE37" s="18"/>
      <c r="NIF37" s="18"/>
      <c r="NIG37" s="19"/>
      <c r="NIL37" s="18"/>
      <c r="NIM37" s="18"/>
      <c r="NIN37" s="19"/>
      <c r="NIS37" s="18"/>
      <c r="NIT37" s="18"/>
      <c r="NIU37" s="19"/>
      <c r="NIZ37" s="18"/>
      <c r="NJA37" s="18"/>
      <c r="NJB37" s="19"/>
      <c r="NJG37" s="18"/>
      <c r="NJH37" s="18"/>
      <c r="NJI37" s="19"/>
      <c r="NJN37" s="18"/>
      <c r="NJO37" s="18"/>
      <c r="NJP37" s="19"/>
      <c r="NJU37" s="18"/>
      <c r="NJV37" s="18"/>
      <c r="NJW37" s="19"/>
      <c r="NKB37" s="18"/>
      <c r="NKC37" s="18"/>
      <c r="NKD37" s="19"/>
      <c r="NKI37" s="18"/>
      <c r="NKJ37" s="18"/>
      <c r="NKK37" s="19"/>
      <c r="NKP37" s="18"/>
      <c r="NKQ37" s="18"/>
      <c r="NKR37" s="19"/>
      <c r="NKW37" s="18"/>
      <c r="NKX37" s="18"/>
      <c r="NKY37" s="19"/>
      <c r="NLD37" s="18"/>
      <c r="NLE37" s="18"/>
      <c r="NLF37" s="19"/>
      <c r="NLK37" s="18"/>
      <c r="NLL37" s="18"/>
      <c r="NLM37" s="19"/>
      <c r="NLR37" s="18"/>
      <c r="NLS37" s="18"/>
      <c r="NLT37" s="19"/>
      <c r="NLY37" s="18"/>
      <c r="NLZ37" s="18"/>
      <c r="NMA37" s="19"/>
      <c r="NMF37" s="18"/>
      <c r="NMG37" s="18"/>
      <c r="NMH37" s="19"/>
      <c r="NMM37" s="18"/>
      <c r="NMN37" s="18"/>
      <c r="NMO37" s="19"/>
      <c r="NMT37" s="18"/>
      <c r="NMU37" s="18"/>
      <c r="NMV37" s="19"/>
      <c r="NNA37" s="18"/>
      <c r="NNB37" s="18"/>
      <c r="NNC37" s="19"/>
      <c r="NNH37" s="18"/>
      <c r="NNI37" s="18"/>
      <c r="NNJ37" s="19"/>
      <c r="NNO37" s="18"/>
      <c r="NNP37" s="18"/>
      <c r="NNQ37" s="19"/>
      <c r="NNV37" s="18"/>
      <c r="NNW37" s="18"/>
      <c r="NNX37" s="19"/>
      <c r="NOC37" s="18"/>
      <c r="NOD37" s="18"/>
      <c r="NOE37" s="19"/>
      <c r="NOJ37" s="18"/>
      <c r="NOK37" s="18"/>
      <c r="NOL37" s="19"/>
      <c r="NOQ37" s="18"/>
      <c r="NOR37" s="18"/>
      <c r="NOS37" s="19"/>
      <c r="NOX37" s="18"/>
      <c r="NOY37" s="18"/>
      <c r="NOZ37" s="19"/>
      <c r="NPE37" s="18"/>
      <c r="NPF37" s="18"/>
      <c r="NPG37" s="19"/>
      <c r="NPL37" s="18"/>
      <c r="NPM37" s="18"/>
      <c r="NPN37" s="19"/>
      <c r="NPS37" s="18"/>
      <c r="NPT37" s="18"/>
      <c r="NPU37" s="19"/>
      <c r="NPZ37" s="18"/>
      <c r="NQA37" s="18"/>
      <c r="NQB37" s="19"/>
      <c r="NQG37" s="18"/>
      <c r="NQH37" s="18"/>
      <c r="NQI37" s="19"/>
      <c r="NQN37" s="18"/>
      <c r="NQO37" s="18"/>
      <c r="NQP37" s="19"/>
      <c r="NQU37" s="18"/>
      <c r="NQV37" s="18"/>
      <c r="NQW37" s="19"/>
      <c r="NRB37" s="18"/>
      <c r="NRC37" s="18"/>
      <c r="NRD37" s="19"/>
      <c r="NRI37" s="18"/>
      <c r="NRJ37" s="18"/>
      <c r="NRK37" s="19"/>
      <c r="NRP37" s="18"/>
      <c r="NRQ37" s="18"/>
      <c r="NRR37" s="19"/>
      <c r="NRW37" s="18"/>
      <c r="NRX37" s="18"/>
      <c r="NRY37" s="19"/>
      <c r="NSD37" s="18"/>
      <c r="NSE37" s="18"/>
      <c r="NSF37" s="19"/>
      <c r="NSK37" s="18"/>
      <c r="NSL37" s="18"/>
      <c r="NSM37" s="19"/>
      <c r="NSR37" s="18"/>
      <c r="NSS37" s="18"/>
      <c r="NST37" s="19"/>
      <c r="NSY37" s="18"/>
      <c r="NSZ37" s="18"/>
      <c r="NTA37" s="19"/>
      <c r="NTF37" s="18"/>
      <c r="NTG37" s="18"/>
      <c r="NTH37" s="19"/>
      <c r="NTM37" s="18"/>
      <c r="NTN37" s="18"/>
      <c r="NTO37" s="19"/>
      <c r="NTT37" s="18"/>
      <c r="NTU37" s="18"/>
      <c r="NTV37" s="19"/>
      <c r="NUA37" s="18"/>
      <c r="NUB37" s="18"/>
      <c r="NUC37" s="19"/>
      <c r="NUH37" s="18"/>
      <c r="NUI37" s="18"/>
      <c r="NUJ37" s="19"/>
      <c r="NUO37" s="18"/>
      <c r="NUP37" s="18"/>
      <c r="NUQ37" s="19"/>
      <c r="NUV37" s="18"/>
      <c r="NUW37" s="18"/>
      <c r="NUX37" s="19"/>
      <c r="NVC37" s="18"/>
      <c r="NVD37" s="18"/>
      <c r="NVE37" s="19"/>
      <c r="NVJ37" s="18"/>
      <c r="NVK37" s="18"/>
      <c r="NVL37" s="19"/>
      <c r="NVQ37" s="18"/>
      <c r="NVR37" s="18"/>
      <c r="NVS37" s="19"/>
      <c r="NVX37" s="18"/>
      <c r="NVY37" s="18"/>
      <c r="NVZ37" s="19"/>
      <c r="NWE37" s="18"/>
      <c r="NWF37" s="18"/>
      <c r="NWG37" s="19"/>
      <c r="NWL37" s="18"/>
      <c r="NWM37" s="18"/>
      <c r="NWN37" s="19"/>
      <c r="NWS37" s="18"/>
      <c r="NWT37" s="18"/>
      <c r="NWU37" s="19"/>
      <c r="NWZ37" s="18"/>
      <c r="NXA37" s="18"/>
      <c r="NXB37" s="19"/>
      <c r="NXG37" s="18"/>
      <c r="NXH37" s="18"/>
      <c r="NXI37" s="19"/>
      <c r="NXN37" s="18"/>
      <c r="NXO37" s="18"/>
      <c r="NXP37" s="19"/>
      <c r="NXU37" s="18"/>
      <c r="NXV37" s="18"/>
      <c r="NXW37" s="19"/>
      <c r="NYB37" s="18"/>
      <c r="NYC37" s="18"/>
      <c r="NYD37" s="19"/>
      <c r="NYI37" s="18"/>
      <c r="NYJ37" s="18"/>
      <c r="NYK37" s="19"/>
      <c r="NYP37" s="18"/>
      <c r="NYQ37" s="18"/>
      <c r="NYR37" s="19"/>
      <c r="NYW37" s="18"/>
      <c r="NYX37" s="18"/>
      <c r="NYY37" s="19"/>
      <c r="NZD37" s="18"/>
      <c r="NZE37" s="18"/>
      <c r="NZF37" s="19"/>
      <c r="NZK37" s="18"/>
      <c r="NZL37" s="18"/>
      <c r="NZM37" s="19"/>
      <c r="NZR37" s="18"/>
      <c r="NZS37" s="18"/>
      <c r="NZT37" s="19"/>
      <c r="NZY37" s="18"/>
      <c r="NZZ37" s="18"/>
      <c r="OAA37" s="19"/>
      <c r="OAF37" s="18"/>
      <c r="OAG37" s="18"/>
      <c r="OAH37" s="19"/>
      <c r="OAM37" s="18"/>
      <c r="OAN37" s="18"/>
      <c r="OAO37" s="19"/>
      <c r="OAT37" s="18"/>
      <c r="OAU37" s="18"/>
      <c r="OAV37" s="19"/>
      <c r="OBA37" s="18"/>
      <c r="OBB37" s="18"/>
      <c r="OBC37" s="19"/>
      <c r="OBH37" s="18"/>
      <c r="OBI37" s="18"/>
      <c r="OBJ37" s="19"/>
      <c r="OBO37" s="18"/>
      <c r="OBP37" s="18"/>
      <c r="OBQ37" s="19"/>
      <c r="OBV37" s="18"/>
      <c r="OBW37" s="18"/>
      <c r="OBX37" s="19"/>
      <c r="OCC37" s="18"/>
      <c r="OCD37" s="18"/>
      <c r="OCE37" s="19"/>
      <c r="OCJ37" s="18"/>
      <c r="OCK37" s="18"/>
      <c r="OCL37" s="19"/>
      <c r="OCQ37" s="18"/>
      <c r="OCR37" s="18"/>
      <c r="OCS37" s="19"/>
      <c r="OCX37" s="18"/>
      <c r="OCY37" s="18"/>
      <c r="OCZ37" s="19"/>
      <c r="ODE37" s="18"/>
      <c r="ODF37" s="18"/>
      <c r="ODG37" s="19"/>
      <c r="ODL37" s="18"/>
      <c r="ODM37" s="18"/>
      <c r="ODN37" s="19"/>
      <c r="ODS37" s="18"/>
      <c r="ODT37" s="18"/>
      <c r="ODU37" s="19"/>
      <c r="ODZ37" s="18"/>
      <c r="OEA37" s="18"/>
      <c r="OEB37" s="19"/>
      <c r="OEG37" s="18"/>
      <c r="OEH37" s="18"/>
      <c r="OEI37" s="19"/>
      <c r="OEN37" s="18"/>
      <c r="OEO37" s="18"/>
      <c r="OEP37" s="19"/>
      <c r="OEU37" s="18"/>
      <c r="OEV37" s="18"/>
      <c r="OEW37" s="19"/>
      <c r="OFB37" s="18"/>
      <c r="OFC37" s="18"/>
      <c r="OFD37" s="19"/>
      <c r="OFI37" s="18"/>
      <c r="OFJ37" s="18"/>
      <c r="OFK37" s="19"/>
      <c r="OFP37" s="18"/>
      <c r="OFQ37" s="18"/>
      <c r="OFR37" s="19"/>
      <c r="OFW37" s="18"/>
      <c r="OFX37" s="18"/>
      <c r="OFY37" s="19"/>
      <c r="OGD37" s="18"/>
      <c r="OGE37" s="18"/>
      <c r="OGF37" s="19"/>
      <c r="OGK37" s="18"/>
      <c r="OGL37" s="18"/>
      <c r="OGM37" s="19"/>
      <c r="OGR37" s="18"/>
      <c r="OGS37" s="18"/>
      <c r="OGT37" s="19"/>
      <c r="OGY37" s="18"/>
      <c r="OGZ37" s="18"/>
      <c r="OHA37" s="19"/>
      <c r="OHF37" s="18"/>
      <c r="OHG37" s="18"/>
      <c r="OHH37" s="19"/>
      <c r="OHM37" s="18"/>
      <c r="OHN37" s="18"/>
      <c r="OHO37" s="19"/>
      <c r="OHT37" s="18"/>
      <c r="OHU37" s="18"/>
      <c r="OHV37" s="19"/>
      <c r="OIA37" s="18"/>
      <c r="OIB37" s="18"/>
      <c r="OIC37" s="19"/>
      <c r="OIH37" s="18"/>
      <c r="OII37" s="18"/>
      <c r="OIJ37" s="19"/>
      <c r="OIO37" s="18"/>
      <c r="OIP37" s="18"/>
      <c r="OIQ37" s="19"/>
      <c r="OIV37" s="18"/>
      <c r="OIW37" s="18"/>
      <c r="OIX37" s="19"/>
      <c r="OJC37" s="18"/>
      <c r="OJD37" s="18"/>
      <c r="OJE37" s="19"/>
      <c r="OJJ37" s="18"/>
      <c r="OJK37" s="18"/>
      <c r="OJL37" s="19"/>
      <c r="OJQ37" s="18"/>
      <c r="OJR37" s="18"/>
      <c r="OJS37" s="19"/>
      <c r="OJX37" s="18"/>
      <c r="OJY37" s="18"/>
      <c r="OJZ37" s="19"/>
      <c r="OKE37" s="18"/>
      <c r="OKF37" s="18"/>
      <c r="OKG37" s="19"/>
      <c r="OKL37" s="18"/>
      <c r="OKM37" s="18"/>
      <c r="OKN37" s="19"/>
      <c r="OKS37" s="18"/>
      <c r="OKT37" s="18"/>
      <c r="OKU37" s="19"/>
      <c r="OKZ37" s="18"/>
      <c r="OLA37" s="18"/>
      <c r="OLB37" s="19"/>
      <c r="OLG37" s="18"/>
      <c r="OLH37" s="18"/>
      <c r="OLI37" s="19"/>
      <c r="OLN37" s="18"/>
      <c r="OLO37" s="18"/>
      <c r="OLP37" s="19"/>
      <c r="OLU37" s="18"/>
      <c r="OLV37" s="18"/>
      <c r="OLW37" s="19"/>
      <c r="OMB37" s="18"/>
      <c r="OMC37" s="18"/>
      <c r="OMD37" s="19"/>
      <c r="OMI37" s="18"/>
      <c r="OMJ37" s="18"/>
      <c r="OMK37" s="19"/>
      <c r="OMP37" s="18"/>
      <c r="OMQ37" s="18"/>
      <c r="OMR37" s="19"/>
      <c r="OMW37" s="18"/>
      <c r="OMX37" s="18"/>
      <c r="OMY37" s="19"/>
      <c r="OND37" s="18"/>
      <c r="ONE37" s="18"/>
      <c r="ONF37" s="19"/>
      <c r="ONK37" s="18"/>
      <c r="ONL37" s="18"/>
      <c r="ONM37" s="19"/>
      <c r="ONR37" s="18"/>
      <c r="ONS37" s="18"/>
      <c r="ONT37" s="19"/>
      <c r="ONY37" s="18"/>
      <c r="ONZ37" s="18"/>
      <c r="OOA37" s="19"/>
      <c r="OOF37" s="18"/>
      <c r="OOG37" s="18"/>
      <c r="OOH37" s="19"/>
      <c r="OOM37" s="18"/>
      <c r="OON37" s="18"/>
      <c r="OOO37" s="19"/>
      <c r="OOT37" s="18"/>
      <c r="OOU37" s="18"/>
      <c r="OOV37" s="19"/>
      <c r="OPA37" s="18"/>
      <c r="OPB37" s="18"/>
      <c r="OPC37" s="19"/>
      <c r="OPH37" s="18"/>
      <c r="OPI37" s="18"/>
      <c r="OPJ37" s="19"/>
      <c r="OPO37" s="18"/>
      <c r="OPP37" s="18"/>
      <c r="OPQ37" s="19"/>
      <c r="OPV37" s="18"/>
      <c r="OPW37" s="18"/>
      <c r="OPX37" s="19"/>
      <c r="OQC37" s="18"/>
      <c r="OQD37" s="18"/>
      <c r="OQE37" s="19"/>
      <c r="OQJ37" s="18"/>
      <c r="OQK37" s="18"/>
      <c r="OQL37" s="19"/>
      <c r="OQQ37" s="18"/>
      <c r="OQR37" s="18"/>
      <c r="OQS37" s="19"/>
      <c r="OQX37" s="18"/>
      <c r="OQY37" s="18"/>
      <c r="OQZ37" s="19"/>
      <c r="ORE37" s="18"/>
      <c r="ORF37" s="18"/>
      <c r="ORG37" s="19"/>
      <c r="ORL37" s="18"/>
      <c r="ORM37" s="18"/>
      <c r="ORN37" s="19"/>
      <c r="ORS37" s="18"/>
      <c r="ORT37" s="18"/>
      <c r="ORU37" s="19"/>
      <c r="ORZ37" s="18"/>
      <c r="OSA37" s="18"/>
      <c r="OSB37" s="19"/>
      <c r="OSG37" s="18"/>
      <c r="OSH37" s="18"/>
      <c r="OSI37" s="19"/>
      <c r="OSN37" s="18"/>
      <c r="OSO37" s="18"/>
      <c r="OSP37" s="19"/>
      <c r="OSU37" s="18"/>
      <c r="OSV37" s="18"/>
      <c r="OSW37" s="19"/>
      <c r="OTB37" s="18"/>
      <c r="OTC37" s="18"/>
      <c r="OTD37" s="19"/>
      <c r="OTI37" s="18"/>
      <c r="OTJ37" s="18"/>
      <c r="OTK37" s="19"/>
      <c r="OTP37" s="18"/>
      <c r="OTQ37" s="18"/>
      <c r="OTR37" s="19"/>
      <c r="OTW37" s="18"/>
      <c r="OTX37" s="18"/>
      <c r="OTY37" s="19"/>
      <c r="OUD37" s="18"/>
      <c r="OUE37" s="18"/>
      <c r="OUF37" s="19"/>
      <c r="OUK37" s="18"/>
      <c r="OUL37" s="18"/>
      <c r="OUM37" s="19"/>
      <c r="OUR37" s="18"/>
      <c r="OUS37" s="18"/>
      <c r="OUT37" s="19"/>
      <c r="OUY37" s="18"/>
      <c r="OUZ37" s="18"/>
      <c r="OVA37" s="19"/>
      <c r="OVF37" s="18"/>
      <c r="OVG37" s="18"/>
      <c r="OVH37" s="19"/>
      <c r="OVM37" s="18"/>
      <c r="OVN37" s="18"/>
      <c r="OVO37" s="19"/>
      <c r="OVT37" s="18"/>
      <c r="OVU37" s="18"/>
      <c r="OVV37" s="19"/>
      <c r="OWA37" s="18"/>
      <c r="OWB37" s="18"/>
      <c r="OWC37" s="19"/>
      <c r="OWH37" s="18"/>
      <c r="OWI37" s="18"/>
      <c r="OWJ37" s="19"/>
      <c r="OWO37" s="18"/>
      <c r="OWP37" s="18"/>
      <c r="OWQ37" s="19"/>
      <c r="OWV37" s="18"/>
      <c r="OWW37" s="18"/>
      <c r="OWX37" s="19"/>
      <c r="OXC37" s="18"/>
      <c r="OXD37" s="18"/>
      <c r="OXE37" s="19"/>
      <c r="OXJ37" s="18"/>
      <c r="OXK37" s="18"/>
      <c r="OXL37" s="19"/>
      <c r="OXQ37" s="18"/>
      <c r="OXR37" s="18"/>
      <c r="OXS37" s="19"/>
      <c r="OXX37" s="18"/>
      <c r="OXY37" s="18"/>
      <c r="OXZ37" s="19"/>
      <c r="OYE37" s="18"/>
      <c r="OYF37" s="18"/>
      <c r="OYG37" s="19"/>
      <c r="OYL37" s="18"/>
      <c r="OYM37" s="18"/>
      <c r="OYN37" s="19"/>
      <c r="OYS37" s="18"/>
      <c r="OYT37" s="18"/>
      <c r="OYU37" s="19"/>
      <c r="OYZ37" s="18"/>
      <c r="OZA37" s="18"/>
      <c r="OZB37" s="19"/>
      <c r="OZG37" s="18"/>
      <c r="OZH37" s="18"/>
      <c r="OZI37" s="19"/>
      <c r="OZN37" s="18"/>
      <c r="OZO37" s="18"/>
      <c r="OZP37" s="19"/>
      <c r="OZU37" s="18"/>
      <c r="OZV37" s="18"/>
      <c r="OZW37" s="19"/>
      <c r="PAB37" s="18"/>
      <c r="PAC37" s="18"/>
      <c r="PAD37" s="19"/>
      <c r="PAI37" s="18"/>
      <c r="PAJ37" s="18"/>
      <c r="PAK37" s="19"/>
      <c r="PAP37" s="18"/>
      <c r="PAQ37" s="18"/>
      <c r="PAR37" s="19"/>
      <c r="PAW37" s="18"/>
      <c r="PAX37" s="18"/>
      <c r="PAY37" s="19"/>
      <c r="PBD37" s="18"/>
      <c r="PBE37" s="18"/>
      <c r="PBF37" s="19"/>
      <c r="PBK37" s="18"/>
      <c r="PBL37" s="18"/>
      <c r="PBM37" s="19"/>
      <c r="PBR37" s="18"/>
      <c r="PBS37" s="18"/>
      <c r="PBT37" s="19"/>
      <c r="PBY37" s="18"/>
      <c r="PBZ37" s="18"/>
      <c r="PCA37" s="19"/>
      <c r="PCF37" s="18"/>
      <c r="PCG37" s="18"/>
      <c r="PCH37" s="19"/>
      <c r="PCM37" s="18"/>
      <c r="PCN37" s="18"/>
      <c r="PCO37" s="19"/>
      <c r="PCT37" s="18"/>
      <c r="PCU37" s="18"/>
      <c r="PCV37" s="19"/>
      <c r="PDA37" s="18"/>
      <c r="PDB37" s="18"/>
      <c r="PDC37" s="19"/>
      <c r="PDH37" s="18"/>
      <c r="PDI37" s="18"/>
      <c r="PDJ37" s="19"/>
      <c r="PDO37" s="18"/>
      <c r="PDP37" s="18"/>
      <c r="PDQ37" s="19"/>
      <c r="PDV37" s="18"/>
      <c r="PDW37" s="18"/>
      <c r="PDX37" s="19"/>
      <c r="PEC37" s="18"/>
      <c r="PED37" s="18"/>
      <c r="PEE37" s="19"/>
      <c r="PEJ37" s="18"/>
      <c r="PEK37" s="18"/>
      <c r="PEL37" s="19"/>
      <c r="PEQ37" s="18"/>
      <c r="PER37" s="18"/>
      <c r="PES37" s="19"/>
      <c r="PEX37" s="18"/>
      <c r="PEY37" s="18"/>
      <c r="PEZ37" s="19"/>
      <c r="PFE37" s="18"/>
      <c r="PFF37" s="18"/>
      <c r="PFG37" s="19"/>
      <c r="PFL37" s="18"/>
      <c r="PFM37" s="18"/>
      <c r="PFN37" s="19"/>
      <c r="PFS37" s="18"/>
      <c r="PFT37" s="18"/>
      <c r="PFU37" s="19"/>
      <c r="PFZ37" s="18"/>
      <c r="PGA37" s="18"/>
      <c r="PGB37" s="19"/>
      <c r="PGG37" s="18"/>
      <c r="PGH37" s="18"/>
      <c r="PGI37" s="19"/>
      <c r="PGN37" s="18"/>
      <c r="PGO37" s="18"/>
      <c r="PGP37" s="19"/>
      <c r="PGU37" s="18"/>
      <c r="PGV37" s="18"/>
      <c r="PGW37" s="19"/>
      <c r="PHB37" s="18"/>
      <c r="PHC37" s="18"/>
      <c r="PHD37" s="19"/>
      <c r="PHI37" s="18"/>
      <c r="PHJ37" s="18"/>
      <c r="PHK37" s="19"/>
      <c r="PHP37" s="18"/>
      <c r="PHQ37" s="18"/>
      <c r="PHR37" s="19"/>
      <c r="PHW37" s="18"/>
      <c r="PHX37" s="18"/>
      <c r="PHY37" s="19"/>
      <c r="PID37" s="18"/>
      <c r="PIE37" s="18"/>
      <c r="PIF37" s="19"/>
      <c r="PIK37" s="18"/>
      <c r="PIL37" s="18"/>
      <c r="PIM37" s="19"/>
      <c r="PIR37" s="18"/>
      <c r="PIS37" s="18"/>
      <c r="PIT37" s="19"/>
      <c r="PIY37" s="18"/>
      <c r="PIZ37" s="18"/>
      <c r="PJA37" s="19"/>
      <c r="PJF37" s="18"/>
      <c r="PJG37" s="18"/>
      <c r="PJH37" s="19"/>
      <c r="PJM37" s="18"/>
      <c r="PJN37" s="18"/>
      <c r="PJO37" s="19"/>
      <c r="PJT37" s="18"/>
      <c r="PJU37" s="18"/>
      <c r="PJV37" s="19"/>
      <c r="PKA37" s="18"/>
      <c r="PKB37" s="18"/>
      <c r="PKC37" s="19"/>
      <c r="PKH37" s="18"/>
      <c r="PKI37" s="18"/>
      <c r="PKJ37" s="19"/>
      <c r="PKO37" s="18"/>
      <c r="PKP37" s="18"/>
      <c r="PKQ37" s="19"/>
      <c r="PKV37" s="18"/>
      <c r="PKW37" s="18"/>
      <c r="PKX37" s="19"/>
      <c r="PLC37" s="18"/>
      <c r="PLD37" s="18"/>
      <c r="PLE37" s="19"/>
      <c r="PLJ37" s="18"/>
      <c r="PLK37" s="18"/>
      <c r="PLL37" s="19"/>
      <c r="PLQ37" s="18"/>
      <c r="PLR37" s="18"/>
      <c r="PLS37" s="19"/>
      <c r="PLX37" s="18"/>
      <c r="PLY37" s="18"/>
      <c r="PLZ37" s="19"/>
      <c r="PME37" s="18"/>
      <c r="PMF37" s="18"/>
      <c r="PMG37" s="19"/>
      <c r="PML37" s="18"/>
      <c r="PMM37" s="18"/>
      <c r="PMN37" s="19"/>
      <c r="PMS37" s="18"/>
      <c r="PMT37" s="18"/>
      <c r="PMU37" s="19"/>
      <c r="PMZ37" s="18"/>
      <c r="PNA37" s="18"/>
      <c r="PNB37" s="19"/>
      <c r="PNG37" s="18"/>
      <c r="PNH37" s="18"/>
      <c r="PNI37" s="19"/>
      <c r="PNN37" s="18"/>
      <c r="PNO37" s="18"/>
      <c r="PNP37" s="19"/>
      <c r="PNU37" s="18"/>
      <c r="PNV37" s="18"/>
      <c r="PNW37" s="19"/>
      <c r="POB37" s="18"/>
      <c r="POC37" s="18"/>
      <c r="POD37" s="19"/>
      <c r="POI37" s="18"/>
      <c r="POJ37" s="18"/>
      <c r="POK37" s="19"/>
      <c r="POP37" s="18"/>
      <c r="POQ37" s="18"/>
      <c r="POR37" s="19"/>
      <c r="POW37" s="18"/>
      <c r="POX37" s="18"/>
      <c r="POY37" s="19"/>
      <c r="PPD37" s="18"/>
      <c r="PPE37" s="18"/>
      <c r="PPF37" s="19"/>
      <c r="PPK37" s="18"/>
      <c r="PPL37" s="18"/>
      <c r="PPM37" s="19"/>
      <c r="PPR37" s="18"/>
      <c r="PPS37" s="18"/>
      <c r="PPT37" s="19"/>
      <c r="PPY37" s="18"/>
      <c r="PPZ37" s="18"/>
      <c r="PQA37" s="19"/>
      <c r="PQF37" s="18"/>
      <c r="PQG37" s="18"/>
      <c r="PQH37" s="19"/>
      <c r="PQM37" s="18"/>
      <c r="PQN37" s="18"/>
      <c r="PQO37" s="19"/>
      <c r="PQT37" s="18"/>
      <c r="PQU37" s="18"/>
      <c r="PQV37" s="19"/>
      <c r="PRA37" s="18"/>
      <c r="PRB37" s="18"/>
      <c r="PRC37" s="19"/>
      <c r="PRH37" s="18"/>
      <c r="PRI37" s="18"/>
      <c r="PRJ37" s="19"/>
      <c r="PRO37" s="18"/>
      <c r="PRP37" s="18"/>
      <c r="PRQ37" s="19"/>
      <c r="PRV37" s="18"/>
      <c r="PRW37" s="18"/>
      <c r="PRX37" s="19"/>
      <c r="PSC37" s="18"/>
      <c r="PSD37" s="18"/>
      <c r="PSE37" s="19"/>
      <c r="PSJ37" s="18"/>
      <c r="PSK37" s="18"/>
      <c r="PSL37" s="19"/>
      <c r="PSQ37" s="18"/>
      <c r="PSR37" s="18"/>
      <c r="PSS37" s="19"/>
      <c r="PSX37" s="18"/>
      <c r="PSY37" s="18"/>
      <c r="PSZ37" s="19"/>
      <c r="PTE37" s="18"/>
      <c r="PTF37" s="18"/>
      <c r="PTG37" s="19"/>
      <c r="PTL37" s="18"/>
      <c r="PTM37" s="18"/>
      <c r="PTN37" s="19"/>
      <c r="PTS37" s="18"/>
      <c r="PTT37" s="18"/>
      <c r="PTU37" s="19"/>
      <c r="PTZ37" s="18"/>
      <c r="PUA37" s="18"/>
      <c r="PUB37" s="19"/>
      <c r="PUG37" s="18"/>
      <c r="PUH37" s="18"/>
      <c r="PUI37" s="19"/>
      <c r="PUN37" s="18"/>
      <c r="PUO37" s="18"/>
      <c r="PUP37" s="19"/>
      <c r="PUU37" s="18"/>
      <c r="PUV37" s="18"/>
      <c r="PUW37" s="19"/>
      <c r="PVB37" s="18"/>
      <c r="PVC37" s="18"/>
      <c r="PVD37" s="19"/>
      <c r="PVI37" s="18"/>
      <c r="PVJ37" s="18"/>
      <c r="PVK37" s="19"/>
      <c r="PVP37" s="18"/>
      <c r="PVQ37" s="18"/>
      <c r="PVR37" s="19"/>
      <c r="PVW37" s="18"/>
      <c r="PVX37" s="18"/>
      <c r="PVY37" s="19"/>
      <c r="PWD37" s="18"/>
      <c r="PWE37" s="18"/>
      <c r="PWF37" s="19"/>
      <c r="PWK37" s="18"/>
      <c r="PWL37" s="18"/>
      <c r="PWM37" s="19"/>
      <c r="PWR37" s="18"/>
      <c r="PWS37" s="18"/>
      <c r="PWT37" s="19"/>
      <c r="PWY37" s="18"/>
      <c r="PWZ37" s="18"/>
      <c r="PXA37" s="19"/>
      <c r="PXF37" s="18"/>
      <c r="PXG37" s="18"/>
      <c r="PXH37" s="19"/>
      <c r="PXM37" s="18"/>
      <c r="PXN37" s="18"/>
      <c r="PXO37" s="19"/>
      <c r="PXT37" s="18"/>
      <c r="PXU37" s="18"/>
      <c r="PXV37" s="19"/>
      <c r="PYA37" s="18"/>
      <c r="PYB37" s="18"/>
      <c r="PYC37" s="19"/>
      <c r="PYH37" s="18"/>
      <c r="PYI37" s="18"/>
      <c r="PYJ37" s="19"/>
      <c r="PYO37" s="18"/>
      <c r="PYP37" s="18"/>
      <c r="PYQ37" s="19"/>
      <c r="PYV37" s="18"/>
      <c r="PYW37" s="18"/>
      <c r="PYX37" s="19"/>
      <c r="PZC37" s="18"/>
      <c r="PZD37" s="18"/>
      <c r="PZE37" s="19"/>
      <c r="PZJ37" s="18"/>
      <c r="PZK37" s="18"/>
      <c r="PZL37" s="19"/>
      <c r="PZQ37" s="18"/>
      <c r="PZR37" s="18"/>
      <c r="PZS37" s="19"/>
      <c r="PZX37" s="18"/>
      <c r="PZY37" s="18"/>
      <c r="PZZ37" s="19"/>
      <c r="QAE37" s="18"/>
      <c r="QAF37" s="18"/>
      <c r="QAG37" s="19"/>
      <c r="QAL37" s="18"/>
      <c r="QAM37" s="18"/>
      <c r="QAN37" s="19"/>
      <c r="QAS37" s="18"/>
      <c r="QAT37" s="18"/>
      <c r="QAU37" s="19"/>
      <c r="QAZ37" s="18"/>
      <c r="QBA37" s="18"/>
      <c r="QBB37" s="19"/>
      <c r="QBG37" s="18"/>
      <c r="QBH37" s="18"/>
      <c r="QBI37" s="19"/>
      <c r="QBN37" s="18"/>
      <c r="QBO37" s="18"/>
      <c r="QBP37" s="19"/>
      <c r="QBU37" s="18"/>
      <c r="QBV37" s="18"/>
      <c r="QBW37" s="19"/>
      <c r="QCB37" s="18"/>
      <c r="QCC37" s="18"/>
      <c r="QCD37" s="19"/>
      <c r="QCI37" s="18"/>
      <c r="QCJ37" s="18"/>
      <c r="QCK37" s="19"/>
      <c r="QCP37" s="18"/>
      <c r="QCQ37" s="18"/>
      <c r="QCR37" s="19"/>
      <c r="QCW37" s="18"/>
      <c r="QCX37" s="18"/>
      <c r="QCY37" s="19"/>
      <c r="QDD37" s="18"/>
      <c r="QDE37" s="18"/>
      <c r="QDF37" s="19"/>
      <c r="QDK37" s="18"/>
      <c r="QDL37" s="18"/>
      <c r="QDM37" s="19"/>
      <c r="QDR37" s="18"/>
      <c r="QDS37" s="18"/>
      <c r="QDT37" s="19"/>
      <c r="QDY37" s="18"/>
      <c r="QDZ37" s="18"/>
      <c r="QEA37" s="19"/>
      <c r="QEF37" s="18"/>
      <c r="QEG37" s="18"/>
      <c r="QEH37" s="19"/>
      <c r="QEM37" s="18"/>
      <c r="QEN37" s="18"/>
      <c r="QEO37" s="19"/>
      <c r="QET37" s="18"/>
      <c r="QEU37" s="18"/>
      <c r="QEV37" s="19"/>
      <c r="QFA37" s="18"/>
      <c r="QFB37" s="18"/>
      <c r="QFC37" s="19"/>
      <c r="QFH37" s="18"/>
      <c r="QFI37" s="18"/>
      <c r="QFJ37" s="19"/>
      <c r="QFO37" s="18"/>
      <c r="QFP37" s="18"/>
      <c r="QFQ37" s="19"/>
      <c r="QFV37" s="18"/>
      <c r="QFW37" s="18"/>
      <c r="QFX37" s="19"/>
      <c r="QGC37" s="18"/>
      <c r="QGD37" s="18"/>
      <c r="QGE37" s="19"/>
      <c r="QGJ37" s="18"/>
      <c r="QGK37" s="18"/>
      <c r="QGL37" s="19"/>
      <c r="QGQ37" s="18"/>
      <c r="QGR37" s="18"/>
      <c r="QGS37" s="19"/>
      <c r="QGX37" s="18"/>
      <c r="QGY37" s="18"/>
      <c r="QGZ37" s="19"/>
      <c r="QHE37" s="18"/>
      <c r="QHF37" s="18"/>
      <c r="QHG37" s="19"/>
      <c r="QHL37" s="18"/>
      <c r="QHM37" s="18"/>
      <c r="QHN37" s="19"/>
      <c r="QHS37" s="18"/>
      <c r="QHT37" s="18"/>
      <c r="QHU37" s="19"/>
      <c r="QHZ37" s="18"/>
      <c r="QIA37" s="18"/>
      <c r="QIB37" s="19"/>
      <c r="QIG37" s="18"/>
      <c r="QIH37" s="18"/>
      <c r="QII37" s="19"/>
      <c r="QIN37" s="18"/>
      <c r="QIO37" s="18"/>
      <c r="QIP37" s="19"/>
      <c r="QIU37" s="18"/>
      <c r="QIV37" s="18"/>
      <c r="QIW37" s="19"/>
      <c r="QJB37" s="18"/>
      <c r="QJC37" s="18"/>
      <c r="QJD37" s="19"/>
      <c r="QJI37" s="18"/>
      <c r="QJJ37" s="18"/>
      <c r="QJK37" s="19"/>
      <c r="QJP37" s="18"/>
      <c r="QJQ37" s="18"/>
      <c r="QJR37" s="19"/>
      <c r="QJW37" s="18"/>
      <c r="QJX37" s="18"/>
      <c r="QJY37" s="19"/>
      <c r="QKD37" s="18"/>
      <c r="QKE37" s="18"/>
      <c r="QKF37" s="19"/>
      <c r="QKK37" s="18"/>
      <c r="QKL37" s="18"/>
      <c r="QKM37" s="19"/>
      <c r="QKR37" s="18"/>
      <c r="QKS37" s="18"/>
      <c r="QKT37" s="19"/>
      <c r="QKY37" s="18"/>
      <c r="QKZ37" s="18"/>
      <c r="QLA37" s="19"/>
      <c r="QLF37" s="18"/>
      <c r="QLG37" s="18"/>
      <c r="QLH37" s="19"/>
      <c r="QLM37" s="18"/>
      <c r="QLN37" s="18"/>
      <c r="QLO37" s="19"/>
      <c r="QLT37" s="18"/>
      <c r="QLU37" s="18"/>
      <c r="QLV37" s="19"/>
      <c r="QMA37" s="18"/>
      <c r="QMB37" s="18"/>
      <c r="QMC37" s="19"/>
      <c r="QMH37" s="18"/>
      <c r="QMI37" s="18"/>
      <c r="QMJ37" s="19"/>
      <c r="QMO37" s="18"/>
      <c r="QMP37" s="18"/>
      <c r="QMQ37" s="19"/>
      <c r="QMV37" s="18"/>
      <c r="QMW37" s="18"/>
      <c r="QMX37" s="19"/>
      <c r="QNC37" s="18"/>
      <c r="QND37" s="18"/>
      <c r="QNE37" s="19"/>
      <c r="QNJ37" s="18"/>
      <c r="QNK37" s="18"/>
      <c r="QNL37" s="19"/>
      <c r="QNQ37" s="18"/>
      <c r="QNR37" s="18"/>
      <c r="QNS37" s="19"/>
      <c r="QNX37" s="18"/>
      <c r="QNY37" s="18"/>
      <c r="QNZ37" s="19"/>
      <c r="QOE37" s="18"/>
      <c r="QOF37" s="18"/>
      <c r="QOG37" s="19"/>
      <c r="QOL37" s="18"/>
      <c r="QOM37" s="18"/>
      <c r="QON37" s="19"/>
      <c r="QOS37" s="18"/>
      <c r="QOT37" s="18"/>
      <c r="QOU37" s="19"/>
      <c r="QOZ37" s="18"/>
      <c r="QPA37" s="18"/>
      <c r="QPB37" s="19"/>
      <c r="QPG37" s="18"/>
      <c r="QPH37" s="18"/>
      <c r="QPI37" s="19"/>
      <c r="QPN37" s="18"/>
      <c r="QPO37" s="18"/>
      <c r="QPP37" s="19"/>
      <c r="QPU37" s="18"/>
      <c r="QPV37" s="18"/>
      <c r="QPW37" s="19"/>
      <c r="QQB37" s="18"/>
      <c r="QQC37" s="18"/>
      <c r="QQD37" s="19"/>
      <c r="QQI37" s="18"/>
      <c r="QQJ37" s="18"/>
      <c r="QQK37" s="19"/>
      <c r="QQP37" s="18"/>
      <c r="QQQ37" s="18"/>
      <c r="QQR37" s="19"/>
      <c r="QQW37" s="18"/>
      <c r="QQX37" s="18"/>
      <c r="QQY37" s="19"/>
      <c r="QRD37" s="18"/>
      <c r="QRE37" s="18"/>
      <c r="QRF37" s="19"/>
      <c r="QRK37" s="18"/>
      <c r="QRL37" s="18"/>
      <c r="QRM37" s="19"/>
      <c r="QRR37" s="18"/>
      <c r="QRS37" s="18"/>
      <c r="QRT37" s="19"/>
      <c r="QRY37" s="18"/>
      <c r="QRZ37" s="18"/>
      <c r="QSA37" s="19"/>
      <c r="QSF37" s="18"/>
      <c r="QSG37" s="18"/>
      <c r="QSH37" s="19"/>
      <c r="QSM37" s="18"/>
      <c r="QSN37" s="18"/>
      <c r="QSO37" s="19"/>
      <c r="QST37" s="18"/>
      <c r="QSU37" s="18"/>
      <c r="QSV37" s="19"/>
      <c r="QTA37" s="18"/>
      <c r="QTB37" s="18"/>
      <c r="QTC37" s="19"/>
      <c r="QTH37" s="18"/>
      <c r="QTI37" s="18"/>
      <c r="QTJ37" s="19"/>
      <c r="QTO37" s="18"/>
      <c r="QTP37" s="18"/>
      <c r="QTQ37" s="19"/>
      <c r="QTV37" s="18"/>
      <c r="QTW37" s="18"/>
      <c r="QTX37" s="19"/>
      <c r="QUC37" s="18"/>
      <c r="QUD37" s="18"/>
      <c r="QUE37" s="19"/>
      <c r="QUJ37" s="18"/>
      <c r="QUK37" s="18"/>
      <c r="QUL37" s="19"/>
      <c r="QUQ37" s="18"/>
      <c r="QUR37" s="18"/>
      <c r="QUS37" s="19"/>
      <c r="QUX37" s="18"/>
      <c r="QUY37" s="18"/>
      <c r="QUZ37" s="19"/>
      <c r="QVE37" s="18"/>
      <c r="QVF37" s="18"/>
      <c r="QVG37" s="19"/>
      <c r="QVL37" s="18"/>
      <c r="QVM37" s="18"/>
      <c r="QVN37" s="19"/>
      <c r="QVS37" s="18"/>
      <c r="QVT37" s="18"/>
      <c r="QVU37" s="19"/>
      <c r="QVZ37" s="18"/>
      <c r="QWA37" s="18"/>
      <c r="QWB37" s="19"/>
      <c r="QWG37" s="18"/>
      <c r="QWH37" s="18"/>
      <c r="QWI37" s="19"/>
      <c r="QWN37" s="18"/>
      <c r="QWO37" s="18"/>
      <c r="QWP37" s="19"/>
      <c r="QWU37" s="18"/>
      <c r="QWV37" s="18"/>
      <c r="QWW37" s="19"/>
      <c r="QXB37" s="18"/>
      <c r="QXC37" s="18"/>
      <c r="QXD37" s="19"/>
      <c r="QXI37" s="18"/>
      <c r="QXJ37" s="18"/>
      <c r="QXK37" s="19"/>
      <c r="QXP37" s="18"/>
      <c r="QXQ37" s="18"/>
      <c r="QXR37" s="19"/>
      <c r="QXW37" s="18"/>
      <c r="QXX37" s="18"/>
      <c r="QXY37" s="19"/>
      <c r="QYD37" s="18"/>
      <c r="QYE37" s="18"/>
      <c r="QYF37" s="19"/>
      <c r="QYK37" s="18"/>
      <c r="QYL37" s="18"/>
      <c r="QYM37" s="19"/>
      <c r="QYR37" s="18"/>
      <c r="QYS37" s="18"/>
      <c r="QYT37" s="19"/>
      <c r="QYY37" s="18"/>
      <c r="QYZ37" s="18"/>
      <c r="QZA37" s="19"/>
      <c r="QZF37" s="18"/>
      <c r="QZG37" s="18"/>
      <c r="QZH37" s="19"/>
      <c r="QZM37" s="18"/>
      <c r="QZN37" s="18"/>
      <c r="QZO37" s="19"/>
      <c r="QZT37" s="18"/>
      <c r="QZU37" s="18"/>
      <c r="QZV37" s="19"/>
      <c r="RAA37" s="18"/>
      <c r="RAB37" s="18"/>
      <c r="RAC37" s="19"/>
      <c r="RAH37" s="18"/>
      <c r="RAI37" s="18"/>
      <c r="RAJ37" s="19"/>
      <c r="RAO37" s="18"/>
      <c r="RAP37" s="18"/>
      <c r="RAQ37" s="19"/>
      <c r="RAV37" s="18"/>
      <c r="RAW37" s="18"/>
      <c r="RAX37" s="19"/>
      <c r="RBC37" s="18"/>
      <c r="RBD37" s="18"/>
      <c r="RBE37" s="19"/>
      <c r="RBJ37" s="18"/>
      <c r="RBK37" s="18"/>
      <c r="RBL37" s="19"/>
      <c r="RBQ37" s="18"/>
      <c r="RBR37" s="18"/>
      <c r="RBS37" s="19"/>
      <c r="RBX37" s="18"/>
      <c r="RBY37" s="18"/>
      <c r="RBZ37" s="19"/>
      <c r="RCE37" s="18"/>
      <c r="RCF37" s="18"/>
      <c r="RCG37" s="19"/>
      <c r="RCL37" s="18"/>
      <c r="RCM37" s="18"/>
      <c r="RCN37" s="19"/>
      <c r="RCS37" s="18"/>
      <c r="RCT37" s="18"/>
      <c r="RCU37" s="19"/>
      <c r="RCZ37" s="18"/>
      <c r="RDA37" s="18"/>
      <c r="RDB37" s="19"/>
      <c r="RDG37" s="18"/>
      <c r="RDH37" s="18"/>
      <c r="RDI37" s="19"/>
      <c r="RDN37" s="18"/>
      <c r="RDO37" s="18"/>
      <c r="RDP37" s="19"/>
      <c r="RDU37" s="18"/>
      <c r="RDV37" s="18"/>
      <c r="RDW37" s="19"/>
      <c r="REB37" s="18"/>
      <c r="REC37" s="18"/>
      <c r="RED37" s="19"/>
      <c r="REI37" s="18"/>
      <c r="REJ37" s="18"/>
      <c r="REK37" s="19"/>
      <c r="REP37" s="18"/>
      <c r="REQ37" s="18"/>
      <c r="RER37" s="19"/>
      <c r="REW37" s="18"/>
      <c r="REX37" s="18"/>
      <c r="REY37" s="19"/>
      <c r="RFD37" s="18"/>
      <c r="RFE37" s="18"/>
      <c r="RFF37" s="19"/>
      <c r="RFK37" s="18"/>
      <c r="RFL37" s="18"/>
      <c r="RFM37" s="19"/>
      <c r="RFR37" s="18"/>
      <c r="RFS37" s="18"/>
      <c r="RFT37" s="19"/>
      <c r="RFY37" s="18"/>
      <c r="RFZ37" s="18"/>
      <c r="RGA37" s="19"/>
      <c r="RGF37" s="18"/>
      <c r="RGG37" s="18"/>
      <c r="RGH37" s="19"/>
      <c r="RGM37" s="18"/>
      <c r="RGN37" s="18"/>
      <c r="RGO37" s="19"/>
      <c r="RGT37" s="18"/>
      <c r="RGU37" s="18"/>
      <c r="RGV37" s="19"/>
      <c r="RHA37" s="18"/>
      <c r="RHB37" s="18"/>
      <c r="RHC37" s="19"/>
      <c r="RHH37" s="18"/>
      <c r="RHI37" s="18"/>
      <c r="RHJ37" s="19"/>
      <c r="RHO37" s="18"/>
      <c r="RHP37" s="18"/>
      <c r="RHQ37" s="19"/>
      <c r="RHV37" s="18"/>
      <c r="RHW37" s="18"/>
      <c r="RHX37" s="19"/>
      <c r="RIC37" s="18"/>
      <c r="RID37" s="18"/>
      <c r="RIE37" s="19"/>
      <c r="RIJ37" s="18"/>
      <c r="RIK37" s="18"/>
      <c r="RIL37" s="19"/>
      <c r="RIQ37" s="18"/>
      <c r="RIR37" s="18"/>
      <c r="RIS37" s="19"/>
      <c r="RIX37" s="18"/>
      <c r="RIY37" s="18"/>
      <c r="RIZ37" s="19"/>
      <c r="RJE37" s="18"/>
      <c r="RJF37" s="18"/>
      <c r="RJG37" s="19"/>
      <c r="RJL37" s="18"/>
      <c r="RJM37" s="18"/>
      <c r="RJN37" s="19"/>
      <c r="RJS37" s="18"/>
      <c r="RJT37" s="18"/>
      <c r="RJU37" s="19"/>
      <c r="RJZ37" s="18"/>
      <c r="RKA37" s="18"/>
      <c r="RKB37" s="19"/>
      <c r="RKG37" s="18"/>
      <c r="RKH37" s="18"/>
      <c r="RKI37" s="19"/>
      <c r="RKN37" s="18"/>
      <c r="RKO37" s="18"/>
      <c r="RKP37" s="19"/>
      <c r="RKU37" s="18"/>
      <c r="RKV37" s="18"/>
      <c r="RKW37" s="19"/>
      <c r="RLB37" s="18"/>
      <c r="RLC37" s="18"/>
      <c r="RLD37" s="19"/>
      <c r="RLI37" s="18"/>
      <c r="RLJ37" s="18"/>
      <c r="RLK37" s="19"/>
      <c r="RLP37" s="18"/>
      <c r="RLQ37" s="18"/>
      <c r="RLR37" s="19"/>
      <c r="RLW37" s="18"/>
      <c r="RLX37" s="18"/>
      <c r="RLY37" s="19"/>
      <c r="RMD37" s="18"/>
      <c r="RME37" s="18"/>
      <c r="RMF37" s="19"/>
      <c r="RMK37" s="18"/>
      <c r="RML37" s="18"/>
      <c r="RMM37" s="19"/>
      <c r="RMR37" s="18"/>
      <c r="RMS37" s="18"/>
      <c r="RMT37" s="19"/>
      <c r="RMY37" s="18"/>
      <c r="RMZ37" s="18"/>
      <c r="RNA37" s="19"/>
      <c r="RNF37" s="18"/>
      <c r="RNG37" s="18"/>
      <c r="RNH37" s="19"/>
      <c r="RNM37" s="18"/>
      <c r="RNN37" s="18"/>
      <c r="RNO37" s="19"/>
      <c r="RNT37" s="18"/>
      <c r="RNU37" s="18"/>
      <c r="RNV37" s="19"/>
      <c r="ROA37" s="18"/>
      <c r="ROB37" s="18"/>
      <c r="ROC37" s="19"/>
      <c r="ROH37" s="18"/>
      <c r="ROI37" s="18"/>
      <c r="ROJ37" s="19"/>
      <c r="ROO37" s="18"/>
      <c r="ROP37" s="18"/>
      <c r="ROQ37" s="19"/>
      <c r="ROV37" s="18"/>
      <c r="ROW37" s="18"/>
      <c r="ROX37" s="19"/>
      <c r="RPC37" s="18"/>
      <c r="RPD37" s="18"/>
      <c r="RPE37" s="19"/>
      <c r="RPJ37" s="18"/>
      <c r="RPK37" s="18"/>
      <c r="RPL37" s="19"/>
      <c r="RPQ37" s="18"/>
      <c r="RPR37" s="18"/>
      <c r="RPS37" s="19"/>
      <c r="RPX37" s="18"/>
      <c r="RPY37" s="18"/>
      <c r="RPZ37" s="19"/>
      <c r="RQE37" s="18"/>
      <c r="RQF37" s="18"/>
      <c r="RQG37" s="19"/>
      <c r="RQL37" s="18"/>
      <c r="RQM37" s="18"/>
      <c r="RQN37" s="19"/>
      <c r="RQS37" s="18"/>
      <c r="RQT37" s="18"/>
      <c r="RQU37" s="19"/>
      <c r="RQZ37" s="18"/>
      <c r="RRA37" s="18"/>
      <c r="RRB37" s="19"/>
      <c r="RRG37" s="18"/>
      <c r="RRH37" s="18"/>
      <c r="RRI37" s="19"/>
      <c r="RRN37" s="18"/>
      <c r="RRO37" s="18"/>
      <c r="RRP37" s="19"/>
      <c r="RRU37" s="18"/>
      <c r="RRV37" s="18"/>
      <c r="RRW37" s="19"/>
      <c r="RSB37" s="18"/>
      <c r="RSC37" s="18"/>
      <c r="RSD37" s="19"/>
      <c r="RSI37" s="18"/>
      <c r="RSJ37" s="18"/>
      <c r="RSK37" s="19"/>
      <c r="RSP37" s="18"/>
      <c r="RSQ37" s="18"/>
      <c r="RSR37" s="19"/>
      <c r="RSW37" s="18"/>
      <c r="RSX37" s="18"/>
      <c r="RSY37" s="19"/>
      <c r="RTD37" s="18"/>
      <c r="RTE37" s="18"/>
      <c r="RTF37" s="19"/>
      <c r="RTK37" s="18"/>
      <c r="RTL37" s="18"/>
      <c r="RTM37" s="19"/>
      <c r="RTR37" s="18"/>
      <c r="RTS37" s="18"/>
      <c r="RTT37" s="19"/>
      <c r="RTY37" s="18"/>
      <c r="RTZ37" s="18"/>
      <c r="RUA37" s="19"/>
      <c r="RUF37" s="18"/>
      <c r="RUG37" s="18"/>
      <c r="RUH37" s="19"/>
      <c r="RUM37" s="18"/>
      <c r="RUN37" s="18"/>
      <c r="RUO37" s="19"/>
      <c r="RUT37" s="18"/>
      <c r="RUU37" s="18"/>
      <c r="RUV37" s="19"/>
      <c r="RVA37" s="18"/>
      <c r="RVB37" s="18"/>
      <c r="RVC37" s="19"/>
      <c r="RVH37" s="18"/>
      <c r="RVI37" s="18"/>
      <c r="RVJ37" s="19"/>
      <c r="RVO37" s="18"/>
      <c r="RVP37" s="18"/>
      <c r="RVQ37" s="19"/>
      <c r="RVV37" s="18"/>
      <c r="RVW37" s="18"/>
      <c r="RVX37" s="19"/>
      <c r="RWC37" s="18"/>
      <c r="RWD37" s="18"/>
      <c r="RWE37" s="19"/>
      <c r="RWJ37" s="18"/>
      <c r="RWK37" s="18"/>
      <c r="RWL37" s="19"/>
      <c r="RWQ37" s="18"/>
      <c r="RWR37" s="18"/>
      <c r="RWS37" s="19"/>
      <c r="RWX37" s="18"/>
      <c r="RWY37" s="18"/>
      <c r="RWZ37" s="19"/>
      <c r="RXE37" s="18"/>
      <c r="RXF37" s="18"/>
      <c r="RXG37" s="19"/>
      <c r="RXL37" s="18"/>
      <c r="RXM37" s="18"/>
      <c r="RXN37" s="19"/>
      <c r="RXS37" s="18"/>
      <c r="RXT37" s="18"/>
      <c r="RXU37" s="19"/>
      <c r="RXZ37" s="18"/>
      <c r="RYA37" s="18"/>
      <c r="RYB37" s="19"/>
      <c r="RYG37" s="18"/>
      <c r="RYH37" s="18"/>
      <c r="RYI37" s="19"/>
      <c r="RYN37" s="18"/>
      <c r="RYO37" s="18"/>
      <c r="RYP37" s="19"/>
      <c r="RYU37" s="18"/>
      <c r="RYV37" s="18"/>
      <c r="RYW37" s="19"/>
      <c r="RZB37" s="18"/>
      <c r="RZC37" s="18"/>
      <c r="RZD37" s="19"/>
      <c r="RZI37" s="18"/>
      <c r="RZJ37" s="18"/>
      <c r="RZK37" s="19"/>
      <c r="RZP37" s="18"/>
      <c r="RZQ37" s="18"/>
      <c r="RZR37" s="19"/>
      <c r="RZW37" s="18"/>
      <c r="RZX37" s="18"/>
      <c r="RZY37" s="19"/>
      <c r="SAD37" s="18"/>
      <c r="SAE37" s="18"/>
      <c r="SAF37" s="19"/>
      <c r="SAK37" s="18"/>
      <c r="SAL37" s="18"/>
      <c r="SAM37" s="19"/>
      <c r="SAR37" s="18"/>
      <c r="SAS37" s="18"/>
      <c r="SAT37" s="19"/>
      <c r="SAY37" s="18"/>
      <c r="SAZ37" s="18"/>
      <c r="SBA37" s="19"/>
      <c r="SBF37" s="18"/>
      <c r="SBG37" s="18"/>
      <c r="SBH37" s="19"/>
      <c r="SBM37" s="18"/>
      <c r="SBN37" s="18"/>
      <c r="SBO37" s="19"/>
      <c r="SBT37" s="18"/>
      <c r="SBU37" s="18"/>
      <c r="SBV37" s="19"/>
      <c r="SCA37" s="18"/>
      <c r="SCB37" s="18"/>
      <c r="SCC37" s="19"/>
      <c r="SCH37" s="18"/>
      <c r="SCI37" s="18"/>
      <c r="SCJ37" s="19"/>
      <c r="SCO37" s="18"/>
      <c r="SCP37" s="18"/>
      <c r="SCQ37" s="19"/>
      <c r="SCV37" s="18"/>
      <c r="SCW37" s="18"/>
      <c r="SCX37" s="19"/>
      <c r="SDC37" s="18"/>
      <c r="SDD37" s="18"/>
      <c r="SDE37" s="19"/>
      <c r="SDJ37" s="18"/>
      <c r="SDK37" s="18"/>
      <c r="SDL37" s="19"/>
      <c r="SDQ37" s="18"/>
      <c r="SDR37" s="18"/>
      <c r="SDS37" s="19"/>
      <c r="SDX37" s="18"/>
      <c r="SDY37" s="18"/>
      <c r="SDZ37" s="19"/>
      <c r="SEE37" s="18"/>
      <c r="SEF37" s="18"/>
      <c r="SEG37" s="19"/>
      <c r="SEL37" s="18"/>
      <c r="SEM37" s="18"/>
      <c r="SEN37" s="19"/>
      <c r="SES37" s="18"/>
      <c r="SET37" s="18"/>
      <c r="SEU37" s="19"/>
      <c r="SEZ37" s="18"/>
      <c r="SFA37" s="18"/>
      <c r="SFB37" s="19"/>
      <c r="SFG37" s="18"/>
      <c r="SFH37" s="18"/>
      <c r="SFI37" s="19"/>
      <c r="SFN37" s="18"/>
      <c r="SFO37" s="18"/>
      <c r="SFP37" s="19"/>
      <c r="SFU37" s="18"/>
      <c r="SFV37" s="18"/>
      <c r="SFW37" s="19"/>
      <c r="SGB37" s="18"/>
      <c r="SGC37" s="18"/>
      <c r="SGD37" s="19"/>
      <c r="SGI37" s="18"/>
      <c r="SGJ37" s="18"/>
      <c r="SGK37" s="19"/>
      <c r="SGP37" s="18"/>
      <c r="SGQ37" s="18"/>
      <c r="SGR37" s="19"/>
      <c r="SGW37" s="18"/>
      <c r="SGX37" s="18"/>
      <c r="SGY37" s="19"/>
      <c r="SHD37" s="18"/>
      <c r="SHE37" s="18"/>
      <c r="SHF37" s="19"/>
      <c r="SHK37" s="18"/>
      <c r="SHL37" s="18"/>
      <c r="SHM37" s="19"/>
      <c r="SHR37" s="18"/>
      <c r="SHS37" s="18"/>
      <c r="SHT37" s="19"/>
      <c r="SHY37" s="18"/>
      <c r="SHZ37" s="18"/>
      <c r="SIA37" s="19"/>
      <c r="SIF37" s="18"/>
      <c r="SIG37" s="18"/>
      <c r="SIH37" s="19"/>
      <c r="SIM37" s="18"/>
      <c r="SIN37" s="18"/>
      <c r="SIO37" s="19"/>
      <c r="SIT37" s="18"/>
      <c r="SIU37" s="18"/>
      <c r="SIV37" s="19"/>
      <c r="SJA37" s="18"/>
      <c r="SJB37" s="18"/>
      <c r="SJC37" s="19"/>
      <c r="SJH37" s="18"/>
      <c r="SJI37" s="18"/>
      <c r="SJJ37" s="19"/>
      <c r="SJO37" s="18"/>
      <c r="SJP37" s="18"/>
      <c r="SJQ37" s="19"/>
      <c r="SJV37" s="18"/>
      <c r="SJW37" s="18"/>
      <c r="SJX37" s="19"/>
      <c r="SKC37" s="18"/>
      <c r="SKD37" s="18"/>
      <c r="SKE37" s="19"/>
      <c r="SKJ37" s="18"/>
      <c r="SKK37" s="18"/>
      <c r="SKL37" s="19"/>
      <c r="SKQ37" s="18"/>
      <c r="SKR37" s="18"/>
      <c r="SKS37" s="19"/>
      <c r="SKX37" s="18"/>
      <c r="SKY37" s="18"/>
      <c r="SKZ37" s="19"/>
      <c r="SLE37" s="18"/>
      <c r="SLF37" s="18"/>
      <c r="SLG37" s="19"/>
      <c r="SLL37" s="18"/>
      <c r="SLM37" s="18"/>
      <c r="SLN37" s="19"/>
      <c r="SLS37" s="18"/>
      <c r="SLT37" s="18"/>
      <c r="SLU37" s="19"/>
      <c r="SLZ37" s="18"/>
      <c r="SMA37" s="18"/>
      <c r="SMB37" s="19"/>
      <c r="SMG37" s="18"/>
      <c r="SMH37" s="18"/>
      <c r="SMI37" s="19"/>
      <c r="SMN37" s="18"/>
      <c r="SMO37" s="18"/>
      <c r="SMP37" s="19"/>
      <c r="SMU37" s="18"/>
      <c r="SMV37" s="18"/>
      <c r="SMW37" s="19"/>
      <c r="SNB37" s="18"/>
      <c r="SNC37" s="18"/>
      <c r="SND37" s="19"/>
      <c r="SNI37" s="18"/>
      <c r="SNJ37" s="18"/>
      <c r="SNK37" s="19"/>
      <c r="SNP37" s="18"/>
      <c r="SNQ37" s="18"/>
      <c r="SNR37" s="19"/>
      <c r="SNW37" s="18"/>
      <c r="SNX37" s="18"/>
      <c r="SNY37" s="19"/>
      <c r="SOD37" s="18"/>
      <c r="SOE37" s="18"/>
      <c r="SOF37" s="19"/>
      <c r="SOK37" s="18"/>
      <c r="SOL37" s="18"/>
      <c r="SOM37" s="19"/>
      <c r="SOR37" s="18"/>
      <c r="SOS37" s="18"/>
      <c r="SOT37" s="19"/>
      <c r="SOY37" s="18"/>
      <c r="SOZ37" s="18"/>
      <c r="SPA37" s="19"/>
      <c r="SPF37" s="18"/>
      <c r="SPG37" s="18"/>
      <c r="SPH37" s="19"/>
      <c r="SPM37" s="18"/>
      <c r="SPN37" s="18"/>
      <c r="SPO37" s="19"/>
      <c r="SPT37" s="18"/>
      <c r="SPU37" s="18"/>
      <c r="SPV37" s="19"/>
      <c r="SQA37" s="18"/>
      <c r="SQB37" s="18"/>
      <c r="SQC37" s="19"/>
      <c r="SQH37" s="18"/>
      <c r="SQI37" s="18"/>
      <c r="SQJ37" s="19"/>
      <c r="SQO37" s="18"/>
      <c r="SQP37" s="18"/>
      <c r="SQQ37" s="19"/>
      <c r="SQV37" s="18"/>
      <c r="SQW37" s="18"/>
      <c r="SQX37" s="19"/>
      <c r="SRC37" s="18"/>
      <c r="SRD37" s="18"/>
      <c r="SRE37" s="19"/>
      <c r="SRJ37" s="18"/>
      <c r="SRK37" s="18"/>
      <c r="SRL37" s="19"/>
      <c r="SRQ37" s="18"/>
      <c r="SRR37" s="18"/>
      <c r="SRS37" s="19"/>
      <c r="SRX37" s="18"/>
      <c r="SRY37" s="18"/>
      <c r="SRZ37" s="19"/>
      <c r="SSE37" s="18"/>
      <c r="SSF37" s="18"/>
      <c r="SSG37" s="19"/>
      <c r="SSL37" s="18"/>
      <c r="SSM37" s="18"/>
      <c r="SSN37" s="19"/>
      <c r="SSS37" s="18"/>
      <c r="SST37" s="18"/>
      <c r="SSU37" s="19"/>
      <c r="SSZ37" s="18"/>
      <c r="STA37" s="18"/>
      <c r="STB37" s="19"/>
      <c r="STG37" s="18"/>
      <c r="STH37" s="18"/>
      <c r="STI37" s="19"/>
      <c r="STN37" s="18"/>
      <c r="STO37" s="18"/>
      <c r="STP37" s="19"/>
      <c r="STU37" s="18"/>
      <c r="STV37" s="18"/>
      <c r="STW37" s="19"/>
      <c r="SUB37" s="18"/>
      <c r="SUC37" s="18"/>
      <c r="SUD37" s="19"/>
      <c r="SUI37" s="18"/>
      <c r="SUJ37" s="18"/>
      <c r="SUK37" s="19"/>
      <c r="SUP37" s="18"/>
      <c r="SUQ37" s="18"/>
      <c r="SUR37" s="19"/>
      <c r="SUW37" s="18"/>
      <c r="SUX37" s="18"/>
      <c r="SUY37" s="19"/>
      <c r="SVD37" s="18"/>
      <c r="SVE37" s="18"/>
      <c r="SVF37" s="19"/>
      <c r="SVK37" s="18"/>
      <c r="SVL37" s="18"/>
      <c r="SVM37" s="19"/>
      <c r="SVR37" s="18"/>
      <c r="SVS37" s="18"/>
      <c r="SVT37" s="19"/>
      <c r="SVY37" s="18"/>
      <c r="SVZ37" s="18"/>
      <c r="SWA37" s="19"/>
      <c r="SWF37" s="18"/>
      <c r="SWG37" s="18"/>
      <c r="SWH37" s="19"/>
      <c r="SWM37" s="18"/>
      <c r="SWN37" s="18"/>
      <c r="SWO37" s="19"/>
      <c r="SWT37" s="18"/>
      <c r="SWU37" s="18"/>
      <c r="SWV37" s="19"/>
      <c r="SXA37" s="18"/>
      <c r="SXB37" s="18"/>
      <c r="SXC37" s="19"/>
      <c r="SXH37" s="18"/>
      <c r="SXI37" s="18"/>
      <c r="SXJ37" s="19"/>
      <c r="SXO37" s="18"/>
      <c r="SXP37" s="18"/>
      <c r="SXQ37" s="19"/>
      <c r="SXV37" s="18"/>
      <c r="SXW37" s="18"/>
      <c r="SXX37" s="19"/>
      <c r="SYC37" s="18"/>
      <c r="SYD37" s="18"/>
      <c r="SYE37" s="19"/>
      <c r="SYJ37" s="18"/>
      <c r="SYK37" s="18"/>
      <c r="SYL37" s="19"/>
      <c r="SYQ37" s="18"/>
      <c r="SYR37" s="18"/>
      <c r="SYS37" s="19"/>
      <c r="SYX37" s="18"/>
      <c r="SYY37" s="18"/>
      <c r="SYZ37" s="19"/>
      <c r="SZE37" s="18"/>
      <c r="SZF37" s="18"/>
      <c r="SZG37" s="19"/>
      <c r="SZL37" s="18"/>
      <c r="SZM37" s="18"/>
      <c r="SZN37" s="19"/>
      <c r="SZS37" s="18"/>
      <c r="SZT37" s="18"/>
      <c r="SZU37" s="19"/>
      <c r="SZZ37" s="18"/>
      <c r="TAA37" s="18"/>
      <c r="TAB37" s="19"/>
      <c r="TAG37" s="18"/>
      <c r="TAH37" s="18"/>
      <c r="TAI37" s="19"/>
      <c r="TAN37" s="18"/>
      <c r="TAO37" s="18"/>
      <c r="TAP37" s="19"/>
      <c r="TAU37" s="18"/>
      <c r="TAV37" s="18"/>
      <c r="TAW37" s="19"/>
      <c r="TBB37" s="18"/>
      <c r="TBC37" s="18"/>
      <c r="TBD37" s="19"/>
      <c r="TBI37" s="18"/>
      <c r="TBJ37" s="18"/>
      <c r="TBK37" s="19"/>
      <c r="TBP37" s="18"/>
      <c r="TBQ37" s="18"/>
      <c r="TBR37" s="19"/>
      <c r="TBW37" s="18"/>
      <c r="TBX37" s="18"/>
      <c r="TBY37" s="19"/>
      <c r="TCD37" s="18"/>
      <c r="TCE37" s="18"/>
      <c r="TCF37" s="19"/>
      <c r="TCK37" s="18"/>
      <c r="TCL37" s="18"/>
      <c r="TCM37" s="19"/>
      <c r="TCR37" s="18"/>
      <c r="TCS37" s="18"/>
      <c r="TCT37" s="19"/>
      <c r="TCY37" s="18"/>
      <c r="TCZ37" s="18"/>
      <c r="TDA37" s="19"/>
      <c r="TDF37" s="18"/>
      <c r="TDG37" s="18"/>
      <c r="TDH37" s="19"/>
      <c r="TDM37" s="18"/>
      <c r="TDN37" s="18"/>
      <c r="TDO37" s="19"/>
      <c r="TDT37" s="18"/>
      <c r="TDU37" s="18"/>
      <c r="TDV37" s="19"/>
      <c r="TEA37" s="18"/>
      <c r="TEB37" s="18"/>
      <c r="TEC37" s="19"/>
      <c r="TEH37" s="18"/>
      <c r="TEI37" s="18"/>
      <c r="TEJ37" s="19"/>
      <c r="TEO37" s="18"/>
      <c r="TEP37" s="18"/>
      <c r="TEQ37" s="19"/>
      <c r="TEV37" s="18"/>
      <c r="TEW37" s="18"/>
      <c r="TEX37" s="19"/>
      <c r="TFC37" s="18"/>
      <c r="TFD37" s="18"/>
      <c r="TFE37" s="19"/>
      <c r="TFJ37" s="18"/>
      <c r="TFK37" s="18"/>
      <c r="TFL37" s="19"/>
      <c r="TFQ37" s="18"/>
      <c r="TFR37" s="18"/>
      <c r="TFS37" s="19"/>
      <c r="TFX37" s="18"/>
      <c r="TFY37" s="18"/>
      <c r="TFZ37" s="19"/>
      <c r="TGE37" s="18"/>
      <c r="TGF37" s="18"/>
      <c r="TGG37" s="19"/>
      <c r="TGL37" s="18"/>
      <c r="TGM37" s="18"/>
      <c r="TGN37" s="19"/>
      <c r="TGS37" s="18"/>
      <c r="TGT37" s="18"/>
      <c r="TGU37" s="19"/>
      <c r="TGZ37" s="18"/>
      <c r="THA37" s="18"/>
      <c r="THB37" s="19"/>
      <c r="THG37" s="18"/>
      <c r="THH37" s="18"/>
      <c r="THI37" s="19"/>
      <c r="THN37" s="18"/>
      <c r="THO37" s="18"/>
      <c r="THP37" s="19"/>
      <c r="THU37" s="18"/>
      <c r="THV37" s="18"/>
      <c r="THW37" s="19"/>
      <c r="TIB37" s="18"/>
      <c r="TIC37" s="18"/>
      <c r="TID37" s="19"/>
      <c r="TII37" s="18"/>
      <c r="TIJ37" s="18"/>
      <c r="TIK37" s="19"/>
      <c r="TIP37" s="18"/>
      <c r="TIQ37" s="18"/>
      <c r="TIR37" s="19"/>
      <c r="TIW37" s="18"/>
      <c r="TIX37" s="18"/>
      <c r="TIY37" s="19"/>
      <c r="TJD37" s="18"/>
      <c r="TJE37" s="18"/>
      <c r="TJF37" s="19"/>
      <c r="TJK37" s="18"/>
      <c r="TJL37" s="18"/>
      <c r="TJM37" s="19"/>
      <c r="TJR37" s="18"/>
      <c r="TJS37" s="18"/>
      <c r="TJT37" s="19"/>
      <c r="TJY37" s="18"/>
      <c r="TJZ37" s="18"/>
      <c r="TKA37" s="19"/>
      <c r="TKF37" s="18"/>
      <c r="TKG37" s="18"/>
      <c r="TKH37" s="19"/>
      <c r="TKM37" s="18"/>
      <c r="TKN37" s="18"/>
      <c r="TKO37" s="19"/>
      <c r="TKT37" s="18"/>
      <c r="TKU37" s="18"/>
      <c r="TKV37" s="19"/>
      <c r="TLA37" s="18"/>
      <c r="TLB37" s="18"/>
      <c r="TLC37" s="19"/>
      <c r="TLH37" s="18"/>
      <c r="TLI37" s="18"/>
      <c r="TLJ37" s="19"/>
      <c r="TLO37" s="18"/>
      <c r="TLP37" s="18"/>
      <c r="TLQ37" s="19"/>
      <c r="TLV37" s="18"/>
      <c r="TLW37" s="18"/>
      <c r="TLX37" s="19"/>
      <c r="TMC37" s="18"/>
      <c r="TMD37" s="18"/>
      <c r="TME37" s="19"/>
      <c r="TMJ37" s="18"/>
      <c r="TMK37" s="18"/>
      <c r="TML37" s="19"/>
      <c r="TMQ37" s="18"/>
      <c r="TMR37" s="18"/>
      <c r="TMS37" s="19"/>
      <c r="TMX37" s="18"/>
      <c r="TMY37" s="18"/>
      <c r="TMZ37" s="19"/>
      <c r="TNE37" s="18"/>
      <c r="TNF37" s="18"/>
      <c r="TNG37" s="19"/>
      <c r="TNL37" s="18"/>
      <c r="TNM37" s="18"/>
      <c r="TNN37" s="19"/>
      <c r="TNS37" s="18"/>
      <c r="TNT37" s="18"/>
      <c r="TNU37" s="19"/>
      <c r="TNZ37" s="18"/>
      <c r="TOA37" s="18"/>
      <c r="TOB37" s="19"/>
      <c r="TOG37" s="18"/>
      <c r="TOH37" s="18"/>
      <c r="TOI37" s="19"/>
      <c r="TON37" s="18"/>
      <c r="TOO37" s="18"/>
      <c r="TOP37" s="19"/>
      <c r="TOU37" s="18"/>
      <c r="TOV37" s="18"/>
      <c r="TOW37" s="19"/>
      <c r="TPB37" s="18"/>
      <c r="TPC37" s="18"/>
      <c r="TPD37" s="19"/>
      <c r="TPI37" s="18"/>
      <c r="TPJ37" s="18"/>
      <c r="TPK37" s="19"/>
      <c r="TPP37" s="18"/>
      <c r="TPQ37" s="18"/>
      <c r="TPR37" s="19"/>
      <c r="TPW37" s="18"/>
      <c r="TPX37" s="18"/>
      <c r="TPY37" s="19"/>
      <c r="TQD37" s="18"/>
      <c r="TQE37" s="18"/>
      <c r="TQF37" s="19"/>
      <c r="TQK37" s="18"/>
      <c r="TQL37" s="18"/>
      <c r="TQM37" s="19"/>
      <c r="TQR37" s="18"/>
      <c r="TQS37" s="18"/>
      <c r="TQT37" s="19"/>
      <c r="TQY37" s="18"/>
      <c r="TQZ37" s="18"/>
      <c r="TRA37" s="19"/>
      <c r="TRF37" s="18"/>
      <c r="TRG37" s="18"/>
      <c r="TRH37" s="19"/>
      <c r="TRM37" s="18"/>
      <c r="TRN37" s="18"/>
      <c r="TRO37" s="19"/>
      <c r="TRT37" s="18"/>
      <c r="TRU37" s="18"/>
      <c r="TRV37" s="19"/>
      <c r="TSA37" s="18"/>
      <c r="TSB37" s="18"/>
      <c r="TSC37" s="19"/>
      <c r="TSH37" s="18"/>
      <c r="TSI37" s="18"/>
      <c r="TSJ37" s="19"/>
      <c r="TSO37" s="18"/>
      <c r="TSP37" s="18"/>
      <c r="TSQ37" s="19"/>
      <c r="TSV37" s="18"/>
      <c r="TSW37" s="18"/>
      <c r="TSX37" s="19"/>
      <c r="TTC37" s="18"/>
      <c r="TTD37" s="18"/>
      <c r="TTE37" s="19"/>
      <c r="TTJ37" s="18"/>
      <c r="TTK37" s="18"/>
      <c r="TTL37" s="19"/>
      <c r="TTQ37" s="18"/>
      <c r="TTR37" s="18"/>
      <c r="TTS37" s="19"/>
      <c r="TTX37" s="18"/>
      <c r="TTY37" s="18"/>
      <c r="TTZ37" s="19"/>
      <c r="TUE37" s="18"/>
      <c r="TUF37" s="18"/>
      <c r="TUG37" s="19"/>
      <c r="TUL37" s="18"/>
      <c r="TUM37" s="18"/>
      <c r="TUN37" s="19"/>
      <c r="TUS37" s="18"/>
      <c r="TUT37" s="18"/>
      <c r="TUU37" s="19"/>
      <c r="TUZ37" s="18"/>
      <c r="TVA37" s="18"/>
      <c r="TVB37" s="19"/>
      <c r="TVG37" s="18"/>
      <c r="TVH37" s="18"/>
      <c r="TVI37" s="19"/>
      <c r="TVN37" s="18"/>
      <c r="TVO37" s="18"/>
      <c r="TVP37" s="19"/>
      <c r="TVU37" s="18"/>
      <c r="TVV37" s="18"/>
      <c r="TVW37" s="19"/>
      <c r="TWB37" s="18"/>
      <c r="TWC37" s="18"/>
      <c r="TWD37" s="19"/>
      <c r="TWI37" s="18"/>
      <c r="TWJ37" s="18"/>
      <c r="TWK37" s="19"/>
      <c r="TWP37" s="18"/>
      <c r="TWQ37" s="18"/>
      <c r="TWR37" s="19"/>
      <c r="TWW37" s="18"/>
      <c r="TWX37" s="18"/>
      <c r="TWY37" s="19"/>
      <c r="TXD37" s="18"/>
      <c r="TXE37" s="18"/>
      <c r="TXF37" s="19"/>
      <c r="TXK37" s="18"/>
      <c r="TXL37" s="18"/>
      <c r="TXM37" s="19"/>
      <c r="TXR37" s="18"/>
      <c r="TXS37" s="18"/>
      <c r="TXT37" s="19"/>
      <c r="TXY37" s="18"/>
      <c r="TXZ37" s="18"/>
      <c r="TYA37" s="19"/>
      <c r="TYF37" s="18"/>
      <c r="TYG37" s="18"/>
      <c r="TYH37" s="19"/>
      <c r="TYM37" s="18"/>
      <c r="TYN37" s="18"/>
      <c r="TYO37" s="19"/>
      <c r="TYT37" s="18"/>
      <c r="TYU37" s="18"/>
      <c r="TYV37" s="19"/>
      <c r="TZA37" s="18"/>
      <c r="TZB37" s="18"/>
      <c r="TZC37" s="19"/>
      <c r="TZH37" s="18"/>
      <c r="TZI37" s="18"/>
      <c r="TZJ37" s="19"/>
      <c r="TZO37" s="18"/>
      <c r="TZP37" s="18"/>
      <c r="TZQ37" s="19"/>
      <c r="TZV37" s="18"/>
      <c r="TZW37" s="18"/>
      <c r="TZX37" s="19"/>
      <c r="UAC37" s="18"/>
      <c r="UAD37" s="18"/>
      <c r="UAE37" s="19"/>
      <c r="UAJ37" s="18"/>
      <c r="UAK37" s="18"/>
      <c r="UAL37" s="19"/>
      <c r="UAQ37" s="18"/>
      <c r="UAR37" s="18"/>
      <c r="UAS37" s="19"/>
      <c r="UAX37" s="18"/>
      <c r="UAY37" s="18"/>
      <c r="UAZ37" s="19"/>
      <c r="UBE37" s="18"/>
      <c r="UBF37" s="18"/>
      <c r="UBG37" s="19"/>
      <c r="UBL37" s="18"/>
      <c r="UBM37" s="18"/>
      <c r="UBN37" s="19"/>
      <c r="UBS37" s="18"/>
      <c r="UBT37" s="18"/>
      <c r="UBU37" s="19"/>
      <c r="UBZ37" s="18"/>
      <c r="UCA37" s="18"/>
      <c r="UCB37" s="19"/>
      <c r="UCG37" s="18"/>
      <c r="UCH37" s="18"/>
      <c r="UCI37" s="19"/>
      <c r="UCN37" s="18"/>
      <c r="UCO37" s="18"/>
      <c r="UCP37" s="19"/>
      <c r="UCU37" s="18"/>
      <c r="UCV37" s="18"/>
      <c r="UCW37" s="19"/>
      <c r="UDB37" s="18"/>
      <c r="UDC37" s="18"/>
      <c r="UDD37" s="19"/>
      <c r="UDI37" s="18"/>
      <c r="UDJ37" s="18"/>
      <c r="UDK37" s="19"/>
      <c r="UDP37" s="18"/>
      <c r="UDQ37" s="18"/>
      <c r="UDR37" s="19"/>
      <c r="UDW37" s="18"/>
      <c r="UDX37" s="18"/>
      <c r="UDY37" s="19"/>
      <c r="UED37" s="18"/>
      <c r="UEE37" s="18"/>
      <c r="UEF37" s="19"/>
      <c r="UEK37" s="18"/>
      <c r="UEL37" s="18"/>
      <c r="UEM37" s="19"/>
      <c r="UER37" s="18"/>
      <c r="UES37" s="18"/>
      <c r="UET37" s="19"/>
      <c r="UEY37" s="18"/>
      <c r="UEZ37" s="18"/>
      <c r="UFA37" s="19"/>
      <c r="UFF37" s="18"/>
      <c r="UFG37" s="18"/>
      <c r="UFH37" s="19"/>
      <c r="UFM37" s="18"/>
      <c r="UFN37" s="18"/>
      <c r="UFO37" s="19"/>
      <c r="UFT37" s="18"/>
      <c r="UFU37" s="18"/>
      <c r="UFV37" s="19"/>
      <c r="UGA37" s="18"/>
      <c r="UGB37" s="18"/>
      <c r="UGC37" s="19"/>
      <c r="UGH37" s="18"/>
      <c r="UGI37" s="18"/>
      <c r="UGJ37" s="19"/>
      <c r="UGO37" s="18"/>
      <c r="UGP37" s="18"/>
      <c r="UGQ37" s="19"/>
      <c r="UGV37" s="18"/>
      <c r="UGW37" s="18"/>
      <c r="UGX37" s="19"/>
      <c r="UHC37" s="18"/>
      <c r="UHD37" s="18"/>
      <c r="UHE37" s="19"/>
      <c r="UHJ37" s="18"/>
      <c r="UHK37" s="18"/>
      <c r="UHL37" s="19"/>
      <c r="UHQ37" s="18"/>
      <c r="UHR37" s="18"/>
      <c r="UHS37" s="19"/>
      <c r="UHX37" s="18"/>
      <c r="UHY37" s="18"/>
      <c r="UHZ37" s="19"/>
      <c r="UIE37" s="18"/>
      <c r="UIF37" s="18"/>
      <c r="UIG37" s="19"/>
      <c r="UIL37" s="18"/>
      <c r="UIM37" s="18"/>
      <c r="UIN37" s="19"/>
      <c r="UIS37" s="18"/>
      <c r="UIT37" s="18"/>
      <c r="UIU37" s="19"/>
      <c r="UIZ37" s="18"/>
      <c r="UJA37" s="18"/>
      <c r="UJB37" s="19"/>
      <c r="UJG37" s="18"/>
      <c r="UJH37" s="18"/>
      <c r="UJI37" s="19"/>
      <c r="UJN37" s="18"/>
      <c r="UJO37" s="18"/>
      <c r="UJP37" s="19"/>
      <c r="UJU37" s="18"/>
      <c r="UJV37" s="18"/>
      <c r="UJW37" s="19"/>
      <c r="UKB37" s="18"/>
      <c r="UKC37" s="18"/>
      <c r="UKD37" s="19"/>
      <c r="UKI37" s="18"/>
      <c r="UKJ37" s="18"/>
      <c r="UKK37" s="19"/>
      <c r="UKP37" s="18"/>
      <c r="UKQ37" s="18"/>
      <c r="UKR37" s="19"/>
      <c r="UKW37" s="18"/>
      <c r="UKX37" s="18"/>
      <c r="UKY37" s="19"/>
      <c r="ULD37" s="18"/>
      <c r="ULE37" s="18"/>
      <c r="ULF37" s="19"/>
      <c r="ULK37" s="18"/>
      <c r="ULL37" s="18"/>
      <c r="ULM37" s="19"/>
      <c r="ULR37" s="18"/>
      <c r="ULS37" s="18"/>
      <c r="ULT37" s="19"/>
      <c r="ULY37" s="18"/>
      <c r="ULZ37" s="18"/>
      <c r="UMA37" s="19"/>
      <c r="UMF37" s="18"/>
      <c r="UMG37" s="18"/>
      <c r="UMH37" s="19"/>
      <c r="UMM37" s="18"/>
      <c r="UMN37" s="18"/>
      <c r="UMO37" s="19"/>
      <c r="UMT37" s="18"/>
      <c r="UMU37" s="18"/>
      <c r="UMV37" s="19"/>
      <c r="UNA37" s="18"/>
      <c r="UNB37" s="18"/>
      <c r="UNC37" s="19"/>
      <c r="UNH37" s="18"/>
      <c r="UNI37" s="18"/>
      <c r="UNJ37" s="19"/>
      <c r="UNO37" s="18"/>
      <c r="UNP37" s="18"/>
      <c r="UNQ37" s="19"/>
      <c r="UNV37" s="18"/>
      <c r="UNW37" s="18"/>
      <c r="UNX37" s="19"/>
      <c r="UOC37" s="18"/>
      <c r="UOD37" s="18"/>
      <c r="UOE37" s="19"/>
      <c r="UOJ37" s="18"/>
      <c r="UOK37" s="18"/>
      <c r="UOL37" s="19"/>
      <c r="UOQ37" s="18"/>
      <c r="UOR37" s="18"/>
      <c r="UOS37" s="19"/>
      <c r="UOX37" s="18"/>
      <c r="UOY37" s="18"/>
      <c r="UOZ37" s="19"/>
      <c r="UPE37" s="18"/>
      <c r="UPF37" s="18"/>
      <c r="UPG37" s="19"/>
      <c r="UPL37" s="18"/>
      <c r="UPM37" s="18"/>
      <c r="UPN37" s="19"/>
      <c r="UPS37" s="18"/>
      <c r="UPT37" s="18"/>
      <c r="UPU37" s="19"/>
      <c r="UPZ37" s="18"/>
      <c r="UQA37" s="18"/>
      <c r="UQB37" s="19"/>
      <c r="UQG37" s="18"/>
      <c r="UQH37" s="18"/>
      <c r="UQI37" s="19"/>
      <c r="UQN37" s="18"/>
      <c r="UQO37" s="18"/>
      <c r="UQP37" s="19"/>
      <c r="UQU37" s="18"/>
      <c r="UQV37" s="18"/>
      <c r="UQW37" s="19"/>
      <c r="URB37" s="18"/>
      <c r="URC37" s="18"/>
      <c r="URD37" s="19"/>
      <c r="URI37" s="18"/>
      <c r="URJ37" s="18"/>
      <c r="URK37" s="19"/>
      <c r="URP37" s="18"/>
      <c r="URQ37" s="18"/>
      <c r="URR37" s="19"/>
      <c r="URW37" s="18"/>
      <c r="URX37" s="18"/>
      <c r="URY37" s="19"/>
      <c r="USD37" s="18"/>
      <c r="USE37" s="18"/>
      <c r="USF37" s="19"/>
      <c r="USK37" s="18"/>
      <c r="USL37" s="18"/>
      <c r="USM37" s="19"/>
      <c r="USR37" s="18"/>
      <c r="USS37" s="18"/>
      <c r="UST37" s="19"/>
      <c r="USY37" s="18"/>
      <c r="USZ37" s="18"/>
      <c r="UTA37" s="19"/>
      <c r="UTF37" s="18"/>
      <c r="UTG37" s="18"/>
      <c r="UTH37" s="19"/>
      <c r="UTM37" s="18"/>
      <c r="UTN37" s="18"/>
      <c r="UTO37" s="19"/>
      <c r="UTT37" s="18"/>
      <c r="UTU37" s="18"/>
      <c r="UTV37" s="19"/>
      <c r="UUA37" s="18"/>
      <c r="UUB37" s="18"/>
      <c r="UUC37" s="19"/>
      <c r="UUH37" s="18"/>
      <c r="UUI37" s="18"/>
      <c r="UUJ37" s="19"/>
      <c r="UUO37" s="18"/>
      <c r="UUP37" s="18"/>
      <c r="UUQ37" s="19"/>
      <c r="UUV37" s="18"/>
      <c r="UUW37" s="18"/>
      <c r="UUX37" s="19"/>
      <c r="UVC37" s="18"/>
      <c r="UVD37" s="18"/>
      <c r="UVE37" s="19"/>
      <c r="UVJ37" s="18"/>
      <c r="UVK37" s="18"/>
      <c r="UVL37" s="19"/>
      <c r="UVQ37" s="18"/>
      <c r="UVR37" s="18"/>
      <c r="UVS37" s="19"/>
      <c r="UVX37" s="18"/>
      <c r="UVY37" s="18"/>
      <c r="UVZ37" s="19"/>
      <c r="UWE37" s="18"/>
      <c r="UWF37" s="18"/>
      <c r="UWG37" s="19"/>
      <c r="UWL37" s="18"/>
      <c r="UWM37" s="18"/>
      <c r="UWN37" s="19"/>
      <c r="UWS37" s="18"/>
      <c r="UWT37" s="18"/>
      <c r="UWU37" s="19"/>
      <c r="UWZ37" s="18"/>
      <c r="UXA37" s="18"/>
      <c r="UXB37" s="19"/>
      <c r="UXG37" s="18"/>
      <c r="UXH37" s="18"/>
      <c r="UXI37" s="19"/>
      <c r="UXN37" s="18"/>
      <c r="UXO37" s="18"/>
      <c r="UXP37" s="19"/>
      <c r="UXU37" s="18"/>
      <c r="UXV37" s="18"/>
      <c r="UXW37" s="19"/>
      <c r="UYB37" s="18"/>
      <c r="UYC37" s="18"/>
      <c r="UYD37" s="19"/>
      <c r="UYI37" s="18"/>
      <c r="UYJ37" s="18"/>
      <c r="UYK37" s="19"/>
      <c r="UYP37" s="18"/>
      <c r="UYQ37" s="18"/>
      <c r="UYR37" s="19"/>
      <c r="UYW37" s="18"/>
      <c r="UYX37" s="18"/>
      <c r="UYY37" s="19"/>
      <c r="UZD37" s="18"/>
      <c r="UZE37" s="18"/>
      <c r="UZF37" s="19"/>
      <c r="UZK37" s="18"/>
      <c r="UZL37" s="18"/>
      <c r="UZM37" s="19"/>
      <c r="UZR37" s="18"/>
      <c r="UZS37" s="18"/>
      <c r="UZT37" s="19"/>
      <c r="UZY37" s="18"/>
      <c r="UZZ37" s="18"/>
      <c r="VAA37" s="19"/>
      <c r="VAF37" s="18"/>
      <c r="VAG37" s="18"/>
      <c r="VAH37" s="19"/>
      <c r="VAM37" s="18"/>
      <c r="VAN37" s="18"/>
      <c r="VAO37" s="19"/>
      <c r="VAT37" s="18"/>
      <c r="VAU37" s="18"/>
      <c r="VAV37" s="19"/>
      <c r="VBA37" s="18"/>
      <c r="VBB37" s="18"/>
      <c r="VBC37" s="19"/>
      <c r="VBH37" s="18"/>
      <c r="VBI37" s="18"/>
      <c r="VBJ37" s="19"/>
      <c r="VBO37" s="18"/>
      <c r="VBP37" s="18"/>
      <c r="VBQ37" s="19"/>
      <c r="VBV37" s="18"/>
      <c r="VBW37" s="18"/>
      <c r="VBX37" s="19"/>
      <c r="VCC37" s="18"/>
      <c r="VCD37" s="18"/>
      <c r="VCE37" s="19"/>
      <c r="VCJ37" s="18"/>
      <c r="VCK37" s="18"/>
      <c r="VCL37" s="19"/>
      <c r="VCQ37" s="18"/>
      <c r="VCR37" s="18"/>
      <c r="VCS37" s="19"/>
      <c r="VCX37" s="18"/>
      <c r="VCY37" s="18"/>
      <c r="VCZ37" s="19"/>
      <c r="VDE37" s="18"/>
      <c r="VDF37" s="18"/>
      <c r="VDG37" s="19"/>
      <c r="VDL37" s="18"/>
      <c r="VDM37" s="18"/>
      <c r="VDN37" s="19"/>
      <c r="VDS37" s="18"/>
      <c r="VDT37" s="18"/>
      <c r="VDU37" s="19"/>
      <c r="VDZ37" s="18"/>
      <c r="VEA37" s="18"/>
      <c r="VEB37" s="19"/>
      <c r="VEG37" s="18"/>
      <c r="VEH37" s="18"/>
      <c r="VEI37" s="19"/>
      <c r="VEN37" s="18"/>
      <c r="VEO37" s="18"/>
      <c r="VEP37" s="19"/>
      <c r="VEU37" s="18"/>
      <c r="VEV37" s="18"/>
      <c r="VEW37" s="19"/>
      <c r="VFB37" s="18"/>
      <c r="VFC37" s="18"/>
      <c r="VFD37" s="19"/>
      <c r="VFI37" s="18"/>
      <c r="VFJ37" s="18"/>
      <c r="VFK37" s="19"/>
      <c r="VFP37" s="18"/>
      <c r="VFQ37" s="18"/>
      <c r="VFR37" s="19"/>
      <c r="VFW37" s="18"/>
      <c r="VFX37" s="18"/>
      <c r="VFY37" s="19"/>
      <c r="VGD37" s="18"/>
      <c r="VGE37" s="18"/>
      <c r="VGF37" s="19"/>
      <c r="VGK37" s="18"/>
      <c r="VGL37" s="18"/>
      <c r="VGM37" s="19"/>
      <c r="VGR37" s="18"/>
      <c r="VGS37" s="18"/>
      <c r="VGT37" s="19"/>
      <c r="VGY37" s="18"/>
      <c r="VGZ37" s="18"/>
      <c r="VHA37" s="19"/>
      <c r="VHF37" s="18"/>
      <c r="VHG37" s="18"/>
      <c r="VHH37" s="19"/>
      <c r="VHM37" s="18"/>
      <c r="VHN37" s="18"/>
      <c r="VHO37" s="19"/>
      <c r="VHT37" s="18"/>
      <c r="VHU37" s="18"/>
      <c r="VHV37" s="19"/>
      <c r="VIA37" s="18"/>
      <c r="VIB37" s="18"/>
      <c r="VIC37" s="19"/>
      <c r="VIH37" s="18"/>
      <c r="VII37" s="18"/>
      <c r="VIJ37" s="19"/>
      <c r="VIO37" s="18"/>
      <c r="VIP37" s="18"/>
      <c r="VIQ37" s="19"/>
      <c r="VIV37" s="18"/>
      <c r="VIW37" s="18"/>
      <c r="VIX37" s="19"/>
      <c r="VJC37" s="18"/>
      <c r="VJD37" s="18"/>
      <c r="VJE37" s="19"/>
      <c r="VJJ37" s="18"/>
      <c r="VJK37" s="18"/>
      <c r="VJL37" s="19"/>
      <c r="VJQ37" s="18"/>
      <c r="VJR37" s="18"/>
      <c r="VJS37" s="19"/>
      <c r="VJX37" s="18"/>
      <c r="VJY37" s="18"/>
      <c r="VJZ37" s="19"/>
      <c r="VKE37" s="18"/>
      <c r="VKF37" s="18"/>
      <c r="VKG37" s="19"/>
      <c r="VKL37" s="18"/>
      <c r="VKM37" s="18"/>
      <c r="VKN37" s="19"/>
      <c r="VKS37" s="18"/>
      <c r="VKT37" s="18"/>
      <c r="VKU37" s="19"/>
      <c r="VKZ37" s="18"/>
      <c r="VLA37" s="18"/>
      <c r="VLB37" s="19"/>
      <c r="VLG37" s="18"/>
      <c r="VLH37" s="18"/>
      <c r="VLI37" s="19"/>
      <c r="VLN37" s="18"/>
      <c r="VLO37" s="18"/>
      <c r="VLP37" s="19"/>
      <c r="VLU37" s="18"/>
      <c r="VLV37" s="18"/>
      <c r="VLW37" s="19"/>
      <c r="VMB37" s="18"/>
      <c r="VMC37" s="18"/>
      <c r="VMD37" s="19"/>
      <c r="VMI37" s="18"/>
      <c r="VMJ37" s="18"/>
      <c r="VMK37" s="19"/>
      <c r="VMP37" s="18"/>
      <c r="VMQ37" s="18"/>
      <c r="VMR37" s="19"/>
      <c r="VMW37" s="18"/>
      <c r="VMX37" s="18"/>
      <c r="VMY37" s="19"/>
      <c r="VND37" s="18"/>
      <c r="VNE37" s="18"/>
      <c r="VNF37" s="19"/>
      <c r="VNK37" s="18"/>
      <c r="VNL37" s="18"/>
      <c r="VNM37" s="19"/>
      <c r="VNR37" s="18"/>
      <c r="VNS37" s="18"/>
      <c r="VNT37" s="19"/>
      <c r="VNY37" s="18"/>
      <c r="VNZ37" s="18"/>
      <c r="VOA37" s="19"/>
      <c r="VOF37" s="18"/>
      <c r="VOG37" s="18"/>
      <c r="VOH37" s="19"/>
      <c r="VOM37" s="18"/>
      <c r="VON37" s="18"/>
      <c r="VOO37" s="19"/>
      <c r="VOT37" s="18"/>
      <c r="VOU37" s="18"/>
      <c r="VOV37" s="19"/>
      <c r="VPA37" s="18"/>
      <c r="VPB37" s="18"/>
      <c r="VPC37" s="19"/>
      <c r="VPH37" s="18"/>
      <c r="VPI37" s="18"/>
      <c r="VPJ37" s="19"/>
      <c r="VPO37" s="18"/>
      <c r="VPP37" s="18"/>
      <c r="VPQ37" s="19"/>
      <c r="VPV37" s="18"/>
      <c r="VPW37" s="18"/>
      <c r="VPX37" s="19"/>
      <c r="VQC37" s="18"/>
      <c r="VQD37" s="18"/>
      <c r="VQE37" s="19"/>
      <c r="VQJ37" s="18"/>
      <c r="VQK37" s="18"/>
      <c r="VQL37" s="19"/>
      <c r="VQQ37" s="18"/>
      <c r="VQR37" s="18"/>
      <c r="VQS37" s="19"/>
      <c r="VQX37" s="18"/>
      <c r="VQY37" s="18"/>
      <c r="VQZ37" s="19"/>
      <c r="VRE37" s="18"/>
      <c r="VRF37" s="18"/>
      <c r="VRG37" s="19"/>
      <c r="VRL37" s="18"/>
      <c r="VRM37" s="18"/>
      <c r="VRN37" s="19"/>
      <c r="VRS37" s="18"/>
      <c r="VRT37" s="18"/>
      <c r="VRU37" s="19"/>
      <c r="VRZ37" s="18"/>
      <c r="VSA37" s="18"/>
      <c r="VSB37" s="19"/>
      <c r="VSG37" s="18"/>
      <c r="VSH37" s="18"/>
      <c r="VSI37" s="19"/>
      <c r="VSN37" s="18"/>
      <c r="VSO37" s="18"/>
      <c r="VSP37" s="19"/>
      <c r="VSU37" s="18"/>
      <c r="VSV37" s="18"/>
      <c r="VSW37" s="19"/>
      <c r="VTB37" s="18"/>
      <c r="VTC37" s="18"/>
      <c r="VTD37" s="19"/>
      <c r="VTI37" s="18"/>
      <c r="VTJ37" s="18"/>
      <c r="VTK37" s="19"/>
      <c r="VTP37" s="18"/>
      <c r="VTQ37" s="18"/>
      <c r="VTR37" s="19"/>
      <c r="VTW37" s="18"/>
      <c r="VTX37" s="18"/>
      <c r="VTY37" s="19"/>
      <c r="VUD37" s="18"/>
      <c r="VUE37" s="18"/>
      <c r="VUF37" s="19"/>
      <c r="VUK37" s="18"/>
      <c r="VUL37" s="18"/>
      <c r="VUM37" s="19"/>
      <c r="VUR37" s="18"/>
      <c r="VUS37" s="18"/>
      <c r="VUT37" s="19"/>
      <c r="VUY37" s="18"/>
      <c r="VUZ37" s="18"/>
      <c r="VVA37" s="19"/>
      <c r="VVF37" s="18"/>
      <c r="VVG37" s="18"/>
      <c r="VVH37" s="19"/>
      <c r="VVM37" s="18"/>
      <c r="VVN37" s="18"/>
      <c r="VVO37" s="19"/>
      <c r="VVT37" s="18"/>
      <c r="VVU37" s="18"/>
      <c r="VVV37" s="19"/>
      <c r="VWA37" s="18"/>
      <c r="VWB37" s="18"/>
      <c r="VWC37" s="19"/>
      <c r="VWH37" s="18"/>
      <c r="VWI37" s="18"/>
      <c r="VWJ37" s="19"/>
      <c r="VWO37" s="18"/>
      <c r="VWP37" s="18"/>
      <c r="VWQ37" s="19"/>
      <c r="VWV37" s="18"/>
      <c r="VWW37" s="18"/>
      <c r="VWX37" s="19"/>
      <c r="VXC37" s="18"/>
      <c r="VXD37" s="18"/>
      <c r="VXE37" s="19"/>
      <c r="VXJ37" s="18"/>
      <c r="VXK37" s="18"/>
      <c r="VXL37" s="19"/>
      <c r="VXQ37" s="18"/>
      <c r="VXR37" s="18"/>
      <c r="VXS37" s="19"/>
      <c r="VXX37" s="18"/>
      <c r="VXY37" s="18"/>
      <c r="VXZ37" s="19"/>
      <c r="VYE37" s="18"/>
      <c r="VYF37" s="18"/>
      <c r="VYG37" s="19"/>
      <c r="VYL37" s="18"/>
      <c r="VYM37" s="18"/>
      <c r="VYN37" s="19"/>
      <c r="VYS37" s="18"/>
      <c r="VYT37" s="18"/>
      <c r="VYU37" s="19"/>
      <c r="VYZ37" s="18"/>
      <c r="VZA37" s="18"/>
      <c r="VZB37" s="19"/>
      <c r="VZG37" s="18"/>
      <c r="VZH37" s="18"/>
      <c r="VZI37" s="19"/>
      <c r="VZN37" s="18"/>
      <c r="VZO37" s="18"/>
      <c r="VZP37" s="19"/>
      <c r="VZU37" s="18"/>
      <c r="VZV37" s="18"/>
      <c r="VZW37" s="19"/>
      <c r="WAB37" s="18"/>
      <c r="WAC37" s="18"/>
      <c r="WAD37" s="19"/>
      <c r="WAI37" s="18"/>
      <c r="WAJ37" s="18"/>
      <c r="WAK37" s="19"/>
      <c r="WAP37" s="18"/>
      <c r="WAQ37" s="18"/>
      <c r="WAR37" s="19"/>
      <c r="WAW37" s="18"/>
      <c r="WAX37" s="18"/>
      <c r="WAY37" s="19"/>
      <c r="WBD37" s="18"/>
      <c r="WBE37" s="18"/>
      <c r="WBF37" s="19"/>
      <c r="WBK37" s="18"/>
      <c r="WBL37" s="18"/>
      <c r="WBM37" s="19"/>
      <c r="WBR37" s="18"/>
      <c r="WBS37" s="18"/>
      <c r="WBT37" s="19"/>
      <c r="WBY37" s="18"/>
      <c r="WBZ37" s="18"/>
      <c r="WCA37" s="19"/>
      <c r="WCF37" s="18"/>
      <c r="WCG37" s="18"/>
      <c r="WCH37" s="19"/>
      <c r="WCM37" s="18"/>
      <c r="WCN37" s="18"/>
      <c r="WCO37" s="19"/>
      <c r="WCT37" s="18"/>
      <c r="WCU37" s="18"/>
      <c r="WCV37" s="19"/>
      <c r="WDA37" s="18"/>
      <c r="WDB37" s="18"/>
      <c r="WDC37" s="19"/>
      <c r="WDH37" s="18"/>
      <c r="WDI37" s="18"/>
      <c r="WDJ37" s="19"/>
      <c r="WDO37" s="18"/>
      <c r="WDP37" s="18"/>
      <c r="WDQ37" s="19"/>
      <c r="WDV37" s="18"/>
      <c r="WDW37" s="18"/>
      <c r="WDX37" s="19"/>
      <c r="WEC37" s="18"/>
      <c r="WED37" s="18"/>
      <c r="WEE37" s="19"/>
      <c r="WEJ37" s="18"/>
      <c r="WEK37" s="18"/>
      <c r="WEL37" s="19"/>
      <c r="WEQ37" s="18"/>
      <c r="WER37" s="18"/>
      <c r="WES37" s="19"/>
      <c r="WEX37" s="18"/>
      <c r="WEY37" s="18"/>
      <c r="WEZ37" s="19"/>
      <c r="WFE37" s="18"/>
      <c r="WFF37" s="18"/>
      <c r="WFG37" s="19"/>
      <c r="WFL37" s="18"/>
      <c r="WFM37" s="18"/>
      <c r="WFN37" s="19"/>
      <c r="WFS37" s="18"/>
      <c r="WFT37" s="18"/>
      <c r="WFU37" s="19"/>
      <c r="WFZ37" s="18"/>
      <c r="WGA37" s="18"/>
      <c r="WGB37" s="19"/>
      <c r="WGG37" s="18"/>
      <c r="WGH37" s="18"/>
      <c r="WGI37" s="19"/>
      <c r="WGN37" s="18"/>
      <c r="WGO37" s="18"/>
      <c r="WGP37" s="19"/>
      <c r="WGU37" s="18"/>
      <c r="WGV37" s="18"/>
      <c r="WGW37" s="19"/>
      <c r="WHB37" s="18"/>
      <c r="WHC37" s="18"/>
      <c r="WHD37" s="19"/>
      <c r="WHI37" s="18"/>
      <c r="WHJ37" s="18"/>
      <c r="WHK37" s="19"/>
      <c r="WHP37" s="18"/>
      <c r="WHQ37" s="18"/>
      <c r="WHR37" s="19"/>
      <c r="WHW37" s="18"/>
      <c r="WHX37" s="18"/>
      <c r="WHY37" s="19"/>
      <c r="WID37" s="18"/>
      <c r="WIE37" s="18"/>
      <c r="WIF37" s="19"/>
      <c r="WIK37" s="18"/>
      <c r="WIL37" s="18"/>
      <c r="WIM37" s="19"/>
      <c r="WIR37" s="18"/>
      <c r="WIS37" s="18"/>
      <c r="WIT37" s="19"/>
      <c r="WIY37" s="18"/>
      <c r="WIZ37" s="18"/>
      <c r="WJA37" s="19"/>
      <c r="WJF37" s="18"/>
      <c r="WJG37" s="18"/>
      <c r="WJH37" s="19"/>
      <c r="WJM37" s="18"/>
      <c r="WJN37" s="18"/>
      <c r="WJO37" s="19"/>
      <c r="WJT37" s="18"/>
      <c r="WJU37" s="18"/>
      <c r="WJV37" s="19"/>
      <c r="WKA37" s="18"/>
      <c r="WKB37" s="18"/>
      <c r="WKC37" s="19"/>
      <c r="WKH37" s="18"/>
      <c r="WKI37" s="18"/>
      <c r="WKJ37" s="19"/>
      <c r="WKO37" s="18"/>
      <c r="WKP37" s="18"/>
      <c r="WKQ37" s="19"/>
      <c r="WKV37" s="18"/>
      <c r="WKW37" s="18"/>
      <c r="WKX37" s="19"/>
      <c r="WLC37" s="18"/>
      <c r="WLD37" s="18"/>
      <c r="WLE37" s="19"/>
      <c r="WLJ37" s="18"/>
      <c r="WLK37" s="18"/>
      <c r="WLL37" s="19"/>
      <c r="WLQ37" s="18"/>
      <c r="WLR37" s="18"/>
      <c r="WLS37" s="19"/>
      <c r="WLX37" s="18"/>
      <c r="WLY37" s="18"/>
      <c r="WLZ37" s="19"/>
      <c r="WME37" s="18"/>
      <c r="WMF37" s="18"/>
      <c r="WMG37" s="19"/>
      <c r="WML37" s="18"/>
      <c r="WMM37" s="18"/>
      <c r="WMN37" s="19"/>
      <c r="WMS37" s="18"/>
      <c r="WMT37" s="18"/>
      <c r="WMU37" s="19"/>
      <c r="WMZ37" s="18"/>
      <c r="WNA37" s="18"/>
      <c r="WNB37" s="19"/>
      <c r="WNG37" s="18"/>
      <c r="WNH37" s="18"/>
      <c r="WNI37" s="19"/>
      <c r="WNN37" s="18"/>
      <c r="WNO37" s="18"/>
      <c r="WNP37" s="19"/>
      <c r="WNU37" s="18"/>
      <c r="WNV37" s="18"/>
      <c r="WNW37" s="19"/>
      <c r="WOB37" s="18"/>
      <c r="WOC37" s="18"/>
      <c r="WOD37" s="19"/>
      <c r="WOI37" s="18"/>
      <c r="WOJ37" s="18"/>
      <c r="WOK37" s="19"/>
      <c r="WOP37" s="18"/>
      <c r="WOQ37" s="18"/>
      <c r="WOR37" s="19"/>
      <c r="WOW37" s="18"/>
      <c r="WOX37" s="18"/>
      <c r="WOY37" s="19"/>
      <c r="WPD37" s="18"/>
      <c r="WPE37" s="18"/>
      <c r="WPF37" s="19"/>
      <c r="WPK37" s="18"/>
      <c r="WPL37" s="18"/>
      <c r="WPM37" s="19"/>
      <c r="WPR37" s="18"/>
      <c r="WPS37" s="18"/>
      <c r="WPT37" s="19"/>
      <c r="WPY37" s="18"/>
      <c r="WPZ37" s="18"/>
      <c r="WQA37" s="19"/>
      <c r="WQF37" s="18"/>
      <c r="WQG37" s="18"/>
      <c r="WQH37" s="19"/>
      <c r="WQM37" s="18"/>
      <c r="WQN37" s="18"/>
      <c r="WQO37" s="19"/>
      <c r="WQT37" s="18"/>
      <c r="WQU37" s="18"/>
      <c r="WQV37" s="19"/>
      <c r="WRA37" s="18"/>
      <c r="WRB37" s="18"/>
      <c r="WRC37" s="19"/>
      <c r="WRH37" s="18"/>
      <c r="WRI37" s="18"/>
      <c r="WRJ37" s="19"/>
      <c r="WRO37" s="18"/>
      <c r="WRP37" s="18"/>
      <c r="WRQ37" s="19"/>
      <c r="WRV37" s="18"/>
      <c r="WRW37" s="18"/>
      <c r="WRX37" s="19"/>
      <c r="WSC37" s="18"/>
      <c r="WSD37" s="18"/>
      <c r="WSE37" s="19"/>
      <c r="WSJ37" s="18"/>
      <c r="WSK37" s="18"/>
      <c r="WSL37" s="19"/>
      <c r="WSQ37" s="18"/>
      <c r="WSR37" s="18"/>
      <c r="WSS37" s="19"/>
      <c r="WSX37" s="18"/>
      <c r="WSY37" s="18"/>
      <c r="WSZ37" s="19"/>
      <c r="WTE37" s="18"/>
      <c r="WTF37" s="18"/>
      <c r="WTG37" s="19"/>
      <c r="WTL37" s="18"/>
      <c r="WTM37" s="18"/>
      <c r="WTN37" s="19"/>
      <c r="WTS37" s="18"/>
      <c r="WTT37" s="18"/>
      <c r="WTU37" s="19"/>
      <c r="WTZ37" s="18"/>
      <c r="WUA37" s="18"/>
      <c r="WUB37" s="19"/>
      <c r="WUG37" s="18"/>
      <c r="WUH37" s="18"/>
      <c r="WUI37" s="19"/>
      <c r="WUN37" s="18"/>
      <c r="WUO37" s="18"/>
      <c r="WUP37" s="19"/>
      <c r="WUU37" s="18"/>
      <c r="WUV37" s="18"/>
      <c r="WUW37" s="19"/>
      <c r="WVB37" s="18"/>
      <c r="WVC37" s="18"/>
      <c r="WVD37" s="19"/>
      <c r="WVI37" s="18"/>
      <c r="WVJ37" s="18"/>
      <c r="WVK37" s="19"/>
      <c r="WVP37" s="18"/>
      <c r="WVQ37" s="18"/>
      <c r="WVR37" s="19"/>
      <c r="WVW37" s="18"/>
      <c r="WVX37" s="18"/>
      <c r="WVY37" s="19"/>
      <c r="WWD37" s="18"/>
      <c r="WWE37" s="18"/>
      <c r="WWF37" s="19"/>
      <c r="WWK37" s="18"/>
      <c r="WWL37" s="18"/>
      <c r="WWM37" s="19"/>
      <c r="WWR37" s="18"/>
      <c r="WWS37" s="18"/>
      <c r="WWT37" s="19"/>
      <c r="WWY37" s="18"/>
      <c r="WWZ37" s="18"/>
      <c r="WXA37" s="19"/>
      <c r="WXF37" s="18"/>
      <c r="WXG37" s="18"/>
      <c r="WXH37" s="19"/>
      <c r="WXM37" s="18"/>
      <c r="WXN37" s="18"/>
      <c r="WXO37" s="19"/>
      <c r="WXT37" s="18"/>
      <c r="WXU37" s="18"/>
      <c r="WXV37" s="19"/>
      <c r="WYA37" s="18"/>
      <c r="WYB37" s="18"/>
      <c r="WYC37" s="19"/>
      <c r="WYH37" s="18"/>
      <c r="WYI37" s="18"/>
      <c r="WYJ37" s="19"/>
      <c r="WYO37" s="18"/>
      <c r="WYP37" s="18"/>
      <c r="WYQ37" s="19"/>
      <c r="WYV37" s="18"/>
      <c r="WYW37" s="18"/>
      <c r="WYX37" s="19"/>
      <c r="WZC37" s="18"/>
      <c r="WZD37" s="18"/>
      <c r="WZE37" s="19"/>
      <c r="WZJ37" s="18"/>
      <c r="WZK37" s="18"/>
      <c r="WZL37" s="19"/>
      <c r="WZQ37" s="18"/>
      <c r="WZR37" s="18"/>
      <c r="WZS37" s="19"/>
      <c r="WZX37" s="18"/>
      <c r="WZY37" s="18"/>
      <c r="WZZ37" s="19"/>
      <c r="XAE37" s="18"/>
      <c r="XAF37" s="18"/>
      <c r="XAG37" s="19"/>
      <c r="XAL37" s="18"/>
      <c r="XAM37" s="18"/>
      <c r="XAN37" s="19"/>
      <c r="XAS37" s="18"/>
      <c r="XAT37" s="18"/>
      <c r="XAU37" s="19"/>
      <c r="XAZ37" s="18"/>
      <c r="XBA37" s="18"/>
      <c r="XBB37" s="19"/>
      <c r="XBG37" s="18"/>
      <c r="XBH37" s="18"/>
      <c r="XBI37" s="19"/>
      <c r="XBN37" s="18"/>
      <c r="XBO37" s="18"/>
      <c r="XBP37" s="19"/>
      <c r="XBU37" s="18"/>
      <c r="XBV37" s="18"/>
      <c r="XBW37" s="19"/>
      <c r="XCB37" s="18"/>
      <c r="XCC37" s="18"/>
      <c r="XCD37" s="19"/>
      <c r="XCI37" s="18"/>
      <c r="XCJ37" s="18"/>
      <c r="XCK37" s="19"/>
      <c r="XCP37" s="18"/>
      <c r="XCQ37" s="18"/>
      <c r="XCR37" s="19"/>
      <c r="XCW37" s="18"/>
      <c r="XCX37" s="18"/>
      <c r="XCY37" s="19"/>
      <c r="XDD37" s="18"/>
      <c r="XDE37" s="18"/>
      <c r="XDF37" s="19"/>
      <c r="XDK37" s="18"/>
      <c r="XDL37" s="18"/>
      <c r="XDM37" s="19"/>
      <c r="XDR37" s="18"/>
      <c r="XDS37" s="18"/>
      <c r="XDT37" s="19"/>
      <c r="XDY37" s="18"/>
      <c r="XDZ37" s="18"/>
      <c r="XEA37" s="19"/>
      <c r="XEF37" s="18"/>
      <c r="XEG37" s="18"/>
      <c r="XEH37" s="19"/>
      <c r="XEM37" s="18"/>
      <c r="XEN37" s="18"/>
      <c r="XEO37" s="19"/>
      <c r="XET37" s="18"/>
      <c r="XEU37" s="18"/>
      <c r="XEV37" s="19"/>
      <c r="XFA37" s="18"/>
      <c r="XFB37" s="18"/>
      <c r="XFC37" s="19"/>
    </row>
    <row r="38" spans="1:2047 2052:3069 3074:5120 5125:6142 6147:7164 7169:9215 9220:10237 10242:12288 12293:13310 13315:14332 14337:16383" s="20" customFormat="1">
      <c r="A38" s="31">
        <v>17</v>
      </c>
      <c r="B38" s="18" t="e">
        <f>SUM('Loan Amortization Schedule'!A214+11)</f>
        <v>#VALUE!</v>
      </c>
      <c r="C38" s="19">
        <f>SUM('Loan Amortization Schedule'!B225)</f>
        <v>0</v>
      </c>
      <c r="D38" s="20" t="e">
        <f>SUM('Loan Amortization Schedule'!K225)</f>
        <v>#DIV/0!</v>
      </c>
      <c r="E38" s="20" t="e">
        <f>SUM('Loan Amortization Schedule'!L225)</f>
        <v>#DIV/0!</v>
      </c>
      <c r="F38" s="20" t="e">
        <f>SUM('Loan Amortization Schedule'!M225)</f>
        <v>#DIV/0!</v>
      </c>
      <c r="G38" s="32" t="e">
        <f>SUM('Loan Amortization Schedule'!N225)</f>
        <v>#VALUE!</v>
      </c>
      <c r="H38" s="120" t="e">
        <f t="shared" si="0"/>
        <v>#DIV/0!</v>
      </c>
      <c r="I38" s="129"/>
      <c r="J38" s="130"/>
      <c r="K38" s="131"/>
      <c r="L38" s="131"/>
      <c r="M38" s="131"/>
      <c r="N38" s="97"/>
      <c r="O38" s="18"/>
      <c r="P38" s="18"/>
      <c r="Q38" s="19"/>
      <c r="V38" s="18"/>
      <c r="W38" s="18"/>
      <c r="X38" s="19"/>
      <c r="AC38" s="18"/>
      <c r="AD38" s="18"/>
      <c r="AE38" s="19"/>
      <c r="AJ38" s="18"/>
      <c r="AK38" s="18"/>
      <c r="AL38" s="19"/>
      <c r="AQ38" s="18"/>
      <c r="AR38" s="18"/>
      <c r="AS38" s="19"/>
      <c r="AX38" s="18"/>
      <c r="AY38" s="18"/>
      <c r="AZ38" s="19"/>
      <c r="BE38" s="18"/>
      <c r="BF38" s="18"/>
      <c r="BG38" s="19"/>
      <c r="BL38" s="18"/>
      <c r="BM38" s="18"/>
      <c r="BN38" s="19"/>
      <c r="BS38" s="18"/>
      <c r="BT38" s="18"/>
      <c r="BU38" s="19"/>
      <c r="BZ38" s="18"/>
      <c r="CA38" s="18"/>
      <c r="CB38" s="19"/>
      <c r="CG38" s="18"/>
      <c r="CH38" s="18"/>
      <c r="CI38" s="19"/>
      <c r="CN38" s="18"/>
      <c r="CO38" s="18"/>
      <c r="CP38" s="19"/>
      <c r="CU38" s="18"/>
      <c r="CV38" s="18"/>
      <c r="CW38" s="19"/>
      <c r="DB38" s="18"/>
      <c r="DC38" s="18"/>
      <c r="DD38" s="19"/>
      <c r="DI38" s="18"/>
      <c r="DJ38" s="18"/>
      <c r="DK38" s="19"/>
      <c r="DP38" s="18"/>
      <c r="DQ38" s="18"/>
      <c r="DR38" s="19"/>
      <c r="DW38" s="18"/>
      <c r="DX38" s="18"/>
      <c r="DY38" s="19"/>
      <c r="ED38" s="18"/>
      <c r="EE38" s="18"/>
      <c r="EF38" s="19"/>
      <c r="EK38" s="18"/>
      <c r="EL38" s="18"/>
      <c r="EM38" s="19"/>
      <c r="ER38" s="18"/>
      <c r="ES38" s="18"/>
      <c r="ET38" s="19"/>
      <c r="EY38" s="18"/>
      <c r="EZ38" s="18"/>
      <c r="FA38" s="19"/>
      <c r="FF38" s="18"/>
      <c r="FG38" s="18"/>
      <c r="FH38" s="19"/>
      <c r="FM38" s="18"/>
      <c r="FN38" s="18"/>
      <c r="FO38" s="19"/>
      <c r="FT38" s="18"/>
      <c r="FU38" s="18"/>
      <c r="FV38" s="19"/>
      <c r="GA38" s="18"/>
      <c r="GB38" s="18"/>
      <c r="GC38" s="19"/>
      <c r="GH38" s="18"/>
      <c r="GI38" s="18"/>
      <c r="GJ38" s="19"/>
      <c r="GO38" s="18"/>
      <c r="GP38" s="18"/>
      <c r="GQ38" s="19"/>
      <c r="GV38" s="18"/>
      <c r="GW38" s="18"/>
      <c r="GX38" s="19"/>
      <c r="HC38" s="18"/>
      <c r="HD38" s="18"/>
      <c r="HE38" s="19"/>
      <c r="HJ38" s="18"/>
      <c r="HK38" s="18"/>
      <c r="HL38" s="19"/>
      <c r="HQ38" s="18"/>
      <c r="HR38" s="18"/>
      <c r="HS38" s="19"/>
      <c r="HX38" s="18"/>
      <c r="HY38" s="18"/>
      <c r="HZ38" s="19"/>
      <c r="IE38" s="18"/>
      <c r="IF38" s="18"/>
      <c r="IG38" s="19"/>
      <c r="IL38" s="18"/>
      <c r="IM38" s="18"/>
      <c r="IN38" s="19"/>
      <c r="IS38" s="18"/>
      <c r="IT38" s="18"/>
      <c r="IU38" s="19"/>
      <c r="IZ38" s="18"/>
      <c r="JA38" s="18"/>
      <c r="JB38" s="19"/>
      <c r="JG38" s="18"/>
      <c r="JH38" s="18"/>
      <c r="JI38" s="19"/>
      <c r="JN38" s="18"/>
      <c r="JO38" s="18"/>
      <c r="JP38" s="19"/>
      <c r="JU38" s="18"/>
      <c r="JV38" s="18"/>
      <c r="JW38" s="19"/>
      <c r="KB38" s="18"/>
      <c r="KC38" s="18"/>
      <c r="KD38" s="19"/>
      <c r="KI38" s="18"/>
      <c r="KJ38" s="18"/>
      <c r="KK38" s="19"/>
      <c r="KP38" s="18"/>
      <c r="KQ38" s="18"/>
      <c r="KR38" s="19"/>
      <c r="KW38" s="18"/>
      <c r="KX38" s="18"/>
      <c r="KY38" s="19"/>
      <c r="LD38" s="18"/>
      <c r="LE38" s="18"/>
      <c r="LF38" s="19"/>
      <c r="LK38" s="18"/>
      <c r="LL38" s="18"/>
      <c r="LM38" s="19"/>
      <c r="LR38" s="18"/>
      <c r="LS38" s="18"/>
      <c r="LT38" s="19"/>
      <c r="LY38" s="18"/>
      <c r="LZ38" s="18"/>
      <c r="MA38" s="19"/>
      <c r="MF38" s="18"/>
      <c r="MG38" s="18"/>
      <c r="MH38" s="19"/>
      <c r="MM38" s="18"/>
      <c r="MN38" s="18"/>
      <c r="MO38" s="19"/>
      <c r="MT38" s="18"/>
      <c r="MU38" s="18"/>
      <c r="MV38" s="19"/>
      <c r="NA38" s="18"/>
      <c r="NB38" s="18"/>
      <c r="NC38" s="19"/>
      <c r="NH38" s="18"/>
      <c r="NI38" s="18"/>
      <c r="NJ38" s="19"/>
      <c r="NO38" s="18"/>
      <c r="NP38" s="18"/>
      <c r="NQ38" s="19"/>
      <c r="NV38" s="18"/>
      <c r="NW38" s="18"/>
      <c r="NX38" s="19"/>
      <c r="OC38" s="18"/>
      <c r="OD38" s="18"/>
      <c r="OE38" s="19"/>
      <c r="OJ38" s="18"/>
      <c r="OK38" s="18"/>
      <c r="OL38" s="19"/>
      <c r="OQ38" s="18"/>
      <c r="OR38" s="18"/>
      <c r="OS38" s="19"/>
      <c r="OX38" s="18"/>
      <c r="OY38" s="18"/>
      <c r="OZ38" s="19"/>
      <c r="PE38" s="18"/>
      <c r="PF38" s="18"/>
      <c r="PG38" s="19"/>
      <c r="PL38" s="18"/>
      <c r="PM38" s="18"/>
      <c r="PN38" s="19"/>
      <c r="PS38" s="18"/>
      <c r="PT38" s="18"/>
      <c r="PU38" s="19"/>
      <c r="PZ38" s="18"/>
      <c r="QA38" s="18"/>
      <c r="QB38" s="19"/>
      <c r="QG38" s="18"/>
      <c r="QH38" s="18"/>
      <c r="QI38" s="19"/>
      <c r="QN38" s="18"/>
      <c r="QO38" s="18"/>
      <c r="QP38" s="19"/>
      <c r="QU38" s="18"/>
      <c r="QV38" s="18"/>
      <c r="QW38" s="19"/>
      <c r="RB38" s="18"/>
      <c r="RC38" s="18"/>
      <c r="RD38" s="19"/>
      <c r="RI38" s="18"/>
      <c r="RJ38" s="18"/>
      <c r="RK38" s="19"/>
      <c r="RP38" s="18"/>
      <c r="RQ38" s="18"/>
      <c r="RR38" s="19"/>
      <c r="RW38" s="18"/>
      <c r="RX38" s="18"/>
      <c r="RY38" s="19"/>
      <c r="SD38" s="18"/>
      <c r="SE38" s="18"/>
      <c r="SF38" s="19"/>
      <c r="SK38" s="18"/>
      <c r="SL38" s="18"/>
      <c r="SM38" s="19"/>
      <c r="SR38" s="18"/>
      <c r="SS38" s="18"/>
      <c r="ST38" s="19"/>
      <c r="SY38" s="18"/>
      <c r="SZ38" s="18"/>
      <c r="TA38" s="19"/>
      <c r="TF38" s="18"/>
      <c r="TG38" s="18"/>
      <c r="TH38" s="19"/>
      <c r="TM38" s="18"/>
      <c r="TN38" s="18"/>
      <c r="TO38" s="19"/>
      <c r="TT38" s="18"/>
      <c r="TU38" s="18"/>
      <c r="TV38" s="19"/>
      <c r="UA38" s="18"/>
      <c r="UB38" s="18"/>
      <c r="UC38" s="19"/>
      <c r="UH38" s="18"/>
      <c r="UI38" s="18"/>
      <c r="UJ38" s="19"/>
      <c r="UO38" s="18"/>
      <c r="UP38" s="18"/>
      <c r="UQ38" s="19"/>
      <c r="UV38" s="18"/>
      <c r="UW38" s="18"/>
      <c r="UX38" s="19"/>
      <c r="VC38" s="18"/>
      <c r="VD38" s="18"/>
      <c r="VE38" s="19"/>
      <c r="VJ38" s="18"/>
      <c r="VK38" s="18"/>
      <c r="VL38" s="19"/>
      <c r="VQ38" s="18"/>
      <c r="VR38" s="18"/>
      <c r="VS38" s="19"/>
      <c r="VX38" s="18"/>
      <c r="VY38" s="18"/>
      <c r="VZ38" s="19"/>
      <c r="WE38" s="18"/>
      <c r="WF38" s="18"/>
      <c r="WG38" s="19"/>
      <c r="WL38" s="18"/>
      <c r="WM38" s="18"/>
      <c r="WN38" s="19"/>
      <c r="WS38" s="18"/>
      <c r="WT38" s="18"/>
      <c r="WU38" s="19"/>
      <c r="WZ38" s="18"/>
      <c r="XA38" s="18"/>
      <c r="XB38" s="19"/>
      <c r="XG38" s="18"/>
      <c r="XH38" s="18"/>
      <c r="XI38" s="19"/>
      <c r="XN38" s="18"/>
      <c r="XO38" s="18"/>
      <c r="XP38" s="19"/>
      <c r="XU38" s="18"/>
      <c r="XV38" s="18"/>
      <c r="XW38" s="19"/>
      <c r="YB38" s="18"/>
      <c r="YC38" s="18"/>
      <c r="YD38" s="19"/>
      <c r="YI38" s="18"/>
      <c r="YJ38" s="18"/>
      <c r="YK38" s="19"/>
      <c r="YP38" s="18"/>
      <c r="YQ38" s="18"/>
      <c r="YR38" s="19"/>
      <c r="YW38" s="18"/>
      <c r="YX38" s="18"/>
      <c r="YY38" s="19"/>
      <c r="ZD38" s="18"/>
      <c r="ZE38" s="18"/>
      <c r="ZF38" s="19"/>
      <c r="ZK38" s="18"/>
      <c r="ZL38" s="18"/>
      <c r="ZM38" s="19"/>
      <c r="ZR38" s="18"/>
      <c r="ZS38" s="18"/>
      <c r="ZT38" s="19"/>
      <c r="ZY38" s="18"/>
      <c r="ZZ38" s="18"/>
      <c r="AAA38" s="19"/>
      <c r="AAF38" s="18"/>
      <c r="AAG38" s="18"/>
      <c r="AAH38" s="19"/>
      <c r="AAM38" s="18"/>
      <c r="AAN38" s="18"/>
      <c r="AAO38" s="19"/>
      <c r="AAT38" s="18"/>
      <c r="AAU38" s="18"/>
      <c r="AAV38" s="19"/>
      <c r="ABA38" s="18"/>
      <c r="ABB38" s="18"/>
      <c r="ABC38" s="19"/>
      <c r="ABH38" s="18"/>
      <c r="ABI38" s="18"/>
      <c r="ABJ38" s="19"/>
      <c r="ABO38" s="18"/>
      <c r="ABP38" s="18"/>
      <c r="ABQ38" s="19"/>
      <c r="ABV38" s="18"/>
      <c r="ABW38" s="18"/>
      <c r="ABX38" s="19"/>
      <c r="ACC38" s="18"/>
      <c r="ACD38" s="18"/>
      <c r="ACE38" s="19"/>
      <c r="ACJ38" s="18"/>
      <c r="ACK38" s="18"/>
      <c r="ACL38" s="19"/>
      <c r="ACQ38" s="18"/>
      <c r="ACR38" s="18"/>
      <c r="ACS38" s="19"/>
      <c r="ACX38" s="18"/>
      <c r="ACY38" s="18"/>
      <c r="ACZ38" s="19"/>
      <c r="ADE38" s="18"/>
      <c r="ADF38" s="18"/>
      <c r="ADG38" s="19"/>
      <c r="ADL38" s="18"/>
      <c r="ADM38" s="18"/>
      <c r="ADN38" s="19"/>
      <c r="ADS38" s="18"/>
      <c r="ADT38" s="18"/>
      <c r="ADU38" s="19"/>
      <c r="ADZ38" s="18"/>
      <c r="AEA38" s="18"/>
      <c r="AEB38" s="19"/>
      <c r="AEG38" s="18"/>
      <c r="AEH38" s="18"/>
      <c r="AEI38" s="19"/>
      <c r="AEN38" s="18"/>
      <c r="AEO38" s="18"/>
      <c r="AEP38" s="19"/>
      <c r="AEU38" s="18"/>
      <c r="AEV38" s="18"/>
      <c r="AEW38" s="19"/>
      <c r="AFB38" s="18"/>
      <c r="AFC38" s="18"/>
      <c r="AFD38" s="19"/>
      <c r="AFI38" s="18"/>
      <c r="AFJ38" s="18"/>
      <c r="AFK38" s="19"/>
      <c r="AFP38" s="18"/>
      <c r="AFQ38" s="18"/>
      <c r="AFR38" s="19"/>
      <c r="AFW38" s="18"/>
      <c r="AFX38" s="18"/>
      <c r="AFY38" s="19"/>
      <c r="AGD38" s="18"/>
      <c r="AGE38" s="18"/>
      <c r="AGF38" s="19"/>
      <c r="AGK38" s="18"/>
      <c r="AGL38" s="18"/>
      <c r="AGM38" s="19"/>
      <c r="AGR38" s="18"/>
      <c r="AGS38" s="18"/>
      <c r="AGT38" s="19"/>
      <c r="AGY38" s="18"/>
      <c r="AGZ38" s="18"/>
      <c r="AHA38" s="19"/>
      <c r="AHF38" s="18"/>
      <c r="AHG38" s="18"/>
      <c r="AHH38" s="19"/>
      <c r="AHM38" s="18"/>
      <c r="AHN38" s="18"/>
      <c r="AHO38" s="19"/>
      <c r="AHT38" s="18"/>
      <c r="AHU38" s="18"/>
      <c r="AHV38" s="19"/>
      <c r="AIA38" s="18"/>
      <c r="AIB38" s="18"/>
      <c r="AIC38" s="19"/>
      <c r="AIH38" s="18"/>
      <c r="AII38" s="18"/>
      <c r="AIJ38" s="19"/>
      <c r="AIO38" s="18"/>
      <c r="AIP38" s="18"/>
      <c r="AIQ38" s="19"/>
      <c r="AIV38" s="18"/>
      <c r="AIW38" s="18"/>
      <c r="AIX38" s="19"/>
      <c r="AJC38" s="18"/>
      <c r="AJD38" s="18"/>
      <c r="AJE38" s="19"/>
      <c r="AJJ38" s="18"/>
      <c r="AJK38" s="18"/>
      <c r="AJL38" s="19"/>
      <c r="AJQ38" s="18"/>
      <c r="AJR38" s="18"/>
      <c r="AJS38" s="19"/>
      <c r="AJX38" s="18"/>
      <c r="AJY38" s="18"/>
      <c r="AJZ38" s="19"/>
      <c r="AKE38" s="18"/>
      <c r="AKF38" s="18"/>
      <c r="AKG38" s="19"/>
      <c r="AKL38" s="18"/>
      <c r="AKM38" s="18"/>
      <c r="AKN38" s="19"/>
      <c r="AKS38" s="18"/>
      <c r="AKT38" s="18"/>
      <c r="AKU38" s="19"/>
      <c r="AKZ38" s="18"/>
      <c r="ALA38" s="18"/>
      <c r="ALB38" s="19"/>
      <c r="ALG38" s="18"/>
      <c r="ALH38" s="18"/>
      <c r="ALI38" s="19"/>
      <c r="ALN38" s="18"/>
      <c r="ALO38" s="18"/>
      <c r="ALP38" s="19"/>
      <c r="ALU38" s="18"/>
      <c r="ALV38" s="18"/>
      <c r="ALW38" s="19"/>
      <c r="AMB38" s="18"/>
      <c r="AMC38" s="18"/>
      <c r="AMD38" s="19"/>
      <c r="AMI38" s="18"/>
      <c r="AMJ38" s="18"/>
      <c r="AMK38" s="19"/>
      <c r="AMP38" s="18"/>
      <c r="AMQ38" s="18"/>
      <c r="AMR38" s="19"/>
      <c r="AMW38" s="18"/>
      <c r="AMX38" s="18"/>
      <c r="AMY38" s="19"/>
      <c r="AND38" s="18"/>
      <c r="ANE38" s="18"/>
      <c r="ANF38" s="19"/>
      <c r="ANK38" s="18"/>
      <c r="ANL38" s="18"/>
      <c r="ANM38" s="19"/>
      <c r="ANR38" s="18"/>
      <c r="ANS38" s="18"/>
      <c r="ANT38" s="19"/>
      <c r="ANY38" s="18"/>
      <c r="ANZ38" s="18"/>
      <c r="AOA38" s="19"/>
      <c r="AOF38" s="18"/>
      <c r="AOG38" s="18"/>
      <c r="AOH38" s="19"/>
      <c r="AOM38" s="18"/>
      <c r="AON38" s="18"/>
      <c r="AOO38" s="19"/>
      <c r="AOT38" s="18"/>
      <c r="AOU38" s="18"/>
      <c r="AOV38" s="19"/>
      <c r="APA38" s="18"/>
      <c r="APB38" s="18"/>
      <c r="APC38" s="19"/>
      <c r="APH38" s="18"/>
      <c r="API38" s="18"/>
      <c r="APJ38" s="19"/>
      <c r="APO38" s="18"/>
      <c r="APP38" s="18"/>
      <c r="APQ38" s="19"/>
      <c r="APV38" s="18"/>
      <c r="APW38" s="18"/>
      <c r="APX38" s="19"/>
      <c r="AQC38" s="18"/>
      <c r="AQD38" s="18"/>
      <c r="AQE38" s="19"/>
      <c r="AQJ38" s="18"/>
      <c r="AQK38" s="18"/>
      <c r="AQL38" s="19"/>
      <c r="AQQ38" s="18"/>
      <c r="AQR38" s="18"/>
      <c r="AQS38" s="19"/>
      <c r="AQX38" s="18"/>
      <c r="AQY38" s="18"/>
      <c r="AQZ38" s="19"/>
      <c r="ARE38" s="18"/>
      <c r="ARF38" s="18"/>
      <c r="ARG38" s="19"/>
      <c r="ARL38" s="18"/>
      <c r="ARM38" s="18"/>
      <c r="ARN38" s="19"/>
      <c r="ARS38" s="18"/>
      <c r="ART38" s="18"/>
      <c r="ARU38" s="19"/>
      <c r="ARZ38" s="18"/>
      <c r="ASA38" s="18"/>
      <c r="ASB38" s="19"/>
      <c r="ASG38" s="18"/>
      <c r="ASH38" s="18"/>
      <c r="ASI38" s="19"/>
      <c r="ASN38" s="18"/>
      <c r="ASO38" s="18"/>
      <c r="ASP38" s="19"/>
      <c r="ASU38" s="18"/>
      <c r="ASV38" s="18"/>
      <c r="ASW38" s="19"/>
      <c r="ATB38" s="18"/>
      <c r="ATC38" s="18"/>
      <c r="ATD38" s="19"/>
      <c r="ATI38" s="18"/>
      <c r="ATJ38" s="18"/>
      <c r="ATK38" s="19"/>
      <c r="ATP38" s="18"/>
      <c r="ATQ38" s="18"/>
      <c r="ATR38" s="19"/>
      <c r="ATW38" s="18"/>
      <c r="ATX38" s="18"/>
      <c r="ATY38" s="19"/>
      <c r="AUD38" s="18"/>
      <c r="AUE38" s="18"/>
      <c r="AUF38" s="19"/>
      <c r="AUK38" s="18"/>
      <c r="AUL38" s="18"/>
      <c r="AUM38" s="19"/>
      <c r="AUR38" s="18"/>
      <c r="AUS38" s="18"/>
      <c r="AUT38" s="19"/>
      <c r="AUY38" s="18"/>
      <c r="AUZ38" s="18"/>
      <c r="AVA38" s="19"/>
      <c r="AVF38" s="18"/>
      <c r="AVG38" s="18"/>
      <c r="AVH38" s="19"/>
      <c r="AVM38" s="18"/>
      <c r="AVN38" s="18"/>
      <c r="AVO38" s="19"/>
      <c r="AVT38" s="18"/>
      <c r="AVU38" s="18"/>
      <c r="AVV38" s="19"/>
      <c r="AWA38" s="18"/>
      <c r="AWB38" s="18"/>
      <c r="AWC38" s="19"/>
      <c r="AWH38" s="18"/>
      <c r="AWI38" s="18"/>
      <c r="AWJ38" s="19"/>
      <c r="AWO38" s="18"/>
      <c r="AWP38" s="18"/>
      <c r="AWQ38" s="19"/>
      <c r="AWV38" s="18"/>
      <c r="AWW38" s="18"/>
      <c r="AWX38" s="19"/>
      <c r="AXC38" s="18"/>
      <c r="AXD38" s="18"/>
      <c r="AXE38" s="19"/>
      <c r="AXJ38" s="18"/>
      <c r="AXK38" s="18"/>
      <c r="AXL38" s="19"/>
      <c r="AXQ38" s="18"/>
      <c r="AXR38" s="18"/>
      <c r="AXS38" s="19"/>
      <c r="AXX38" s="18"/>
      <c r="AXY38" s="18"/>
      <c r="AXZ38" s="19"/>
      <c r="AYE38" s="18"/>
      <c r="AYF38" s="18"/>
      <c r="AYG38" s="19"/>
      <c r="AYL38" s="18"/>
      <c r="AYM38" s="18"/>
      <c r="AYN38" s="19"/>
      <c r="AYS38" s="18"/>
      <c r="AYT38" s="18"/>
      <c r="AYU38" s="19"/>
      <c r="AYZ38" s="18"/>
      <c r="AZA38" s="18"/>
      <c r="AZB38" s="19"/>
      <c r="AZG38" s="18"/>
      <c r="AZH38" s="18"/>
      <c r="AZI38" s="19"/>
      <c r="AZN38" s="18"/>
      <c r="AZO38" s="18"/>
      <c r="AZP38" s="19"/>
      <c r="AZU38" s="18"/>
      <c r="AZV38" s="18"/>
      <c r="AZW38" s="19"/>
      <c r="BAB38" s="18"/>
      <c r="BAC38" s="18"/>
      <c r="BAD38" s="19"/>
      <c r="BAI38" s="18"/>
      <c r="BAJ38" s="18"/>
      <c r="BAK38" s="19"/>
      <c r="BAP38" s="18"/>
      <c r="BAQ38" s="18"/>
      <c r="BAR38" s="19"/>
      <c r="BAW38" s="18"/>
      <c r="BAX38" s="18"/>
      <c r="BAY38" s="19"/>
      <c r="BBD38" s="18"/>
      <c r="BBE38" s="18"/>
      <c r="BBF38" s="19"/>
      <c r="BBK38" s="18"/>
      <c r="BBL38" s="18"/>
      <c r="BBM38" s="19"/>
      <c r="BBR38" s="18"/>
      <c r="BBS38" s="18"/>
      <c r="BBT38" s="19"/>
      <c r="BBY38" s="18"/>
      <c r="BBZ38" s="18"/>
      <c r="BCA38" s="19"/>
      <c r="BCF38" s="18"/>
      <c r="BCG38" s="18"/>
      <c r="BCH38" s="19"/>
      <c r="BCM38" s="18"/>
      <c r="BCN38" s="18"/>
      <c r="BCO38" s="19"/>
      <c r="BCT38" s="18"/>
      <c r="BCU38" s="18"/>
      <c r="BCV38" s="19"/>
      <c r="BDA38" s="18"/>
      <c r="BDB38" s="18"/>
      <c r="BDC38" s="19"/>
      <c r="BDH38" s="18"/>
      <c r="BDI38" s="18"/>
      <c r="BDJ38" s="19"/>
      <c r="BDO38" s="18"/>
      <c r="BDP38" s="18"/>
      <c r="BDQ38" s="19"/>
      <c r="BDV38" s="18"/>
      <c r="BDW38" s="18"/>
      <c r="BDX38" s="19"/>
      <c r="BEC38" s="18"/>
      <c r="BED38" s="18"/>
      <c r="BEE38" s="19"/>
      <c r="BEJ38" s="18"/>
      <c r="BEK38" s="18"/>
      <c r="BEL38" s="19"/>
      <c r="BEQ38" s="18"/>
      <c r="BER38" s="18"/>
      <c r="BES38" s="19"/>
      <c r="BEX38" s="18"/>
      <c r="BEY38" s="18"/>
      <c r="BEZ38" s="19"/>
      <c r="BFE38" s="18"/>
      <c r="BFF38" s="18"/>
      <c r="BFG38" s="19"/>
      <c r="BFL38" s="18"/>
      <c r="BFM38" s="18"/>
      <c r="BFN38" s="19"/>
      <c r="BFS38" s="18"/>
      <c r="BFT38" s="18"/>
      <c r="BFU38" s="19"/>
      <c r="BFZ38" s="18"/>
      <c r="BGA38" s="18"/>
      <c r="BGB38" s="19"/>
      <c r="BGG38" s="18"/>
      <c r="BGH38" s="18"/>
      <c r="BGI38" s="19"/>
      <c r="BGN38" s="18"/>
      <c r="BGO38" s="18"/>
      <c r="BGP38" s="19"/>
      <c r="BGU38" s="18"/>
      <c r="BGV38" s="18"/>
      <c r="BGW38" s="19"/>
      <c r="BHB38" s="18"/>
      <c r="BHC38" s="18"/>
      <c r="BHD38" s="19"/>
      <c r="BHI38" s="18"/>
      <c r="BHJ38" s="18"/>
      <c r="BHK38" s="19"/>
      <c r="BHP38" s="18"/>
      <c r="BHQ38" s="18"/>
      <c r="BHR38" s="19"/>
      <c r="BHW38" s="18"/>
      <c r="BHX38" s="18"/>
      <c r="BHY38" s="19"/>
      <c r="BID38" s="18"/>
      <c r="BIE38" s="18"/>
      <c r="BIF38" s="19"/>
      <c r="BIK38" s="18"/>
      <c r="BIL38" s="18"/>
      <c r="BIM38" s="19"/>
      <c r="BIR38" s="18"/>
      <c r="BIS38" s="18"/>
      <c r="BIT38" s="19"/>
      <c r="BIY38" s="18"/>
      <c r="BIZ38" s="18"/>
      <c r="BJA38" s="19"/>
      <c r="BJF38" s="18"/>
      <c r="BJG38" s="18"/>
      <c r="BJH38" s="19"/>
      <c r="BJM38" s="18"/>
      <c r="BJN38" s="18"/>
      <c r="BJO38" s="19"/>
      <c r="BJT38" s="18"/>
      <c r="BJU38" s="18"/>
      <c r="BJV38" s="19"/>
      <c r="BKA38" s="18"/>
      <c r="BKB38" s="18"/>
      <c r="BKC38" s="19"/>
      <c r="BKH38" s="18"/>
      <c r="BKI38" s="18"/>
      <c r="BKJ38" s="19"/>
      <c r="BKO38" s="18"/>
      <c r="BKP38" s="18"/>
      <c r="BKQ38" s="19"/>
      <c r="BKV38" s="18"/>
      <c r="BKW38" s="18"/>
      <c r="BKX38" s="19"/>
      <c r="BLC38" s="18"/>
      <c r="BLD38" s="18"/>
      <c r="BLE38" s="19"/>
      <c r="BLJ38" s="18"/>
      <c r="BLK38" s="18"/>
      <c r="BLL38" s="19"/>
      <c r="BLQ38" s="18"/>
      <c r="BLR38" s="18"/>
      <c r="BLS38" s="19"/>
      <c r="BLX38" s="18"/>
      <c r="BLY38" s="18"/>
      <c r="BLZ38" s="19"/>
      <c r="BME38" s="18"/>
      <c r="BMF38" s="18"/>
      <c r="BMG38" s="19"/>
      <c r="BML38" s="18"/>
      <c r="BMM38" s="18"/>
      <c r="BMN38" s="19"/>
      <c r="BMS38" s="18"/>
      <c r="BMT38" s="18"/>
      <c r="BMU38" s="19"/>
      <c r="BMZ38" s="18"/>
      <c r="BNA38" s="18"/>
      <c r="BNB38" s="19"/>
      <c r="BNG38" s="18"/>
      <c r="BNH38" s="18"/>
      <c r="BNI38" s="19"/>
      <c r="BNN38" s="18"/>
      <c r="BNO38" s="18"/>
      <c r="BNP38" s="19"/>
      <c r="BNU38" s="18"/>
      <c r="BNV38" s="18"/>
      <c r="BNW38" s="19"/>
      <c r="BOB38" s="18"/>
      <c r="BOC38" s="18"/>
      <c r="BOD38" s="19"/>
      <c r="BOI38" s="18"/>
      <c r="BOJ38" s="18"/>
      <c r="BOK38" s="19"/>
      <c r="BOP38" s="18"/>
      <c r="BOQ38" s="18"/>
      <c r="BOR38" s="19"/>
      <c r="BOW38" s="18"/>
      <c r="BOX38" s="18"/>
      <c r="BOY38" s="19"/>
      <c r="BPD38" s="18"/>
      <c r="BPE38" s="18"/>
      <c r="BPF38" s="19"/>
      <c r="BPK38" s="18"/>
      <c r="BPL38" s="18"/>
      <c r="BPM38" s="19"/>
      <c r="BPR38" s="18"/>
      <c r="BPS38" s="18"/>
      <c r="BPT38" s="19"/>
      <c r="BPY38" s="18"/>
      <c r="BPZ38" s="18"/>
      <c r="BQA38" s="19"/>
      <c r="BQF38" s="18"/>
      <c r="BQG38" s="18"/>
      <c r="BQH38" s="19"/>
      <c r="BQM38" s="18"/>
      <c r="BQN38" s="18"/>
      <c r="BQO38" s="19"/>
      <c r="BQT38" s="18"/>
      <c r="BQU38" s="18"/>
      <c r="BQV38" s="19"/>
      <c r="BRA38" s="18"/>
      <c r="BRB38" s="18"/>
      <c r="BRC38" s="19"/>
      <c r="BRH38" s="18"/>
      <c r="BRI38" s="18"/>
      <c r="BRJ38" s="19"/>
      <c r="BRO38" s="18"/>
      <c r="BRP38" s="18"/>
      <c r="BRQ38" s="19"/>
      <c r="BRV38" s="18"/>
      <c r="BRW38" s="18"/>
      <c r="BRX38" s="19"/>
      <c r="BSC38" s="18"/>
      <c r="BSD38" s="18"/>
      <c r="BSE38" s="19"/>
      <c r="BSJ38" s="18"/>
      <c r="BSK38" s="18"/>
      <c r="BSL38" s="19"/>
      <c r="BSQ38" s="18"/>
      <c r="BSR38" s="18"/>
      <c r="BSS38" s="19"/>
      <c r="BSX38" s="18"/>
      <c r="BSY38" s="18"/>
      <c r="BSZ38" s="19"/>
      <c r="BTE38" s="18"/>
      <c r="BTF38" s="18"/>
      <c r="BTG38" s="19"/>
      <c r="BTL38" s="18"/>
      <c r="BTM38" s="18"/>
      <c r="BTN38" s="19"/>
      <c r="BTS38" s="18"/>
      <c r="BTT38" s="18"/>
      <c r="BTU38" s="19"/>
      <c r="BTZ38" s="18"/>
      <c r="BUA38" s="18"/>
      <c r="BUB38" s="19"/>
      <c r="BUG38" s="18"/>
      <c r="BUH38" s="18"/>
      <c r="BUI38" s="19"/>
      <c r="BUN38" s="18"/>
      <c r="BUO38" s="18"/>
      <c r="BUP38" s="19"/>
      <c r="BUU38" s="18"/>
      <c r="BUV38" s="18"/>
      <c r="BUW38" s="19"/>
      <c r="BVB38" s="18"/>
      <c r="BVC38" s="18"/>
      <c r="BVD38" s="19"/>
      <c r="BVI38" s="18"/>
      <c r="BVJ38" s="18"/>
      <c r="BVK38" s="19"/>
      <c r="BVP38" s="18"/>
      <c r="BVQ38" s="18"/>
      <c r="BVR38" s="19"/>
      <c r="BVW38" s="18"/>
      <c r="BVX38" s="18"/>
      <c r="BVY38" s="19"/>
      <c r="BWD38" s="18"/>
      <c r="BWE38" s="18"/>
      <c r="BWF38" s="19"/>
      <c r="BWK38" s="18"/>
      <c r="BWL38" s="18"/>
      <c r="BWM38" s="19"/>
      <c r="BWR38" s="18"/>
      <c r="BWS38" s="18"/>
      <c r="BWT38" s="19"/>
      <c r="BWY38" s="18"/>
      <c r="BWZ38" s="18"/>
      <c r="BXA38" s="19"/>
      <c r="BXF38" s="18"/>
      <c r="BXG38" s="18"/>
      <c r="BXH38" s="19"/>
      <c r="BXM38" s="18"/>
      <c r="BXN38" s="18"/>
      <c r="BXO38" s="19"/>
      <c r="BXT38" s="18"/>
      <c r="BXU38" s="18"/>
      <c r="BXV38" s="19"/>
      <c r="BYA38" s="18"/>
      <c r="BYB38" s="18"/>
      <c r="BYC38" s="19"/>
      <c r="BYH38" s="18"/>
      <c r="BYI38" s="18"/>
      <c r="BYJ38" s="19"/>
      <c r="BYO38" s="18"/>
      <c r="BYP38" s="18"/>
      <c r="BYQ38" s="19"/>
      <c r="BYV38" s="18"/>
      <c r="BYW38" s="18"/>
      <c r="BYX38" s="19"/>
      <c r="BZC38" s="18"/>
      <c r="BZD38" s="18"/>
      <c r="BZE38" s="19"/>
      <c r="BZJ38" s="18"/>
      <c r="BZK38" s="18"/>
      <c r="BZL38" s="19"/>
      <c r="BZQ38" s="18"/>
      <c r="BZR38" s="18"/>
      <c r="BZS38" s="19"/>
      <c r="BZX38" s="18"/>
      <c r="BZY38" s="18"/>
      <c r="BZZ38" s="19"/>
      <c r="CAE38" s="18"/>
      <c r="CAF38" s="18"/>
      <c r="CAG38" s="19"/>
      <c r="CAL38" s="18"/>
      <c r="CAM38" s="18"/>
      <c r="CAN38" s="19"/>
      <c r="CAS38" s="18"/>
      <c r="CAT38" s="18"/>
      <c r="CAU38" s="19"/>
      <c r="CAZ38" s="18"/>
      <c r="CBA38" s="18"/>
      <c r="CBB38" s="19"/>
      <c r="CBG38" s="18"/>
      <c r="CBH38" s="18"/>
      <c r="CBI38" s="19"/>
      <c r="CBN38" s="18"/>
      <c r="CBO38" s="18"/>
      <c r="CBP38" s="19"/>
      <c r="CBU38" s="18"/>
      <c r="CBV38" s="18"/>
      <c r="CBW38" s="19"/>
      <c r="CCB38" s="18"/>
      <c r="CCC38" s="18"/>
      <c r="CCD38" s="19"/>
      <c r="CCI38" s="18"/>
      <c r="CCJ38" s="18"/>
      <c r="CCK38" s="19"/>
      <c r="CCP38" s="18"/>
      <c r="CCQ38" s="18"/>
      <c r="CCR38" s="19"/>
      <c r="CCW38" s="18"/>
      <c r="CCX38" s="18"/>
      <c r="CCY38" s="19"/>
      <c r="CDD38" s="18"/>
      <c r="CDE38" s="18"/>
      <c r="CDF38" s="19"/>
      <c r="CDK38" s="18"/>
      <c r="CDL38" s="18"/>
      <c r="CDM38" s="19"/>
      <c r="CDR38" s="18"/>
      <c r="CDS38" s="18"/>
      <c r="CDT38" s="19"/>
      <c r="CDY38" s="18"/>
      <c r="CDZ38" s="18"/>
      <c r="CEA38" s="19"/>
      <c r="CEF38" s="18"/>
      <c r="CEG38" s="18"/>
      <c r="CEH38" s="19"/>
      <c r="CEM38" s="18"/>
      <c r="CEN38" s="18"/>
      <c r="CEO38" s="19"/>
      <c r="CET38" s="18"/>
      <c r="CEU38" s="18"/>
      <c r="CEV38" s="19"/>
      <c r="CFA38" s="18"/>
      <c r="CFB38" s="18"/>
      <c r="CFC38" s="19"/>
      <c r="CFH38" s="18"/>
      <c r="CFI38" s="18"/>
      <c r="CFJ38" s="19"/>
      <c r="CFO38" s="18"/>
      <c r="CFP38" s="18"/>
      <c r="CFQ38" s="19"/>
      <c r="CFV38" s="18"/>
      <c r="CFW38" s="18"/>
      <c r="CFX38" s="19"/>
      <c r="CGC38" s="18"/>
      <c r="CGD38" s="18"/>
      <c r="CGE38" s="19"/>
      <c r="CGJ38" s="18"/>
      <c r="CGK38" s="18"/>
      <c r="CGL38" s="19"/>
      <c r="CGQ38" s="18"/>
      <c r="CGR38" s="18"/>
      <c r="CGS38" s="19"/>
      <c r="CGX38" s="18"/>
      <c r="CGY38" s="18"/>
      <c r="CGZ38" s="19"/>
      <c r="CHE38" s="18"/>
      <c r="CHF38" s="18"/>
      <c r="CHG38" s="19"/>
      <c r="CHL38" s="18"/>
      <c r="CHM38" s="18"/>
      <c r="CHN38" s="19"/>
      <c r="CHS38" s="18"/>
      <c r="CHT38" s="18"/>
      <c r="CHU38" s="19"/>
      <c r="CHZ38" s="18"/>
      <c r="CIA38" s="18"/>
      <c r="CIB38" s="19"/>
      <c r="CIG38" s="18"/>
      <c r="CIH38" s="18"/>
      <c r="CII38" s="19"/>
      <c r="CIN38" s="18"/>
      <c r="CIO38" s="18"/>
      <c r="CIP38" s="19"/>
      <c r="CIU38" s="18"/>
      <c r="CIV38" s="18"/>
      <c r="CIW38" s="19"/>
      <c r="CJB38" s="18"/>
      <c r="CJC38" s="18"/>
      <c r="CJD38" s="19"/>
      <c r="CJI38" s="18"/>
      <c r="CJJ38" s="18"/>
      <c r="CJK38" s="19"/>
      <c r="CJP38" s="18"/>
      <c r="CJQ38" s="18"/>
      <c r="CJR38" s="19"/>
      <c r="CJW38" s="18"/>
      <c r="CJX38" s="18"/>
      <c r="CJY38" s="19"/>
      <c r="CKD38" s="18"/>
      <c r="CKE38" s="18"/>
      <c r="CKF38" s="19"/>
      <c r="CKK38" s="18"/>
      <c r="CKL38" s="18"/>
      <c r="CKM38" s="19"/>
      <c r="CKR38" s="18"/>
      <c r="CKS38" s="18"/>
      <c r="CKT38" s="19"/>
      <c r="CKY38" s="18"/>
      <c r="CKZ38" s="18"/>
      <c r="CLA38" s="19"/>
      <c r="CLF38" s="18"/>
      <c r="CLG38" s="18"/>
      <c r="CLH38" s="19"/>
      <c r="CLM38" s="18"/>
      <c r="CLN38" s="18"/>
      <c r="CLO38" s="19"/>
      <c r="CLT38" s="18"/>
      <c r="CLU38" s="18"/>
      <c r="CLV38" s="19"/>
      <c r="CMA38" s="18"/>
      <c r="CMB38" s="18"/>
      <c r="CMC38" s="19"/>
      <c r="CMH38" s="18"/>
      <c r="CMI38" s="18"/>
      <c r="CMJ38" s="19"/>
      <c r="CMO38" s="18"/>
      <c r="CMP38" s="18"/>
      <c r="CMQ38" s="19"/>
      <c r="CMV38" s="18"/>
      <c r="CMW38" s="18"/>
      <c r="CMX38" s="19"/>
      <c r="CNC38" s="18"/>
      <c r="CND38" s="18"/>
      <c r="CNE38" s="19"/>
      <c r="CNJ38" s="18"/>
      <c r="CNK38" s="18"/>
      <c r="CNL38" s="19"/>
      <c r="CNQ38" s="18"/>
      <c r="CNR38" s="18"/>
      <c r="CNS38" s="19"/>
      <c r="CNX38" s="18"/>
      <c r="CNY38" s="18"/>
      <c r="CNZ38" s="19"/>
      <c r="COE38" s="18"/>
      <c r="COF38" s="18"/>
      <c r="COG38" s="19"/>
      <c r="COL38" s="18"/>
      <c r="COM38" s="18"/>
      <c r="CON38" s="19"/>
      <c r="COS38" s="18"/>
      <c r="COT38" s="18"/>
      <c r="COU38" s="19"/>
      <c r="COZ38" s="18"/>
      <c r="CPA38" s="18"/>
      <c r="CPB38" s="19"/>
      <c r="CPG38" s="18"/>
      <c r="CPH38" s="18"/>
      <c r="CPI38" s="19"/>
      <c r="CPN38" s="18"/>
      <c r="CPO38" s="18"/>
      <c r="CPP38" s="19"/>
      <c r="CPU38" s="18"/>
      <c r="CPV38" s="18"/>
      <c r="CPW38" s="19"/>
      <c r="CQB38" s="18"/>
      <c r="CQC38" s="18"/>
      <c r="CQD38" s="19"/>
      <c r="CQI38" s="18"/>
      <c r="CQJ38" s="18"/>
      <c r="CQK38" s="19"/>
      <c r="CQP38" s="18"/>
      <c r="CQQ38" s="18"/>
      <c r="CQR38" s="19"/>
      <c r="CQW38" s="18"/>
      <c r="CQX38" s="18"/>
      <c r="CQY38" s="19"/>
      <c r="CRD38" s="18"/>
      <c r="CRE38" s="18"/>
      <c r="CRF38" s="19"/>
      <c r="CRK38" s="18"/>
      <c r="CRL38" s="18"/>
      <c r="CRM38" s="19"/>
      <c r="CRR38" s="18"/>
      <c r="CRS38" s="18"/>
      <c r="CRT38" s="19"/>
      <c r="CRY38" s="18"/>
      <c r="CRZ38" s="18"/>
      <c r="CSA38" s="19"/>
      <c r="CSF38" s="18"/>
      <c r="CSG38" s="18"/>
      <c r="CSH38" s="19"/>
      <c r="CSM38" s="18"/>
      <c r="CSN38" s="18"/>
      <c r="CSO38" s="19"/>
      <c r="CST38" s="18"/>
      <c r="CSU38" s="18"/>
      <c r="CSV38" s="19"/>
      <c r="CTA38" s="18"/>
      <c r="CTB38" s="18"/>
      <c r="CTC38" s="19"/>
      <c r="CTH38" s="18"/>
      <c r="CTI38" s="18"/>
      <c r="CTJ38" s="19"/>
      <c r="CTO38" s="18"/>
      <c r="CTP38" s="18"/>
      <c r="CTQ38" s="19"/>
      <c r="CTV38" s="18"/>
      <c r="CTW38" s="18"/>
      <c r="CTX38" s="19"/>
      <c r="CUC38" s="18"/>
      <c r="CUD38" s="18"/>
      <c r="CUE38" s="19"/>
      <c r="CUJ38" s="18"/>
      <c r="CUK38" s="18"/>
      <c r="CUL38" s="19"/>
      <c r="CUQ38" s="18"/>
      <c r="CUR38" s="18"/>
      <c r="CUS38" s="19"/>
      <c r="CUX38" s="18"/>
      <c r="CUY38" s="18"/>
      <c r="CUZ38" s="19"/>
      <c r="CVE38" s="18"/>
      <c r="CVF38" s="18"/>
      <c r="CVG38" s="19"/>
      <c r="CVL38" s="18"/>
      <c r="CVM38" s="18"/>
      <c r="CVN38" s="19"/>
      <c r="CVS38" s="18"/>
      <c r="CVT38" s="18"/>
      <c r="CVU38" s="19"/>
      <c r="CVZ38" s="18"/>
      <c r="CWA38" s="18"/>
      <c r="CWB38" s="19"/>
      <c r="CWG38" s="18"/>
      <c r="CWH38" s="18"/>
      <c r="CWI38" s="19"/>
      <c r="CWN38" s="18"/>
      <c r="CWO38" s="18"/>
      <c r="CWP38" s="19"/>
      <c r="CWU38" s="18"/>
      <c r="CWV38" s="18"/>
      <c r="CWW38" s="19"/>
      <c r="CXB38" s="18"/>
      <c r="CXC38" s="18"/>
      <c r="CXD38" s="19"/>
      <c r="CXI38" s="18"/>
      <c r="CXJ38" s="18"/>
      <c r="CXK38" s="19"/>
      <c r="CXP38" s="18"/>
      <c r="CXQ38" s="18"/>
      <c r="CXR38" s="19"/>
      <c r="CXW38" s="18"/>
      <c r="CXX38" s="18"/>
      <c r="CXY38" s="19"/>
      <c r="CYD38" s="18"/>
      <c r="CYE38" s="18"/>
      <c r="CYF38" s="19"/>
      <c r="CYK38" s="18"/>
      <c r="CYL38" s="18"/>
      <c r="CYM38" s="19"/>
      <c r="CYR38" s="18"/>
      <c r="CYS38" s="18"/>
      <c r="CYT38" s="19"/>
      <c r="CYY38" s="18"/>
      <c r="CYZ38" s="18"/>
      <c r="CZA38" s="19"/>
      <c r="CZF38" s="18"/>
      <c r="CZG38" s="18"/>
      <c r="CZH38" s="19"/>
      <c r="CZM38" s="18"/>
      <c r="CZN38" s="18"/>
      <c r="CZO38" s="19"/>
      <c r="CZT38" s="18"/>
      <c r="CZU38" s="18"/>
      <c r="CZV38" s="19"/>
      <c r="DAA38" s="18"/>
      <c r="DAB38" s="18"/>
      <c r="DAC38" s="19"/>
      <c r="DAH38" s="18"/>
      <c r="DAI38" s="18"/>
      <c r="DAJ38" s="19"/>
      <c r="DAO38" s="18"/>
      <c r="DAP38" s="18"/>
      <c r="DAQ38" s="19"/>
      <c r="DAV38" s="18"/>
      <c r="DAW38" s="18"/>
      <c r="DAX38" s="19"/>
      <c r="DBC38" s="18"/>
      <c r="DBD38" s="18"/>
      <c r="DBE38" s="19"/>
      <c r="DBJ38" s="18"/>
      <c r="DBK38" s="18"/>
      <c r="DBL38" s="19"/>
      <c r="DBQ38" s="18"/>
      <c r="DBR38" s="18"/>
      <c r="DBS38" s="19"/>
      <c r="DBX38" s="18"/>
      <c r="DBY38" s="18"/>
      <c r="DBZ38" s="19"/>
      <c r="DCE38" s="18"/>
      <c r="DCF38" s="18"/>
      <c r="DCG38" s="19"/>
      <c r="DCL38" s="18"/>
      <c r="DCM38" s="18"/>
      <c r="DCN38" s="19"/>
      <c r="DCS38" s="18"/>
      <c r="DCT38" s="18"/>
      <c r="DCU38" s="19"/>
      <c r="DCZ38" s="18"/>
      <c r="DDA38" s="18"/>
      <c r="DDB38" s="19"/>
      <c r="DDG38" s="18"/>
      <c r="DDH38" s="18"/>
      <c r="DDI38" s="19"/>
      <c r="DDN38" s="18"/>
      <c r="DDO38" s="18"/>
      <c r="DDP38" s="19"/>
      <c r="DDU38" s="18"/>
      <c r="DDV38" s="18"/>
      <c r="DDW38" s="19"/>
      <c r="DEB38" s="18"/>
      <c r="DEC38" s="18"/>
      <c r="DED38" s="19"/>
      <c r="DEI38" s="18"/>
      <c r="DEJ38" s="18"/>
      <c r="DEK38" s="19"/>
      <c r="DEP38" s="18"/>
      <c r="DEQ38" s="18"/>
      <c r="DER38" s="19"/>
      <c r="DEW38" s="18"/>
      <c r="DEX38" s="18"/>
      <c r="DEY38" s="19"/>
      <c r="DFD38" s="18"/>
      <c r="DFE38" s="18"/>
      <c r="DFF38" s="19"/>
      <c r="DFK38" s="18"/>
      <c r="DFL38" s="18"/>
      <c r="DFM38" s="19"/>
      <c r="DFR38" s="18"/>
      <c r="DFS38" s="18"/>
      <c r="DFT38" s="19"/>
      <c r="DFY38" s="18"/>
      <c r="DFZ38" s="18"/>
      <c r="DGA38" s="19"/>
      <c r="DGF38" s="18"/>
      <c r="DGG38" s="18"/>
      <c r="DGH38" s="19"/>
      <c r="DGM38" s="18"/>
      <c r="DGN38" s="18"/>
      <c r="DGO38" s="19"/>
      <c r="DGT38" s="18"/>
      <c r="DGU38" s="18"/>
      <c r="DGV38" s="19"/>
      <c r="DHA38" s="18"/>
      <c r="DHB38" s="18"/>
      <c r="DHC38" s="19"/>
      <c r="DHH38" s="18"/>
      <c r="DHI38" s="18"/>
      <c r="DHJ38" s="19"/>
      <c r="DHO38" s="18"/>
      <c r="DHP38" s="18"/>
      <c r="DHQ38" s="19"/>
      <c r="DHV38" s="18"/>
      <c r="DHW38" s="18"/>
      <c r="DHX38" s="19"/>
      <c r="DIC38" s="18"/>
      <c r="DID38" s="18"/>
      <c r="DIE38" s="19"/>
      <c r="DIJ38" s="18"/>
      <c r="DIK38" s="18"/>
      <c r="DIL38" s="19"/>
      <c r="DIQ38" s="18"/>
      <c r="DIR38" s="18"/>
      <c r="DIS38" s="19"/>
      <c r="DIX38" s="18"/>
      <c r="DIY38" s="18"/>
      <c r="DIZ38" s="19"/>
      <c r="DJE38" s="18"/>
      <c r="DJF38" s="18"/>
      <c r="DJG38" s="19"/>
      <c r="DJL38" s="18"/>
      <c r="DJM38" s="18"/>
      <c r="DJN38" s="19"/>
      <c r="DJS38" s="18"/>
      <c r="DJT38" s="18"/>
      <c r="DJU38" s="19"/>
      <c r="DJZ38" s="18"/>
      <c r="DKA38" s="18"/>
      <c r="DKB38" s="19"/>
      <c r="DKG38" s="18"/>
      <c r="DKH38" s="18"/>
      <c r="DKI38" s="19"/>
      <c r="DKN38" s="18"/>
      <c r="DKO38" s="18"/>
      <c r="DKP38" s="19"/>
      <c r="DKU38" s="18"/>
      <c r="DKV38" s="18"/>
      <c r="DKW38" s="19"/>
      <c r="DLB38" s="18"/>
      <c r="DLC38" s="18"/>
      <c r="DLD38" s="19"/>
      <c r="DLI38" s="18"/>
      <c r="DLJ38" s="18"/>
      <c r="DLK38" s="19"/>
      <c r="DLP38" s="18"/>
      <c r="DLQ38" s="18"/>
      <c r="DLR38" s="19"/>
      <c r="DLW38" s="18"/>
      <c r="DLX38" s="18"/>
      <c r="DLY38" s="19"/>
      <c r="DMD38" s="18"/>
      <c r="DME38" s="18"/>
      <c r="DMF38" s="19"/>
      <c r="DMK38" s="18"/>
      <c r="DML38" s="18"/>
      <c r="DMM38" s="19"/>
      <c r="DMR38" s="18"/>
      <c r="DMS38" s="18"/>
      <c r="DMT38" s="19"/>
      <c r="DMY38" s="18"/>
      <c r="DMZ38" s="18"/>
      <c r="DNA38" s="19"/>
      <c r="DNF38" s="18"/>
      <c r="DNG38" s="18"/>
      <c r="DNH38" s="19"/>
      <c r="DNM38" s="18"/>
      <c r="DNN38" s="18"/>
      <c r="DNO38" s="19"/>
      <c r="DNT38" s="18"/>
      <c r="DNU38" s="18"/>
      <c r="DNV38" s="19"/>
      <c r="DOA38" s="18"/>
      <c r="DOB38" s="18"/>
      <c r="DOC38" s="19"/>
      <c r="DOH38" s="18"/>
      <c r="DOI38" s="18"/>
      <c r="DOJ38" s="19"/>
      <c r="DOO38" s="18"/>
      <c r="DOP38" s="18"/>
      <c r="DOQ38" s="19"/>
      <c r="DOV38" s="18"/>
      <c r="DOW38" s="18"/>
      <c r="DOX38" s="19"/>
      <c r="DPC38" s="18"/>
      <c r="DPD38" s="18"/>
      <c r="DPE38" s="19"/>
      <c r="DPJ38" s="18"/>
      <c r="DPK38" s="18"/>
      <c r="DPL38" s="19"/>
      <c r="DPQ38" s="18"/>
      <c r="DPR38" s="18"/>
      <c r="DPS38" s="19"/>
      <c r="DPX38" s="18"/>
      <c r="DPY38" s="18"/>
      <c r="DPZ38" s="19"/>
      <c r="DQE38" s="18"/>
      <c r="DQF38" s="18"/>
      <c r="DQG38" s="19"/>
      <c r="DQL38" s="18"/>
      <c r="DQM38" s="18"/>
      <c r="DQN38" s="19"/>
      <c r="DQS38" s="18"/>
      <c r="DQT38" s="18"/>
      <c r="DQU38" s="19"/>
      <c r="DQZ38" s="18"/>
      <c r="DRA38" s="18"/>
      <c r="DRB38" s="19"/>
      <c r="DRG38" s="18"/>
      <c r="DRH38" s="18"/>
      <c r="DRI38" s="19"/>
      <c r="DRN38" s="18"/>
      <c r="DRO38" s="18"/>
      <c r="DRP38" s="19"/>
      <c r="DRU38" s="18"/>
      <c r="DRV38" s="18"/>
      <c r="DRW38" s="19"/>
      <c r="DSB38" s="18"/>
      <c r="DSC38" s="18"/>
      <c r="DSD38" s="19"/>
      <c r="DSI38" s="18"/>
      <c r="DSJ38" s="18"/>
      <c r="DSK38" s="19"/>
      <c r="DSP38" s="18"/>
      <c r="DSQ38" s="18"/>
      <c r="DSR38" s="19"/>
      <c r="DSW38" s="18"/>
      <c r="DSX38" s="18"/>
      <c r="DSY38" s="19"/>
      <c r="DTD38" s="18"/>
      <c r="DTE38" s="18"/>
      <c r="DTF38" s="19"/>
      <c r="DTK38" s="18"/>
      <c r="DTL38" s="18"/>
      <c r="DTM38" s="19"/>
      <c r="DTR38" s="18"/>
      <c r="DTS38" s="18"/>
      <c r="DTT38" s="19"/>
      <c r="DTY38" s="18"/>
      <c r="DTZ38" s="18"/>
      <c r="DUA38" s="19"/>
      <c r="DUF38" s="18"/>
      <c r="DUG38" s="18"/>
      <c r="DUH38" s="19"/>
      <c r="DUM38" s="18"/>
      <c r="DUN38" s="18"/>
      <c r="DUO38" s="19"/>
      <c r="DUT38" s="18"/>
      <c r="DUU38" s="18"/>
      <c r="DUV38" s="19"/>
      <c r="DVA38" s="18"/>
      <c r="DVB38" s="18"/>
      <c r="DVC38" s="19"/>
      <c r="DVH38" s="18"/>
      <c r="DVI38" s="18"/>
      <c r="DVJ38" s="19"/>
      <c r="DVO38" s="18"/>
      <c r="DVP38" s="18"/>
      <c r="DVQ38" s="19"/>
      <c r="DVV38" s="18"/>
      <c r="DVW38" s="18"/>
      <c r="DVX38" s="19"/>
      <c r="DWC38" s="18"/>
      <c r="DWD38" s="18"/>
      <c r="DWE38" s="19"/>
      <c r="DWJ38" s="18"/>
      <c r="DWK38" s="18"/>
      <c r="DWL38" s="19"/>
      <c r="DWQ38" s="18"/>
      <c r="DWR38" s="18"/>
      <c r="DWS38" s="19"/>
      <c r="DWX38" s="18"/>
      <c r="DWY38" s="18"/>
      <c r="DWZ38" s="19"/>
      <c r="DXE38" s="18"/>
      <c r="DXF38" s="18"/>
      <c r="DXG38" s="19"/>
      <c r="DXL38" s="18"/>
      <c r="DXM38" s="18"/>
      <c r="DXN38" s="19"/>
      <c r="DXS38" s="18"/>
      <c r="DXT38" s="18"/>
      <c r="DXU38" s="19"/>
      <c r="DXZ38" s="18"/>
      <c r="DYA38" s="18"/>
      <c r="DYB38" s="19"/>
      <c r="DYG38" s="18"/>
      <c r="DYH38" s="18"/>
      <c r="DYI38" s="19"/>
      <c r="DYN38" s="18"/>
      <c r="DYO38" s="18"/>
      <c r="DYP38" s="19"/>
      <c r="DYU38" s="18"/>
      <c r="DYV38" s="18"/>
      <c r="DYW38" s="19"/>
      <c r="DZB38" s="18"/>
      <c r="DZC38" s="18"/>
      <c r="DZD38" s="19"/>
      <c r="DZI38" s="18"/>
      <c r="DZJ38" s="18"/>
      <c r="DZK38" s="19"/>
      <c r="DZP38" s="18"/>
      <c r="DZQ38" s="18"/>
      <c r="DZR38" s="19"/>
      <c r="DZW38" s="18"/>
      <c r="DZX38" s="18"/>
      <c r="DZY38" s="19"/>
      <c r="EAD38" s="18"/>
      <c r="EAE38" s="18"/>
      <c r="EAF38" s="19"/>
      <c r="EAK38" s="18"/>
      <c r="EAL38" s="18"/>
      <c r="EAM38" s="19"/>
      <c r="EAR38" s="18"/>
      <c r="EAS38" s="18"/>
      <c r="EAT38" s="19"/>
      <c r="EAY38" s="18"/>
      <c r="EAZ38" s="18"/>
      <c r="EBA38" s="19"/>
      <c r="EBF38" s="18"/>
      <c r="EBG38" s="18"/>
      <c r="EBH38" s="19"/>
      <c r="EBM38" s="18"/>
      <c r="EBN38" s="18"/>
      <c r="EBO38" s="19"/>
      <c r="EBT38" s="18"/>
      <c r="EBU38" s="18"/>
      <c r="EBV38" s="19"/>
      <c r="ECA38" s="18"/>
      <c r="ECB38" s="18"/>
      <c r="ECC38" s="19"/>
      <c r="ECH38" s="18"/>
      <c r="ECI38" s="18"/>
      <c r="ECJ38" s="19"/>
      <c r="ECO38" s="18"/>
      <c r="ECP38" s="18"/>
      <c r="ECQ38" s="19"/>
      <c r="ECV38" s="18"/>
      <c r="ECW38" s="18"/>
      <c r="ECX38" s="19"/>
      <c r="EDC38" s="18"/>
      <c r="EDD38" s="18"/>
      <c r="EDE38" s="19"/>
      <c r="EDJ38" s="18"/>
      <c r="EDK38" s="18"/>
      <c r="EDL38" s="19"/>
      <c r="EDQ38" s="18"/>
      <c r="EDR38" s="18"/>
      <c r="EDS38" s="19"/>
      <c r="EDX38" s="18"/>
      <c r="EDY38" s="18"/>
      <c r="EDZ38" s="19"/>
      <c r="EEE38" s="18"/>
      <c r="EEF38" s="18"/>
      <c r="EEG38" s="19"/>
      <c r="EEL38" s="18"/>
      <c r="EEM38" s="18"/>
      <c r="EEN38" s="19"/>
      <c r="EES38" s="18"/>
      <c r="EET38" s="18"/>
      <c r="EEU38" s="19"/>
      <c r="EEZ38" s="18"/>
      <c r="EFA38" s="18"/>
      <c r="EFB38" s="19"/>
      <c r="EFG38" s="18"/>
      <c r="EFH38" s="18"/>
      <c r="EFI38" s="19"/>
      <c r="EFN38" s="18"/>
      <c r="EFO38" s="18"/>
      <c r="EFP38" s="19"/>
      <c r="EFU38" s="18"/>
      <c r="EFV38" s="18"/>
      <c r="EFW38" s="19"/>
      <c r="EGB38" s="18"/>
      <c r="EGC38" s="18"/>
      <c r="EGD38" s="19"/>
      <c r="EGI38" s="18"/>
      <c r="EGJ38" s="18"/>
      <c r="EGK38" s="19"/>
      <c r="EGP38" s="18"/>
      <c r="EGQ38" s="18"/>
      <c r="EGR38" s="19"/>
      <c r="EGW38" s="18"/>
      <c r="EGX38" s="18"/>
      <c r="EGY38" s="19"/>
      <c r="EHD38" s="18"/>
      <c r="EHE38" s="18"/>
      <c r="EHF38" s="19"/>
      <c r="EHK38" s="18"/>
      <c r="EHL38" s="18"/>
      <c r="EHM38" s="19"/>
      <c r="EHR38" s="18"/>
      <c r="EHS38" s="18"/>
      <c r="EHT38" s="19"/>
      <c r="EHY38" s="18"/>
      <c r="EHZ38" s="18"/>
      <c r="EIA38" s="19"/>
      <c r="EIF38" s="18"/>
      <c r="EIG38" s="18"/>
      <c r="EIH38" s="19"/>
      <c r="EIM38" s="18"/>
      <c r="EIN38" s="18"/>
      <c r="EIO38" s="19"/>
      <c r="EIT38" s="18"/>
      <c r="EIU38" s="18"/>
      <c r="EIV38" s="19"/>
      <c r="EJA38" s="18"/>
      <c r="EJB38" s="18"/>
      <c r="EJC38" s="19"/>
      <c r="EJH38" s="18"/>
      <c r="EJI38" s="18"/>
      <c r="EJJ38" s="19"/>
      <c r="EJO38" s="18"/>
      <c r="EJP38" s="18"/>
      <c r="EJQ38" s="19"/>
      <c r="EJV38" s="18"/>
      <c r="EJW38" s="18"/>
      <c r="EJX38" s="19"/>
      <c r="EKC38" s="18"/>
      <c r="EKD38" s="18"/>
      <c r="EKE38" s="19"/>
      <c r="EKJ38" s="18"/>
      <c r="EKK38" s="18"/>
      <c r="EKL38" s="19"/>
      <c r="EKQ38" s="18"/>
      <c r="EKR38" s="18"/>
      <c r="EKS38" s="19"/>
      <c r="EKX38" s="18"/>
      <c r="EKY38" s="18"/>
      <c r="EKZ38" s="19"/>
      <c r="ELE38" s="18"/>
      <c r="ELF38" s="18"/>
      <c r="ELG38" s="19"/>
      <c r="ELL38" s="18"/>
      <c r="ELM38" s="18"/>
      <c r="ELN38" s="19"/>
      <c r="ELS38" s="18"/>
      <c r="ELT38" s="18"/>
      <c r="ELU38" s="19"/>
      <c r="ELZ38" s="18"/>
      <c r="EMA38" s="18"/>
      <c r="EMB38" s="19"/>
      <c r="EMG38" s="18"/>
      <c r="EMH38" s="18"/>
      <c r="EMI38" s="19"/>
      <c r="EMN38" s="18"/>
      <c r="EMO38" s="18"/>
      <c r="EMP38" s="19"/>
      <c r="EMU38" s="18"/>
      <c r="EMV38" s="18"/>
      <c r="EMW38" s="19"/>
      <c r="ENB38" s="18"/>
      <c r="ENC38" s="18"/>
      <c r="END38" s="19"/>
      <c r="ENI38" s="18"/>
      <c r="ENJ38" s="18"/>
      <c r="ENK38" s="19"/>
      <c r="ENP38" s="18"/>
      <c r="ENQ38" s="18"/>
      <c r="ENR38" s="19"/>
      <c r="ENW38" s="18"/>
      <c r="ENX38" s="18"/>
      <c r="ENY38" s="19"/>
      <c r="EOD38" s="18"/>
      <c r="EOE38" s="18"/>
      <c r="EOF38" s="19"/>
      <c r="EOK38" s="18"/>
      <c r="EOL38" s="18"/>
      <c r="EOM38" s="19"/>
      <c r="EOR38" s="18"/>
      <c r="EOS38" s="18"/>
      <c r="EOT38" s="19"/>
      <c r="EOY38" s="18"/>
      <c r="EOZ38" s="18"/>
      <c r="EPA38" s="19"/>
      <c r="EPF38" s="18"/>
      <c r="EPG38" s="18"/>
      <c r="EPH38" s="19"/>
      <c r="EPM38" s="18"/>
      <c r="EPN38" s="18"/>
      <c r="EPO38" s="19"/>
      <c r="EPT38" s="18"/>
      <c r="EPU38" s="18"/>
      <c r="EPV38" s="19"/>
      <c r="EQA38" s="18"/>
      <c r="EQB38" s="18"/>
      <c r="EQC38" s="19"/>
      <c r="EQH38" s="18"/>
      <c r="EQI38" s="18"/>
      <c r="EQJ38" s="19"/>
      <c r="EQO38" s="18"/>
      <c r="EQP38" s="18"/>
      <c r="EQQ38" s="19"/>
      <c r="EQV38" s="18"/>
      <c r="EQW38" s="18"/>
      <c r="EQX38" s="19"/>
      <c r="ERC38" s="18"/>
      <c r="ERD38" s="18"/>
      <c r="ERE38" s="19"/>
      <c r="ERJ38" s="18"/>
      <c r="ERK38" s="18"/>
      <c r="ERL38" s="19"/>
      <c r="ERQ38" s="18"/>
      <c r="ERR38" s="18"/>
      <c r="ERS38" s="19"/>
      <c r="ERX38" s="18"/>
      <c r="ERY38" s="18"/>
      <c r="ERZ38" s="19"/>
      <c r="ESE38" s="18"/>
      <c r="ESF38" s="18"/>
      <c r="ESG38" s="19"/>
      <c r="ESL38" s="18"/>
      <c r="ESM38" s="18"/>
      <c r="ESN38" s="19"/>
      <c r="ESS38" s="18"/>
      <c r="EST38" s="18"/>
      <c r="ESU38" s="19"/>
      <c r="ESZ38" s="18"/>
      <c r="ETA38" s="18"/>
      <c r="ETB38" s="19"/>
      <c r="ETG38" s="18"/>
      <c r="ETH38" s="18"/>
      <c r="ETI38" s="19"/>
      <c r="ETN38" s="18"/>
      <c r="ETO38" s="18"/>
      <c r="ETP38" s="19"/>
      <c r="ETU38" s="18"/>
      <c r="ETV38" s="18"/>
      <c r="ETW38" s="19"/>
      <c r="EUB38" s="18"/>
      <c r="EUC38" s="18"/>
      <c r="EUD38" s="19"/>
      <c r="EUI38" s="18"/>
      <c r="EUJ38" s="18"/>
      <c r="EUK38" s="19"/>
      <c r="EUP38" s="18"/>
      <c r="EUQ38" s="18"/>
      <c r="EUR38" s="19"/>
      <c r="EUW38" s="18"/>
      <c r="EUX38" s="18"/>
      <c r="EUY38" s="19"/>
      <c r="EVD38" s="18"/>
      <c r="EVE38" s="18"/>
      <c r="EVF38" s="19"/>
      <c r="EVK38" s="18"/>
      <c r="EVL38" s="18"/>
      <c r="EVM38" s="19"/>
      <c r="EVR38" s="18"/>
      <c r="EVS38" s="18"/>
      <c r="EVT38" s="19"/>
      <c r="EVY38" s="18"/>
      <c r="EVZ38" s="18"/>
      <c r="EWA38" s="19"/>
      <c r="EWF38" s="18"/>
      <c r="EWG38" s="18"/>
      <c r="EWH38" s="19"/>
      <c r="EWM38" s="18"/>
      <c r="EWN38" s="18"/>
      <c r="EWO38" s="19"/>
      <c r="EWT38" s="18"/>
      <c r="EWU38" s="18"/>
      <c r="EWV38" s="19"/>
      <c r="EXA38" s="18"/>
      <c r="EXB38" s="18"/>
      <c r="EXC38" s="19"/>
      <c r="EXH38" s="18"/>
      <c r="EXI38" s="18"/>
      <c r="EXJ38" s="19"/>
      <c r="EXO38" s="18"/>
      <c r="EXP38" s="18"/>
      <c r="EXQ38" s="19"/>
      <c r="EXV38" s="18"/>
      <c r="EXW38" s="18"/>
      <c r="EXX38" s="19"/>
      <c r="EYC38" s="18"/>
      <c r="EYD38" s="18"/>
      <c r="EYE38" s="19"/>
      <c r="EYJ38" s="18"/>
      <c r="EYK38" s="18"/>
      <c r="EYL38" s="19"/>
      <c r="EYQ38" s="18"/>
      <c r="EYR38" s="18"/>
      <c r="EYS38" s="19"/>
      <c r="EYX38" s="18"/>
      <c r="EYY38" s="18"/>
      <c r="EYZ38" s="19"/>
      <c r="EZE38" s="18"/>
      <c r="EZF38" s="18"/>
      <c r="EZG38" s="19"/>
      <c r="EZL38" s="18"/>
      <c r="EZM38" s="18"/>
      <c r="EZN38" s="19"/>
      <c r="EZS38" s="18"/>
      <c r="EZT38" s="18"/>
      <c r="EZU38" s="19"/>
      <c r="EZZ38" s="18"/>
      <c r="FAA38" s="18"/>
      <c r="FAB38" s="19"/>
      <c r="FAG38" s="18"/>
      <c r="FAH38" s="18"/>
      <c r="FAI38" s="19"/>
      <c r="FAN38" s="18"/>
      <c r="FAO38" s="18"/>
      <c r="FAP38" s="19"/>
      <c r="FAU38" s="18"/>
      <c r="FAV38" s="18"/>
      <c r="FAW38" s="19"/>
      <c r="FBB38" s="18"/>
      <c r="FBC38" s="18"/>
      <c r="FBD38" s="19"/>
      <c r="FBI38" s="18"/>
      <c r="FBJ38" s="18"/>
      <c r="FBK38" s="19"/>
      <c r="FBP38" s="18"/>
      <c r="FBQ38" s="18"/>
      <c r="FBR38" s="19"/>
      <c r="FBW38" s="18"/>
      <c r="FBX38" s="18"/>
      <c r="FBY38" s="19"/>
      <c r="FCD38" s="18"/>
      <c r="FCE38" s="18"/>
      <c r="FCF38" s="19"/>
      <c r="FCK38" s="18"/>
      <c r="FCL38" s="18"/>
      <c r="FCM38" s="19"/>
      <c r="FCR38" s="18"/>
      <c r="FCS38" s="18"/>
      <c r="FCT38" s="19"/>
      <c r="FCY38" s="18"/>
      <c r="FCZ38" s="18"/>
      <c r="FDA38" s="19"/>
      <c r="FDF38" s="18"/>
      <c r="FDG38" s="18"/>
      <c r="FDH38" s="19"/>
      <c r="FDM38" s="18"/>
      <c r="FDN38" s="18"/>
      <c r="FDO38" s="19"/>
      <c r="FDT38" s="18"/>
      <c r="FDU38" s="18"/>
      <c r="FDV38" s="19"/>
      <c r="FEA38" s="18"/>
      <c r="FEB38" s="18"/>
      <c r="FEC38" s="19"/>
      <c r="FEH38" s="18"/>
      <c r="FEI38" s="18"/>
      <c r="FEJ38" s="19"/>
      <c r="FEO38" s="18"/>
      <c r="FEP38" s="18"/>
      <c r="FEQ38" s="19"/>
      <c r="FEV38" s="18"/>
      <c r="FEW38" s="18"/>
      <c r="FEX38" s="19"/>
      <c r="FFC38" s="18"/>
      <c r="FFD38" s="18"/>
      <c r="FFE38" s="19"/>
      <c r="FFJ38" s="18"/>
      <c r="FFK38" s="18"/>
      <c r="FFL38" s="19"/>
      <c r="FFQ38" s="18"/>
      <c r="FFR38" s="18"/>
      <c r="FFS38" s="19"/>
      <c r="FFX38" s="18"/>
      <c r="FFY38" s="18"/>
      <c r="FFZ38" s="19"/>
      <c r="FGE38" s="18"/>
      <c r="FGF38" s="18"/>
      <c r="FGG38" s="19"/>
      <c r="FGL38" s="18"/>
      <c r="FGM38" s="18"/>
      <c r="FGN38" s="19"/>
      <c r="FGS38" s="18"/>
      <c r="FGT38" s="18"/>
      <c r="FGU38" s="19"/>
      <c r="FGZ38" s="18"/>
      <c r="FHA38" s="18"/>
      <c r="FHB38" s="19"/>
      <c r="FHG38" s="18"/>
      <c r="FHH38" s="18"/>
      <c r="FHI38" s="19"/>
      <c r="FHN38" s="18"/>
      <c r="FHO38" s="18"/>
      <c r="FHP38" s="19"/>
      <c r="FHU38" s="18"/>
      <c r="FHV38" s="18"/>
      <c r="FHW38" s="19"/>
      <c r="FIB38" s="18"/>
      <c r="FIC38" s="18"/>
      <c r="FID38" s="19"/>
      <c r="FII38" s="18"/>
      <c r="FIJ38" s="18"/>
      <c r="FIK38" s="19"/>
      <c r="FIP38" s="18"/>
      <c r="FIQ38" s="18"/>
      <c r="FIR38" s="19"/>
      <c r="FIW38" s="18"/>
      <c r="FIX38" s="18"/>
      <c r="FIY38" s="19"/>
      <c r="FJD38" s="18"/>
      <c r="FJE38" s="18"/>
      <c r="FJF38" s="19"/>
      <c r="FJK38" s="18"/>
      <c r="FJL38" s="18"/>
      <c r="FJM38" s="19"/>
      <c r="FJR38" s="18"/>
      <c r="FJS38" s="18"/>
      <c r="FJT38" s="19"/>
      <c r="FJY38" s="18"/>
      <c r="FJZ38" s="18"/>
      <c r="FKA38" s="19"/>
      <c r="FKF38" s="18"/>
      <c r="FKG38" s="18"/>
      <c r="FKH38" s="19"/>
      <c r="FKM38" s="18"/>
      <c r="FKN38" s="18"/>
      <c r="FKO38" s="19"/>
      <c r="FKT38" s="18"/>
      <c r="FKU38" s="18"/>
      <c r="FKV38" s="19"/>
      <c r="FLA38" s="18"/>
      <c r="FLB38" s="18"/>
      <c r="FLC38" s="19"/>
      <c r="FLH38" s="18"/>
      <c r="FLI38" s="18"/>
      <c r="FLJ38" s="19"/>
      <c r="FLO38" s="18"/>
      <c r="FLP38" s="18"/>
      <c r="FLQ38" s="19"/>
      <c r="FLV38" s="18"/>
      <c r="FLW38" s="18"/>
      <c r="FLX38" s="19"/>
      <c r="FMC38" s="18"/>
      <c r="FMD38" s="18"/>
      <c r="FME38" s="19"/>
      <c r="FMJ38" s="18"/>
      <c r="FMK38" s="18"/>
      <c r="FML38" s="19"/>
      <c r="FMQ38" s="18"/>
      <c r="FMR38" s="18"/>
      <c r="FMS38" s="19"/>
      <c r="FMX38" s="18"/>
      <c r="FMY38" s="18"/>
      <c r="FMZ38" s="19"/>
      <c r="FNE38" s="18"/>
      <c r="FNF38" s="18"/>
      <c r="FNG38" s="19"/>
      <c r="FNL38" s="18"/>
      <c r="FNM38" s="18"/>
      <c r="FNN38" s="19"/>
      <c r="FNS38" s="18"/>
      <c r="FNT38" s="18"/>
      <c r="FNU38" s="19"/>
      <c r="FNZ38" s="18"/>
      <c r="FOA38" s="18"/>
      <c r="FOB38" s="19"/>
      <c r="FOG38" s="18"/>
      <c r="FOH38" s="18"/>
      <c r="FOI38" s="19"/>
      <c r="FON38" s="18"/>
      <c r="FOO38" s="18"/>
      <c r="FOP38" s="19"/>
      <c r="FOU38" s="18"/>
      <c r="FOV38" s="18"/>
      <c r="FOW38" s="19"/>
      <c r="FPB38" s="18"/>
      <c r="FPC38" s="18"/>
      <c r="FPD38" s="19"/>
      <c r="FPI38" s="18"/>
      <c r="FPJ38" s="18"/>
      <c r="FPK38" s="19"/>
      <c r="FPP38" s="18"/>
      <c r="FPQ38" s="18"/>
      <c r="FPR38" s="19"/>
      <c r="FPW38" s="18"/>
      <c r="FPX38" s="18"/>
      <c r="FPY38" s="19"/>
      <c r="FQD38" s="18"/>
      <c r="FQE38" s="18"/>
      <c r="FQF38" s="19"/>
      <c r="FQK38" s="18"/>
      <c r="FQL38" s="18"/>
      <c r="FQM38" s="19"/>
      <c r="FQR38" s="18"/>
      <c r="FQS38" s="18"/>
      <c r="FQT38" s="19"/>
      <c r="FQY38" s="18"/>
      <c r="FQZ38" s="18"/>
      <c r="FRA38" s="19"/>
      <c r="FRF38" s="18"/>
      <c r="FRG38" s="18"/>
      <c r="FRH38" s="19"/>
      <c r="FRM38" s="18"/>
      <c r="FRN38" s="18"/>
      <c r="FRO38" s="19"/>
      <c r="FRT38" s="18"/>
      <c r="FRU38" s="18"/>
      <c r="FRV38" s="19"/>
      <c r="FSA38" s="18"/>
      <c r="FSB38" s="18"/>
      <c r="FSC38" s="19"/>
      <c r="FSH38" s="18"/>
      <c r="FSI38" s="18"/>
      <c r="FSJ38" s="19"/>
      <c r="FSO38" s="18"/>
      <c r="FSP38" s="18"/>
      <c r="FSQ38" s="19"/>
      <c r="FSV38" s="18"/>
      <c r="FSW38" s="18"/>
      <c r="FSX38" s="19"/>
      <c r="FTC38" s="18"/>
      <c r="FTD38" s="18"/>
      <c r="FTE38" s="19"/>
      <c r="FTJ38" s="18"/>
      <c r="FTK38" s="18"/>
      <c r="FTL38" s="19"/>
      <c r="FTQ38" s="18"/>
      <c r="FTR38" s="18"/>
      <c r="FTS38" s="19"/>
      <c r="FTX38" s="18"/>
      <c r="FTY38" s="18"/>
      <c r="FTZ38" s="19"/>
      <c r="FUE38" s="18"/>
      <c r="FUF38" s="18"/>
      <c r="FUG38" s="19"/>
      <c r="FUL38" s="18"/>
      <c r="FUM38" s="18"/>
      <c r="FUN38" s="19"/>
      <c r="FUS38" s="18"/>
      <c r="FUT38" s="18"/>
      <c r="FUU38" s="19"/>
      <c r="FUZ38" s="18"/>
      <c r="FVA38" s="18"/>
      <c r="FVB38" s="19"/>
      <c r="FVG38" s="18"/>
      <c r="FVH38" s="18"/>
      <c r="FVI38" s="19"/>
      <c r="FVN38" s="18"/>
      <c r="FVO38" s="18"/>
      <c r="FVP38" s="19"/>
      <c r="FVU38" s="18"/>
      <c r="FVV38" s="18"/>
      <c r="FVW38" s="19"/>
      <c r="FWB38" s="18"/>
      <c r="FWC38" s="18"/>
      <c r="FWD38" s="19"/>
      <c r="FWI38" s="18"/>
      <c r="FWJ38" s="18"/>
      <c r="FWK38" s="19"/>
      <c r="FWP38" s="18"/>
      <c r="FWQ38" s="18"/>
      <c r="FWR38" s="19"/>
      <c r="FWW38" s="18"/>
      <c r="FWX38" s="18"/>
      <c r="FWY38" s="19"/>
      <c r="FXD38" s="18"/>
      <c r="FXE38" s="18"/>
      <c r="FXF38" s="19"/>
      <c r="FXK38" s="18"/>
      <c r="FXL38" s="18"/>
      <c r="FXM38" s="19"/>
      <c r="FXR38" s="18"/>
      <c r="FXS38" s="18"/>
      <c r="FXT38" s="19"/>
      <c r="FXY38" s="18"/>
      <c r="FXZ38" s="18"/>
      <c r="FYA38" s="19"/>
      <c r="FYF38" s="18"/>
      <c r="FYG38" s="18"/>
      <c r="FYH38" s="19"/>
      <c r="FYM38" s="18"/>
      <c r="FYN38" s="18"/>
      <c r="FYO38" s="19"/>
      <c r="FYT38" s="18"/>
      <c r="FYU38" s="18"/>
      <c r="FYV38" s="19"/>
      <c r="FZA38" s="18"/>
      <c r="FZB38" s="18"/>
      <c r="FZC38" s="19"/>
      <c r="FZH38" s="18"/>
      <c r="FZI38" s="18"/>
      <c r="FZJ38" s="19"/>
      <c r="FZO38" s="18"/>
      <c r="FZP38" s="18"/>
      <c r="FZQ38" s="19"/>
      <c r="FZV38" s="18"/>
      <c r="FZW38" s="18"/>
      <c r="FZX38" s="19"/>
      <c r="GAC38" s="18"/>
      <c r="GAD38" s="18"/>
      <c r="GAE38" s="19"/>
      <c r="GAJ38" s="18"/>
      <c r="GAK38" s="18"/>
      <c r="GAL38" s="19"/>
      <c r="GAQ38" s="18"/>
      <c r="GAR38" s="18"/>
      <c r="GAS38" s="19"/>
      <c r="GAX38" s="18"/>
      <c r="GAY38" s="18"/>
      <c r="GAZ38" s="19"/>
      <c r="GBE38" s="18"/>
      <c r="GBF38" s="18"/>
      <c r="GBG38" s="19"/>
      <c r="GBL38" s="18"/>
      <c r="GBM38" s="18"/>
      <c r="GBN38" s="19"/>
      <c r="GBS38" s="18"/>
      <c r="GBT38" s="18"/>
      <c r="GBU38" s="19"/>
      <c r="GBZ38" s="18"/>
      <c r="GCA38" s="18"/>
      <c r="GCB38" s="19"/>
      <c r="GCG38" s="18"/>
      <c r="GCH38" s="18"/>
      <c r="GCI38" s="19"/>
      <c r="GCN38" s="18"/>
      <c r="GCO38" s="18"/>
      <c r="GCP38" s="19"/>
      <c r="GCU38" s="18"/>
      <c r="GCV38" s="18"/>
      <c r="GCW38" s="19"/>
      <c r="GDB38" s="18"/>
      <c r="GDC38" s="18"/>
      <c r="GDD38" s="19"/>
      <c r="GDI38" s="18"/>
      <c r="GDJ38" s="18"/>
      <c r="GDK38" s="19"/>
      <c r="GDP38" s="18"/>
      <c r="GDQ38" s="18"/>
      <c r="GDR38" s="19"/>
      <c r="GDW38" s="18"/>
      <c r="GDX38" s="18"/>
      <c r="GDY38" s="19"/>
      <c r="GED38" s="18"/>
      <c r="GEE38" s="18"/>
      <c r="GEF38" s="19"/>
      <c r="GEK38" s="18"/>
      <c r="GEL38" s="18"/>
      <c r="GEM38" s="19"/>
      <c r="GER38" s="18"/>
      <c r="GES38" s="18"/>
      <c r="GET38" s="19"/>
      <c r="GEY38" s="18"/>
      <c r="GEZ38" s="18"/>
      <c r="GFA38" s="19"/>
      <c r="GFF38" s="18"/>
      <c r="GFG38" s="18"/>
      <c r="GFH38" s="19"/>
      <c r="GFM38" s="18"/>
      <c r="GFN38" s="18"/>
      <c r="GFO38" s="19"/>
      <c r="GFT38" s="18"/>
      <c r="GFU38" s="18"/>
      <c r="GFV38" s="19"/>
      <c r="GGA38" s="18"/>
      <c r="GGB38" s="18"/>
      <c r="GGC38" s="19"/>
      <c r="GGH38" s="18"/>
      <c r="GGI38" s="18"/>
      <c r="GGJ38" s="19"/>
      <c r="GGO38" s="18"/>
      <c r="GGP38" s="18"/>
      <c r="GGQ38" s="19"/>
      <c r="GGV38" s="18"/>
      <c r="GGW38" s="18"/>
      <c r="GGX38" s="19"/>
      <c r="GHC38" s="18"/>
      <c r="GHD38" s="18"/>
      <c r="GHE38" s="19"/>
      <c r="GHJ38" s="18"/>
      <c r="GHK38" s="18"/>
      <c r="GHL38" s="19"/>
      <c r="GHQ38" s="18"/>
      <c r="GHR38" s="18"/>
      <c r="GHS38" s="19"/>
      <c r="GHX38" s="18"/>
      <c r="GHY38" s="18"/>
      <c r="GHZ38" s="19"/>
      <c r="GIE38" s="18"/>
      <c r="GIF38" s="18"/>
      <c r="GIG38" s="19"/>
      <c r="GIL38" s="18"/>
      <c r="GIM38" s="18"/>
      <c r="GIN38" s="19"/>
      <c r="GIS38" s="18"/>
      <c r="GIT38" s="18"/>
      <c r="GIU38" s="19"/>
      <c r="GIZ38" s="18"/>
      <c r="GJA38" s="18"/>
      <c r="GJB38" s="19"/>
      <c r="GJG38" s="18"/>
      <c r="GJH38" s="18"/>
      <c r="GJI38" s="19"/>
      <c r="GJN38" s="18"/>
      <c r="GJO38" s="18"/>
      <c r="GJP38" s="19"/>
      <c r="GJU38" s="18"/>
      <c r="GJV38" s="18"/>
      <c r="GJW38" s="19"/>
      <c r="GKB38" s="18"/>
      <c r="GKC38" s="18"/>
      <c r="GKD38" s="19"/>
      <c r="GKI38" s="18"/>
      <c r="GKJ38" s="18"/>
      <c r="GKK38" s="19"/>
      <c r="GKP38" s="18"/>
      <c r="GKQ38" s="18"/>
      <c r="GKR38" s="19"/>
      <c r="GKW38" s="18"/>
      <c r="GKX38" s="18"/>
      <c r="GKY38" s="19"/>
      <c r="GLD38" s="18"/>
      <c r="GLE38" s="18"/>
      <c r="GLF38" s="19"/>
      <c r="GLK38" s="18"/>
      <c r="GLL38" s="18"/>
      <c r="GLM38" s="19"/>
      <c r="GLR38" s="18"/>
      <c r="GLS38" s="18"/>
      <c r="GLT38" s="19"/>
      <c r="GLY38" s="18"/>
      <c r="GLZ38" s="18"/>
      <c r="GMA38" s="19"/>
      <c r="GMF38" s="18"/>
      <c r="GMG38" s="18"/>
      <c r="GMH38" s="19"/>
      <c r="GMM38" s="18"/>
      <c r="GMN38" s="18"/>
      <c r="GMO38" s="19"/>
      <c r="GMT38" s="18"/>
      <c r="GMU38" s="18"/>
      <c r="GMV38" s="19"/>
      <c r="GNA38" s="18"/>
      <c r="GNB38" s="18"/>
      <c r="GNC38" s="19"/>
      <c r="GNH38" s="18"/>
      <c r="GNI38" s="18"/>
      <c r="GNJ38" s="19"/>
      <c r="GNO38" s="18"/>
      <c r="GNP38" s="18"/>
      <c r="GNQ38" s="19"/>
      <c r="GNV38" s="18"/>
      <c r="GNW38" s="18"/>
      <c r="GNX38" s="19"/>
      <c r="GOC38" s="18"/>
      <c r="GOD38" s="18"/>
      <c r="GOE38" s="19"/>
      <c r="GOJ38" s="18"/>
      <c r="GOK38" s="18"/>
      <c r="GOL38" s="19"/>
      <c r="GOQ38" s="18"/>
      <c r="GOR38" s="18"/>
      <c r="GOS38" s="19"/>
      <c r="GOX38" s="18"/>
      <c r="GOY38" s="18"/>
      <c r="GOZ38" s="19"/>
      <c r="GPE38" s="18"/>
      <c r="GPF38" s="18"/>
      <c r="GPG38" s="19"/>
      <c r="GPL38" s="18"/>
      <c r="GPM38" s="18"/>
      <c r="GPN38" s="19"/>
      <c r="GPS38" s="18"/>
      <c r="GPT38" s="18"/>
      <c r="GPU38" s="19"/>
      <c r="GPZ38" s="18"/>
      <c r="GQA38" s="18"/>
      <c r="GQB38" s="19"/>
      <c r="GQG38" s="18"/>
      <c r="GQH38" s="18"/>
      <c r="GQI38" s="19"/>
      <c r="GQN38" s="18"/>
      <c r="GQO38" s="18"/>
      <c r="GQP38" s="19"/>
      <c r="GQU38" s="18"/>
      <c r="GQV38" s="18"/>
      <c r="GQW38" s="19"/>
      <c r="GRB38" s="18"/>
      <c r="GRC38" s="18"/>
      <c r="GRD38" s="19"/>
      <c r="GRI38" s="18"/>
      <c r="GRJ38" s="18"/>
      <c r="GRK38" s="19"/>
      <c r="GRP38" s="18"/>
      <c r="GRQ38" s="18"/>
      <c r="GRR38" s="19"/>
      <c r="GRW38" s="18"/>
      <c r="GRX38" s="18"/>
      <c r="GRY38" s="19"/>
      <c r="GSD38" s="18"/>
      <c r="GSE38" s="18"/>
      <c r="GSF38" s="19"/>
      <c r="GSK38" s="18"/>
      <c r="GSL38" s="18"/>
      <c r="GSM38" s="19"/>
      <c r="GSR38" s="18"/>
      <c r="GSS38" s="18"/>
      <c r="GST38" s="19"/>
      <c r="GSY38" s="18"/>
      <c r="GSZ38" s="18"/>
      <c r="GTA38" s="19"/>
      <c r="GTF38" s="18"/>
      <c r="GTG38" s="18"/>
      <c r="GTH38" s="19"/>
      <c r="GTM38" s="18"/>
      <c r="GTN38" s="18"/>
      <c r="GTO38" s="19"/>
      <c r="GTT38" s="18"/>
      <c r="GTU38" s="18"/>
      <c r="GTV38" s="19"/>
      <c r="GUA38" s="18"/>
      <c r="GUB38" s="18"/>
      <c r="GUC38" s="19"/>
      <c r="GUH38" s="18"/>
      <c r="GUI38" s="18"/>
      <c r="GUJ38" s="19"/>
      <c r="GUO38" s="18"/>
      <c r="GUP38" s="18"/>
      <c r="GUQ38" s="19"/>
      <c r="GUV38" s="18"/>
      <c r="GUW38" s="18"/>
      <c r="GUX38" s="19"/>
      <c r="GVC38" s="18"/>
      <c r="GVD38" s="18"/>
      <c r="GVE38" s="19"/>
      <c r="GVJ38" s="18"/>
      <c r="GVK38" s="18"/>
      <c r="GVL38" s="19"/>
      <c r="GVQ38" s="18"/>
      <c r="GVR38" s="18"/>
      <c r="GVS38" s="19"/>
      <c r="GVX38" s="18"/>
      <c r="GVY38" s="18"/>
      <c r="GVZ38" s="19"/>
      <c r="GWE38" s="18"/>
      <c r="GWF38" s="18"/>
      <c r="GWG38" s="19"/>
      <c r="GWL38" s="18"/>
      <c r="GWM38" s="18"/>
      <c r="GWN38" s="19"/>
      <c r="GWS38" s="18"/>
      <c r="GWT38" s="18"/>
      <c r="GWU38" s="19"/>
      <c r="GWZ38" s="18"/>
      <c r="GXA38" s="18"/>
      <c r="GXB38" s="19"/>
      <c r="GXG38" s="18"/>
      <c r="GXH38" s="18"/>
      <c r="GXI38" s="19"/>
      <c r="GXN38" s="18"/>
      <c r="GXO38" s="18"/>
      <c r="GXP38" s="19"/>
      <c r="GXU38" s="18"/>
      <c r="GXV38" s="18"/>
      <c r="GXW38" s="19"/>
      <c r="GYB38" s="18"/>
      <c r="GYC38" s="18"/>
      <c r="GYD38" s="19"/>
      <c r="GYI38" s="18"/>
      <c r="GYJ38" s="18"/>
      <c r="GYK38" s="19"/>
      <c r="GYP38" s="18"/>
      <c r="GYQ38" s="18"/>
      <c r="GYR38" s="19"/>
      <c r="GYW38" s="18"/>
      <c r="GYX38" s="18"/>
      <c r="GYY38" s="19"/>
      <c r="GZD38" s="18"/>
      <c r="GZE38" s="18"/>
      <c r="GZF38" s="19"/>
      <c r="GZK38" s="18"/>
      <c r="GZL38" s="18"/>
      <c r="GZM38" s="19"/>
      <c r="GZR38" s="18"/>
      <c r="GZS38" s="18"/>
      <c r="GZT38" s="19"/>
      <c r="GZY38" s="18"/>
      <c r="GZZ38" s="18"/>
      <c r="HAA38" s="19"/>
      <c r="HAF38" s="18"/>
      <c r="HAG38" s="18"/>
      <c r="HAH38" s="19"/>
      <c r="HAM38" s="18"/>
      <c r="HAN38" s="18"/>
      <c r="HAO38" s="19"/>
      <c r="HAT38" s="18"/>
      <c r="HAU38" s="18"/>
      <c r="HAV38" s="19"/>
      <c r="HBA38" s="18"/>
      <c r="HBB38" s="18"/>
      <c r="HBC38" s="19"/>
      <c r="HBH38" s="18"/>
      <c r="HBI38" s="18"/>
      <c r="HBJ38" s="19"/>
      <c r="HBO38" s="18"/>
      <c r="HBP38" s="18"/>
      <c r="HBQ38" s="19"/>
      <c r="HBV38" s="18"/>
      <c r="HBW38" s="18"/>
      <c r="HBX38" s="19"/>
      <c r="HCC38" s="18"/>
      <c r="HCD38" s="18"/>
      <c r="HCE38" s="19"/>
      <c r="HCJ38" s="18"/>
      <c r="HCK38" s="18"/>
      <c r="HCL38" s="19"/>
      <c r="HCQ38" s="18"/>
      <c r="HCR38" s="18"/>
      <c r="HCS38" s="19"/>
      <c r="HCX38" s="18"/>
      <c r="HCY38" s="18"/>
      <c r="HCZ38" s="19"/>
      <c r="HDE38" s="18"/>
      <c r="HDF38" s="18"/>
      <c r="HDG38" s="19"/>
      <c r="HDL38" s="18"/>
      <c r="HDM38" s="18"/>
      <c r="HDN38" s="19"/>
      <c r="HDS38" s="18"/>
      <c r="HDT38" s="18"/>
      <c r="HDU38" s="19"/>
      <c r="HDZ38" s="18"/>
      <c r="HEA38" s="18"/>
      <c r="HEB38" s="19"/>
      <c r="HEG38" s="18"/>
      <c r="HEH38" s="18"/>
      <c r="HEI38" s="19"/>
      <c r="HEN38" s="18"/>
      <c r="HEO38" s="18"/>
      <c r="HEP38" s="19"/>
      <c r="HEU38" s="18"/>
      <c r="HEV38" s="18"/>
      <c r="HEW38" s="19"/>
      <c r="HFB38" s="18"/>
      <c r="HFC38" s="18"/>
      <c r="HFD38" s="19"/>
      <c r="HFI38" s="18"/>
      <c r="HFJ38" s="18"/>
      <c r="HFK38" s="19"/>
      <c r="HFP38" s="18"/>
      <c r="HFQ38" s="18"/>
      <c r="HFR38" s="19"/>
      <c r="HFW38" s="18"/>
      <c r="HFX38" s="18"/>
      <c r="HFY38" s="19"/>
      <c r="HGD38" s="18"/>
      <c r="HGE38" s="18"/>
      <c r="HGF38" s="19"/>
      <c r="HGK38" s="18"/>
      <c r="HGL38" s="18"/>
      <c r="HGM38" s="19"/>
      <c r="HGR38" s="18"/>
      <c r="HGS38" s="18"/>
      <c r="HGT38" s="19"/>
      <c r="HGY38" s="18"/>
      <c r="HGZ38" s="18"/>
      <c r="HHA38" s="19"/>
      <c r="HHF38" s="18"/>
      <c r="HHG38" s="18"/>
      <c r="HHH38" s="19"/>
      <c r="HHM38" s="18"/>
      <c r="HHN38" s="18"/>
      <c r="HHO38" s="19"/>
      <c r="HHT38" s="18"/>
      <c r="HHU38" s="18"/>
      <c r="HHV38" s="19"/>
      <c r="HIA38" s="18"/>
      <c r="HIB38" s="18"/>
      <c r="HIC38" s="19"/>
      <c r="HIH38" s="18"/>
      <c r="HII38" s="18"/>
      <c r="HIJ38" s="19"/>
      <c r="HIO38" s="18"/>
      <c r="HIP38" s="18"/>
      <c r="HIQ38" s="19"/>
      <c r="HIV38" s="18"/>
      <c r="HIW38" s="18"/>
      <c r="HIX38" s="19"/>
      <c r="HJC38" s="18"/>
      <c r="HJD38" s="18"/>
      <c r="HJE38" s="19"/>
      <c r="HJJ38" s="18"/>
      <c r="HJK38" s="18"/>
      <c r="HJL38" s="19"/>
      <c r="HJQ38" s="18"/>
      <c r="HJR38" s="18"/>
      <c r="HJS38" s="19"/>
      <c r="HJX38" s="18"/>
      <c r="HJY38" s="18"/>
      <c r="HJZ38" s="19"/>
      <c r="HKE38" s="18"/>
      <c r="HKF38" s="18"/>
      <c r="HKG38" s="19"/>
      <c r="HKL38" s="18"/>
      <c r="HKM38" s="18"/>
      <c r="HKN38" s="19"/>
      <c r="HKS38" s="18"/>
      <c r="HKT38" s="18"/>
      <c r="HKU38" s="19"/>
      <c r="HKZ38" s="18"/>
      <c r="HLA38" s="18"/>
      <c r="HLB38" s="19"/>
      <c r="HLG38" s="18"/>
      <c r="HLH38" s="18"/>
      <c r="HLI38" s="19"/>
      <c r="HLN38" s="18"/>
      <c r="HLO38" s="18"/>
      <c r="HLP38" s="19"/>
      <c r="HLU38" s="18"/>
      <c r="HLV38" s="18"/>
      <c r="HLW38" s="19"/>
      <c r="HMB38" s="18"/>
      <c r="HMC38" s="18"/>
      <c r="HMD38" s="19"/>
      <c r="HMI38" s="18"/>
      <c r="HMJ38" s="18"/>
      <c r="HMK38" s="19"/>
      <c r="HMP38" s="18"/>
      <c r="HMQ38" s="18"/>
      <c r="HMR38" s="19"/>
      <c r="HMW38" s="18"/>
      <c r="HMX38" s="18"/>
      <c r="HMY38" s="19"/>
      <c r="HND38" s="18"/>
      <c r="HNE38" s="18"/>
      <c r="HNF38" s="19"/>
      <c r="HNK38" s="18"/>
      <c r="HNL38" s="18"/>
      <c r="HNM38" s="19"/>
      <c r="HNR38" s="18"/>
      <c r="HNS38" s="18"/>
      <c r="HNT38" s="19"/>
      <c r="HNY38" s="18"/>
      <c r="HNZ38" s="18"/>
      <c r="HOA38" s="19"/>
      <c r="HOF38" s="18"/>
      <c r="HOG38" s="18"/>
      <c r="HOH38" s="19"/>
      <c r="HOM38" s="18"/>
      <c r="HON38" s="18"/>
      <c r="HOO38" s="19"/>
      <c r="HOT38" s="18"/>
      <c r="HOU38" s="18"/>
      <c r="HOV38" s="19"/>
      <c r="HPA38" s="18"/>
      <c r="HPB38" s="18"/>
      <c r="HPC38" s="19"/>
      <c r="HPH38" s="18"/>
      <c r="HPI38" s="18"/>
      <c r="HPJ38" s="19"/>
      <c r="HPO38" s="18"/>
      <c r="HPP38" s="18"/>
      <c r="HPQ38" s="19"/>
      <c r="HPV38" s="18"/>
      <c r="HPW38" s="18"/>
      <c r="HPX38" s="19"/>
      <c r="HQC38" s="18"/>
      <c r="HQD38" s="18"/>
      <c r="HQE38" s="19"/>
      <c r="HQJ38" s="18"/>
      <c r="HQK38" s="18"/>
      <c r="HQL38" s="19"/>
      <c r="HQQ38" s="18"/>
      <c r="HQR38" s="18"/>
      <c r="HQS38" s="19"/>
      <c r="HQX38" s="18"/>
      <c r="HQY38" s="18"/>
      <c r="HQZ38" s="19"/>
      <c r="HRE38" s="18"/>
      <c r="HRF38" s="18"/>
      <c r="HRG38" s="19"/>
      <c r="HRL38" s="18"/>
      <c r="HRM38" s="18"/>
      <c r="HRN38" s="19"/>
      <c r="HRS38" s="18"/>
      <c r="HRT38" s="18"/>
      <c r="HRU38" s="19"/>
      <c r="HRZ38" s="18"/>
      <c r="HSA38" s="18"/>
      <c r="HSB38" s="19"/>
      <c r="HSG38" s="18"/>
      <c r="HSH38" s="18"/>
      <c r="HSI38" s="19"/>
      <c r="HSN38" s="18"/>
      <c r="HSO38" s="18"/>
      <c r="HSP38" s="19"/>
      <c r="HSU38" s="18"/>
      <c r="HSV38" s="18"/>
      <c r="HSW38" s="19"/>
      <c r="HTB38" s="18"/>
      <c r="HTC38" s="18"/>
      <c r="HTD38" s="19"/>
      <c r="HTI38" s="18"/>
      <c r="HTJ38" s="18"/>
      <c r="HTK38" s="19"/>
      <c r="HTP38" s="18"/>
      <c r="HTQ38" s="18"/>
      <c r="HTR38" s="19"/>
      <c r="HTW38" s="18"/>
      <c r="HTX38" s="18"/>
      <c r="HTY38" s="19"/>
      <c r="HUD38" s="18"/>
      <c r="HUE38" s="18"/>
      <c r="HUF38" s="19"/>
      <c r="HUK38" s="18"/>
      <c r="HUL38" s="18"/>
      <c r="HUM38" s="19"/>
      <c r="HUR38" s="18"/>
      <c r="HUS38" s="18"/>
      <c r="HUT38" s="19"/>
      <c r="HUY38" s="18"/>
      <c r="HUZ38" s="18"/>
      <c r="HVA38" s="19"/>
      <c r="HVF38" s="18"/>
      <c r="HVG38" s="18"/>
      <c r="HVH38" s="19"/>
      <c r="HVM38" s="18"/>
      <c r="HVN38" s="18"/>
      <c r="HVO38" s="19"/>
      <c r="HVT38" s="18"/>
      <c r="HVU38" s="18"/>
      <c r="HVV38" s="19"/>
      <c r="HWA38" s="18"/>
      <c r="HWB38" s="18"/>
      <c r="HWC38" s="19"/>
      <c r="HWH38" s="18"/>
      <c r="HWI38" s="18"/>
      <c r="HWJ38" s="19"/>
      <c r="HWO38" s="18"/>
      <c r="HWP38" s="18"/>
      <c r="HWQ38" s="19"/>
      <c r="HWV38" s="18"/>
      <c r="HWW38" s="18"/>
      <c r="HWX38" s="19"/>
      <c r="HXC38" s="18"/>
      <c r="HXD38" s="18"/>
      <c r="HXE38" s="19"/>
      <c r="HXJ38" s="18"/>
      <c r="HXK38" s="18"/>
      <c r="HXL38" s="19"/>
      <c r="HXQ38" s="18"/>
      <c r="HXR38" s="18"/>
      <c r="HXS38" s="19"/>
      <c r="HXX38" s="18"/>
      <c r="HXY38" s="18"/>
      <c r="HXZ38" s="19"/>
      <c r="HYE38" s="18"/>
      <c r="HYF38" s="18"/>
      <c r="HYG38" s="19"/>
      <c r="HYL38" s="18"/>
      <c r="HYM38" s="18"/>
      <c r="HYN38" s="19"/>
      <c r="HYS38" s="18"/>
      <c r="HYT38" s="18"/>
      <c r="HYU38" s="19"/>
      <c r="HYZ38" s="18"/>
      <c r="HZA38" s="18"/>
      <c r="HZB38" s="19"/>
      <c r="HZG38" s="18"/>
      <c r="HZH38" s="18"/>
      <c r="HZI38" s="19"/>
      <c r="HZN38" s="18"/>
      <c r="HZO38" s="18"/>
      <c r="HZP38" s="19"/>
      <c r="HZU38" s="18"/>
      <c r="HZV38" s="18"/>
      <c r="HZW38" s="19"/>
      <c r="IAB38" s="18"/>
      <c r="IAC38" s="18"/>
      <c r="IAD38" s="19"/>
      <c r="IAI38" s="18"/>
      <c r="IAJ38" s="18"/>
      <c r="IAK38" s="19"/>
      <c r="IAP38" s="18"/>
      <c r="IAQ38" s="18"/>
      <c r="IAR38" s="19"/>
      <c r="IAW38" s="18"/>
      <c r="IAX38" s="18"/>
      <c r="IAY38" s="19"/>
      <c r="IBD38" s="18"/>
      <c r="IBE38" s="18"/>
      <c r="IBF38" s="19"/>
      <c r="IBK38" s="18"/>
      <c r="IBL38" s="18"/>
      <c r="IBM38" s="19"/>
      <c r="IBR38" s="18"/>
      <c r="IBS38" s="18"/>
      <c r="IBT38" s="19"/>
      <c r="IBY38" s="18"/>
      <c r="IBZ38" s="18"/>
      <c r="ICA38" s="19"/>
      <c r="ICF38" s="18"/>
      <c r="ICG38" s="18"/>
      <c r="ICH38" s="19"/>
      <c r="ICM38" s="18"/>
      <c r="ICN38" s="18"/>
      <c r="ICO38" s="19"/>
      <c r="ICT38" s="18"/>
      <c r="ICU38" s="18"/>
      <c r="ICV38" s="19"/>
      <c r="IDA38" s="18"/>
      <c r="IDB38" s="18"/>
      <c r="IDC38" s="19"/>
      <c r="IDH38" s="18"/>
      <c r="IDI38" s="18"/>
      <c r="IDJ38" s="19"/>
      <c r="IDO38" s="18"/>
      <c r="IDP38" s="18"/>
      <c r="IDQ38" s="19"/>
      <c r="IDV38" s="18"/>
      <c r="IDW38" s="18"/>
      <c r="IDX38" s="19"/>
      <c r="IEC38" s="18"/>
      <c r="IED38" s="18"/>
      <c r="IEE38" s="19"/>
      <c r="IEJ38" s="18"/>
      <c r="IEK38" s="18"/>
      <c r="IEL38" s="19"/>
      <c r="IEQ38" s="18"/>
      <c r="IER38" s="18"/>
      <c r="IES38" s="19"/>
      <c r="IEX38" s="18"/>
      <c r="IEY38" s="18"/>
      <c r="IEZ38" s="19"/>
      <c r="IFE38" s="18"/>
      <c r="IFF38" s="18"/>
      <c r="IFG38" s="19"/>
      <c r="IFL38" s="18"/>
      <c r="IFM38" s="18"/>
      <c r="IFN38" s="19"/>
      <c r="IFS38" s="18"/>
      <c r="IFT38" s="18"/>
      <c r="IFU38" s="19"/>
      <c r="IFZ38" s="18"/>
      <c r="IGA38" s="18"/>
      <c r="IGB38" s="19"/>
      <c r="IGG38" s="18"/>
      <c r="IGH38" s="18"/>
      <c r="IGI38" s="19"/>
      <c r="IGN38" s="18"/>
      <c r="IGO38" s="18"/>
      <c r="IGP38" s="19"/>
      <c r="IGU38" s="18"/>
      <c r="IGV38" s="18"/>
      <c r="IGW38" s="19"/>
      <c r="IHB38" s="18"/>
      <c r="IHC38" s="18"/>
      <c r="IHD38" s="19"/>
      <c r="IHI38" s="18"/>
      <c r="IHJ38" s="18"/>
      <c r="IHK38" s="19"/>
      <c r="IHP38" s="18"/>
      <c r="IHQ38" s="18"/>
      <c r="IHR38" s="19"/>
      <c r="IHW38" s="18"/>
      <c r="IHX38" s="18"/>
      <c r="IHY38" s="19"/>
      <c r="IID38" s="18"/>
      <c r="IIE38" s="18"/>
      <c r="IIF38" s="19"/>
      <c r="IIK38" s="18"/>
      <c r="IIL38" s="18"/>
      <c r="IIM38" s="19"/>
      <c r="IIR38" s="18"/>
      <c r="IIS38" s="18"/>
      <c r="IIT38" s="19"/>
      <c r="IIY38" s="18"/>
      <c r="IIZ38" s="18"/>
      <c r="IJA38" s="19"/>
      <c r="IJF38" s="18"/>
      <c r="IJG38" s="18"/>
      <c r="IJH38" s="19"/>
      <c r="IJM38" s="18"/>
      <c r="IJN38" s="18"/>
      <c r="IJO38" s="19"/>
      <c r="IJT38" s="18"/>
      <c r="IJU38" s="18"/>
      <c r="IJV38" s="19"/>
      <c r="IKA38" s="18"/>
      <c r="IKB38" s="18"/>
      <c r="IKC38" s="19"/>
      <c r="IKH38" s="18"/>
      <c r="IKI38" s="18"/>
      <c r="IKJ38" s="19"/>
      <c r="IKO38" s="18"/>
      <c r="IKP38" s="18"/>
      <c r="IKQ38" s="19"/>
      <c r="IKV38" s="18"/>
      <c r="IKW38" s="18"/>
      <c r="IKX38" s="19"/>
      <c r="ILC38" s="18"/>
      <c r="ILD38" s="18"/>
      <c r="ILE38" s="19"/>
      <c r="ILJ38" s="18"/>
      <c r="ILK38" s="18"/>
      <c r="ILL38" s="19"/>
      <c r="ILQ38" s="18"/>
      <c r="ILR38" s="18"/>
      <c r="ILS38" s="19"/>
      <c r="ILX38" s="18"/>
      <c r="ILY38" s="18"/>
      <c r="ILZ38" s="19"/>
      <c r="IME38" s="18"/>
      <c r="IMF38" s="18"/>
      <c r="IMG38" s="19"/>
      <c r="IML38" s="18"/>
      <c r="IMM38" s="18"/>
      <c r="IMN38" s="19"/>
      <c r="IMS38" s="18"/>
      <c r="IMT38" s="18"/>
      <c r="IMU38" s="19"/>
      <c r="IMZ38" s="18"/>
      <c r="INA38" s="18"/>
      <c r="INB38" s="19"/>
      <c r="ING38" s="18"/>
      <c r="INH38" s="18"/>
      <c r="INI38" s="19"/>
      <c r="INN38" s="18"/>
      <c r="INO38" s="18"/>
      <c r="INP38" s="19"/>
      <c r="INU38" s="18"/>
      <c r="INV38" s="18"/>
      <c r="INW38" s="19"/>
      <c r="IOB38" s="18"/>
      <c r="IOC38" s="18"/>
      <c r="IOD38" s="19"/>
      <c r="IOI38" s="18"/>
      <c r="IOJ38" s="18"/>
      <c r="IOK38" s="19"/>
      <c r="IOP38" s="18"/>
      <c r="IOQ38" s="18"/>
      <c r="IOR38" s="19"/>
      <c r="IOW38" s="18"/>
      <c r="IOX38" s="18"/>
      <c r="IOY38" s="19"/>
      <c r="IPD38" s="18"/>
      <c r="IPE38" s="18"/>
      <c r="IPF38" s="19"/>
      <c r="IPK38" s="18"/>
      <c r="IPL38" s="18"/>
      <c r="IPM38" s="19"/>
      <c r="IPR38" s="18"/>
      <c r="IPS38" s="18"/>
      <c r="IPT38" s="19"/>
      <c r="IPY38" s="18"/>
      <c r="IPZ38" s="18"/>
      <c r="IQA38" s="19"/>
      <c r="IQF38" s="18"/>
      <c r="IQG38" s="18"/>
      <c r="IQH38" s="19"/>
      <c r="IQM38" s="18"/>
      <c r="IQN38" s="18"/>
      <c r="IQO38" s="19"/>
      <c r="IQT38" s="18"/>
      <c r="IQU38" s="18"/>
      <c r="IQV38" s="19"/>
      <c r="IRA38" s="18"/>
      <c r="IRB38" s="18"/>
      <c r="IRC38" s="19"/>
      <c r="IRH38" s="18"/>
      <c r="IRI38" s="18"/>
      <c r="IRJ38" s="19"/>
      <c r="IRO38" s="18"/>
      <c r="IRP38" s="18"/>
      <c r="IRQ38" s="19"/>
      <c r="IRV38" s="18"/>
      <c r="IRW38" s="18"/>
      <c r="IRX38" s="19"/>
      <c r="ISC38" s="18"/>
      <c r="ISD38" s="18"/>
      <c r="ISE38" s="19"/>
      <c r="ISJ38" s="18"/>
      <c r="ISK38" s="18"/>
      <c r="ISL38" s="19"/>
      <c r="ISQ38" s="18"/>
      <c r="ISR38" s="18"/>
      <c r="ISS38" s="19"/>
      <c r="ISX38" s="18"/>
      <c r="ISY38" s="18"/>
      <c r="ISZ38" s="19"/>
      <c r="ITE38" s="18"/>
      <c r="ITF38" s="18"/>
      <c r="ITG38" s="19"/>
      <c r="ITL38" s="18"/>
      <c r="ITM38" s="18"/>
      <c r="ITN38" s="19"/>
      <c r="ITS38" s="18"/>
      <c r="ITT38" s="18"/>
      <c r="ITU38" s="19"/>
      <c r="ITZ38" s="18"/>
      <c r="IUA38" s="18"/>
      <c r="IUB38" s="19"/>
      <c r="IUG38" s="18"/>
      <c r="IUH38" s="18"/>
      <c r="IUI38" s="19"/>
      <c r="IUN38" s="18"/>
      <c r="IUO38" s="18"/>
      <c r="IUP38" s="19"/>
      <c r="IUU38" s="18"/>
      <c r="IUV38" s="18"/>
      <c r="IUW38" s="19"/>
      <c r="IVB38" s="18"/>
      <c r="IVC38" s="18"/>
      <c r="IVD38" s="19"/>
      <c r="IVI38" s="18"/>
      <c r="IVJ38" s="18"/>
      <c r="IVK38" s="19"/>
      <c r="IVP38" s="18"/>
      <c r="IVQ38" s="18"/>
      <c r="IVR38" s="19"/>
      <c r="IVW38" s="18"/>
      <c r="IVX38" s="18"/>
      <c r="IVY38" s="19"/>
      <c r="IWD38" s="18"/>
      <c r="IWE38" s="18"/>
      <c r="IWF38" s="19"/>
      <c r="IWK38" s="18"/>
      <c r="IWL38" s="18"/>
      <c r="IWM38" s="19"/>
      <c r="IWR38" s="18"/>
      <c r="IWS38" s="18"/>
      <c r="IWT38" s="19"/>
      <c r="IWY38" s="18"/>
      <c r="IWZ38" s="18"/>
      <c r="IXA38" s="19"/>
      <c r="IXF38" s="18"/>
      <c r="IXG38" s="18"/>
      <c r="IXH38" s="19"/>
      <c r="IXM38" s="18"/>
      <c r="IXN38" s="18"/>
      <c r="IXO38" s="19"/>
      <c r="IXT38" s="18"/>
      <c r="IXU38" s="18"/>
      <c r="IXV38" s="19"/>
      <c r="IYA38" s="18"/>
      <c r="IYB38" s="18"/>
      <c r="IYC38" s="19"/>
      <c r="IYH38" s="18"/>
      <c r="IYI38" s="18"/>
      <c r="IYJ38" s="19"/>
      <c r="IYO38" s="18"/>
      <c r="IYP38" s="18"/>
      <c r="IYQ38" s="19"/>
      <c r="IYV38" s="18"/>
      <c r="IYW38" s="18"/>
      <c r="IYX38" s="19"/>
      <c r="IZC38" s="18"/>
      <c r="IZD38" s="18"/>
      <c r="IZE38" s="19"/>
      <c r="IZJ38" s="18"/>
      <c r="IZK38" s="18"/>
      <c r="IZL38" s="19"/>
      <c r="IZQ38" s="18"/>
      <c r="IZR38" s="18"/>
      <c r="IZS38" s="19"/>
      <c r="IZX38" s="18"/>
      <c r="IZY38" s="18"/>
      <c r="IZZ38" s="19"/>
      <c r="JAE38" s="18"/>
      <c r="JAF38" s="18"/>
      <c r="JAG38" s="19"/>
      <c r="JAL38" s="18"/>
      <c r="JAM38" s="18"/>
      <c r="JAN38" s="19"/>
      <c r="JAS38" s="18"/>
      <c r="JAT38" s="18"/>
      <c r="JAU38" s="19"/>
      <c r="JAZ38" s="18"/>
      <c r="JBA38" s="18"/>
      <c r="JBB38" s="19"/>
      <c r="JBG38" s="18"/>
      <c r="JBH38" s="18"/>
      <c r="JBI38" s="19"/>
      <c r="JBN38" s="18"/>
      <c r="JBO38" s="18"/>
      <c r="JBP38" s="19"/>
      <c r="JBU38" s="18"/>
      <c r="JBV38" s="18"/>
      <c r="JBW38" s="19"/>
      <c r="JCB38" s="18"/>
      <c r="JCC38" s="18"/>
      <c r="JCD38" s="19"/>
      <c r="JCI38" s="18"/>
      <c r="JCJ38" s="18"/>
      <c r="JCK38" s="19"/>
      <c r="JCP38" s="18"/>
      <c r="JCQ38" s="18"/>
      <c r="JCR38" s="19"/>
      <c r="JCW38" s="18"/>
      <c r="JCX38" s="18"/>
      <c r="JCY38" s="19"/>
      <c r="JDD38" s="18"/>
      <c r="JDE38" s="18"/>
      <c r="JDF38" s="19"/>
      <c r="JDK38" s="18"/>
      <c r="JDL38" s="18"/>
      <c r="JDM38" s="19"/>
      <c r="JDR38" s="18"/>
      <c r="JDS38" s="18"/>
      <c r="JDT38" s="19"/>
      <c r="JDY38" s="18"/>
      <c r="JDZ38" s="18"/>
      <c r="JEA38" s="19"/>
      <c r="JEF38" s="18"/>
      <c r="JEG38" s="18"/>
      <c r="JEH38" s="19"/>
      <c r="JEM38" s="18"/>
      <c r="JEN38" s="18"/>
      <c r="JEO38" s="19"/>
      <c r="JET38" s="18"/>
      <c r="JEU38" s="18"/>
      <c r="JEV38" s="19"/>
      <c r="JFA38" s="18"/>
      <c r="JFB38" s="18"/>
      <c r="JFC38" s="19"/>
      <c r="JFH38" s="18"/>
      <c r="JFI38" s="18"/>
      <c r="JFJ38" s="19"/>
      <c r="JFO38" s="18"/>
      <c r="JFP38" s="18"/>
      <c r="JFQ38" s="19"/>
      <c r="JFV38" s="18"/>
      <c r="JFW38" s="18"/>
      <c r="JFX38" s="19"/>
      <c r="JGC38" s="18"/>
      <c r="JGD38" s="18"/>
      <c r="JGE38" s="19"/>
      <c r="JGJ38" s="18"/>
      <c r="JGK38" s="18"/>
      <c r="JGL38" s="19"/>
      <c r="JGQ38" s="18"/>
      <c r="JGR38" s="18"/>
      <c r="JGS38" s="19"/>
      <c r="JGX38" s="18"/>
      <c r="JGY38" s="18"/>
      <c r="JGZ38" s="19"/>
      <c r="JHE38" s="18"/>
      <c r="JHF38" s="18"/>
      <c r="JHG38" s="19"/>
      <c r="JHL38" s="18"/>
      <c r="JHM38" s="18"/>
      <c r="JHN38" s="19"/>
      <c r="JHS38" s="18"/>
      <c r="JHT38" s="18"/>
      <c r="JHU38" s="19"/>
      <c r="JHZ38" s="18"/>
      <c r="JIA38" s="18"/>
      <c r="JIB38" s="19"/>
      <c r="JIG38" s="18"/>
      <c r="JIH38" s="18"/>
      <c r="JII38" s="19"/>
      <c r="JIN38" s="18"/>
      <c r="JIO38" s="18"/>
      <c r="JIP38" s="19"/>
      <c r="JIU38" s="18"/>
      <c r="JIV38" s="18"/>
      <c r="JIW38" s="19"/>
      <c r="JJB38" s="18"/>
      <c r="JJC38" s="18"/>
      <c r="JJD38" s="19"/>
      <c r="JJI38" s="18"/>
      <c r="JJJ38" s="18"/>
      <c r="JJK38" s="19"/>
      <c r="JJP38" s="18"/>
      <c r="JJQ38" s="18"/>
      <c r="JJR38" s="19"/>
      <c r="JJW38" s="18"/>
      <c r="JJX38" s="18"/>
      <c r="JJY38" s="19"/>
      <c r="JKD38" s="18"/>
      <c r="JKE38" s="18"/>
      <c r="JKF38" s="19"/>
      <c r="JKK38" s="18"/>
      <c r="JKL38" s="18"/>
      <c r="JKM38" s="19"/>
      <c r="JKR38" s="18"/>
      <c r="JKS38" s="18"/>
      <c r="JKT38" s="19"/>
      <c r="JKY38" s="18"/>
      <c r="JKZ38" s="18"/>
      <c r="JLA38" s="19"/>
      <c r="JLF38" s="18"/>
      <c r="JLG38" s="18"/>
      <c r="JLH38" s="19"/>
      <c r="JLM38" s="18"/>
      <c r="JLN38" s="18"/>
      <c r="JLO38" s="19"/>
      <c r="JLT38" s="18"/>
      <c r="JLU38" s="18"/>
      <c r="JLV38" s="19"/>
      <c r="JMA38" s="18"/>
      <c r="JMB38" s="18"/>
      <c r="JMC38" s="19"/>
      <c r="JMH38" s="18"/>
      <c r="JMI38" s="18"/>
      <c r="JMJ38" s="19"/>
      <c r="JMO38" s="18"/>
      <c r="JMP38" s="18"/>
      <c r="JMQ38" s="19"/>
      <c r="JMV38" s="18"/>
      <c r="JMW38" s="18"/>
      <c r="JMX38" s="19"/>
      <c r="JNC38" s="18"/>
      <c r="JND38" s="18"/>
      <c r="JNE38" s="19"/>
      <c r="JNJ38" s="18"/>
      <c r="JNK38" s="18"/>
      <c r="JNL38" s="19"/>
      <c r="JNQ38" s="18"/>
      <c r="JNR38" s="18"/>
      <c r="JNS38" s="19"/>
      <c r="JNX38" s="18"/>
      <c r="JNY38" s="18"/>
      <c r="JNZ38" s="19"/>
      <c r="JOE38" s="18"/>
      <c r="JOF38" s="18"/>
      <c r="JOG38" s="19"/>
      <c r="JOL38" s="18"/>
      <c r="JOM38" s="18"/>
      <c r="JON38" s="19"/>
      <c r="JOS38" s="18"/>
      <c r="JOT38" s="18"/>
      <c r="JOU38" s="19"/>
      <c r="JOZ38" s="18"/>
      <c r="JPA38" s="18"/>
      <c r="JPB38" s="19"/>
      <c r="JPG38" s="18"/>
      <c r="JPH38" s="18"/>
      <c r="JPI38" s="19"/>
      <c r="JPN38" s="18"/>
      <c r="JPO38" s="18"/>
      <c r="JPP38" s="19"/>
      <c r="JPU38" s="18"/>
      <c r="JPV38" s="18"/>
      <c r="JPW38" s="19"/>
      <c r="JQB38" s="18"/>
      <c r="JQC38" s="18"/>
      <c r="JQD38" s="19"/>
      <c r="JQI38" s="18"/>
      <c r="JQJ38" s="18"/>
      <c r="JQK38" s="19"/>
      <c r="JQP38" s="18"/>
      <c r="JQQ38" s="18"/>
      <c r="JQR38" s="19"/>
      <c r="JQW38" s="18"/>
      <c r="JQX38" s="18"/>
      <c r="JQY38" s="19"/>
      <c r="JRD38" s="18"/>
      <c r="JRE38" s="18"/>
      <c r="JRF38" s="19"/>
      <c r="JRK38" s="18"/>
      <c r="JRL38" s="18"/>
      <c r="JRM38" s="19"/>
      <c r="JRR38" s="18"/>
      <c r="JRS38" s="18"/>
      <c r="JRT38" s="19"/>
      <c r="JRY38" s="18"/>
      <c r="JRZ38" s="18"/>
      <c r="JSA38" s="19"/>
      <c r="JSF38" s="18"/>
      <c r="JSG38" s="18"/>
      <c r="JSH38" s="19"/>
      <c r="JSM38" s="18"/>
      <c r="JSN38" s="18"/>
      <c r="JSO38" s="19"/>
      <c r="JST38" s="18"/>
      <c r="JSU38" s="18"/>
      <c r="JSV38" s="19"/>
      <c r="JTA38" s="18"/>
      <c r="JTB38" s="18"/>
      <c r="JTC38" s="19"/>
      <c r="JTH38" s="18"/>
      <c r="JTI38" s="18"/>
      <c r="JTJ38" s="19"/>
      <c r="JTO38" s="18"/>
      <c r="JTP38" s="18"/>
      <c r="JTQ38" s="19"/>
      <c r="JTV38" s="18"/>
      <c r="JTW38" s="18"/>
      <c r="JTX38" s="19"/>
      <c r="JUC38" s="18"/>
      <c r="JUD38" s="18"/>
      <c r="JUE38" s="19"/>
      <c r="JUJ38" s="18"/>
      <c r="JUK38" s="18"/>
      <c r="JUL38" s="19"/>
      <c r="JUQ38" s="18"/>
      <c r="JUR38" s="18"/>
      <c r="JUS38" s="19"/>
      <c r="JUX38" s="18"/>
      <c r="JUY38" s="18"/>
      <c r="JUZ38" s="19"/>
      <c r="JVE38" s="18"/>
      <c r="JVF38" s="18"/>
      <c r="JVG38" s="19"/>
      <c r="JVL38" s="18"/>
      <c r="JVM38" s="18"/>
      <c r="JVN38" s="19"/>
      <c r="JVS38" s="18"/>
      <c r="JVT38" s="18"/>
      <c r="JVU38" s="19"/>
      <c r="JVZ38" s="18"/>
      <c r="JWA38" s="18"/>
      <c r="JWB38" s="19"/>
      <c r="JWG38" s="18"/>
      <c r="JWH38" s="18"/>
      <c r="JWI38" s="19"/>
      <c r="JWN38" s="18"/>
      <c r="JWO38" s="18"/>
      <c r="JWP38" s="19"/>
      <c r="JWU38" s="18"/>
      <c r="JWV38" s="18"/>
      <c r="JWW38" s="19"/>
      <c r="JXB38" s="18"/>
      <c r="JXC38" s="18"/>
      <c r="JXD38" s="19"/>
      <c r="JXI38" s="18"/>
      <c r="JXJ38" s="18"/>
      <c r="JXK38" s="19"/>
      <c r="JXP38" s="18"/>
      <c r="JXQ38" s="18"/>
      <c r="JXR38" s="19"/>
      <c r="JXW38" s="18"/>
      <c r="JXX38" s="18"/>
      <c r="JXY38" s="19"/>
      <c r="JYD38" s="18"/>
      <c r="JYE38" s="18"/>
      <c r="JYF38" s="19"/>
      <c r="JYK38" s="18"/>
      <c r="JYL38" s="18"/>
      <c r="JYM38" s="19"/>
      <c r="JYR38" s="18"/>
      <c r="JYS38" s="18"/>
      <c r="JYT38" s="19"/>
      <c r="JYY38" s="18"/>
      <c r="JYZ38" s="18"/>
      <c r="JZA38" s="19"/>
      <c r="JZF38" s="18"/>
      <c r="JZG38" s="18"/>
      <c r="JZH38" s="19"/>
      <c r="JZM38" s="18"/>
      <c r="JZN38" s="18"/>
      <c r="JZO38" s="19"/>
      <c r="JZT38" s="18"/>
      <c r="JZU38" s="18"/>
      <c r="JZV38" s="19"/>
      <c r="KAA38" s="18"/>
      <c r="KAB38" s="18"/>
      <c r="KAC38" s="19"/>
      <c r="KAH38" s="18"/>
      <c r="KAI38" s="18"/>
      <c r="KAJ38" s="19"/>
      <c r="KAO38" s="18"/>
      <c r="KAP38" s="18"/>
      <c r="KAQ38" s="19"/>
      <c r="KAV38" s="18"/>
      <c r="KAW38" s="18"/>
      <c r="KAX38" s="19"/>
      <c r="KBC38" s="18"/>
      <c r="KBD38" s="18"/>
      <c r="KBE38" s="19"/>
      <c r="KBJ38" s="18"/>
      <c r="KBK38" s="18"/>
      <c r="KBL38" s="19"/>
      <c r="KBQ38" s="18"/>
      <c r="KBR38" s="18"/>
      <c r="KBS38" s="19"/>
      <c r="KBX38" s="18"/>
      <c r="KBY38" s="18"/>
      <c r="KBZ38" s="19"/>
      <c r="KCE38" s="18"/>
      <c r="KCF38" s="18"/>
      <c r="KCG38" s="19"/>
      <c r="KCL38" s="18"/>
      <c r="KCM38" s="18"/>
      <c r="KCN38" s="19"/>
      <c r="KCS38" s="18"/>
      <c r="KCT38" s="18"/>
      <c r="KCU38" s="19"/>
      <c r="KCZ38" s="18"/>
      <c r="KDA38" s="18"/>
      <c r="KDB38" s="19"/>
      <c r="KDG38" s="18"/>
      <c r="KDH38" s="18"/>
      <c r="KDI38" s="19"/>
      <c r="KDN38" s="18"/>
      <c r="KDO38" s="18"/>
      <c r="KDP38" s="19"/>
      <c r="KDU38" s="18"/>
      <c r="KDV38" s="18"/>
      <c r="KDW38" s="19"/>
      <c r="KEB38" s="18"/>
      <c r="KEC38" s="18"/>
      <c r="KED38" s="19"/>
      <c r="KEI38" s="18"/>
      <c r="KEJ38" s="18"/>
      <c r="KEK38" s="19"/>
      <c r="KEP38" s="18"/>
      <c r="KEQ38" s="18"/>
      <c r="KER38" s="19"/>
      <c r="KEW38" s="18"/>
      <c r="KEX38" s="18"/>
      <c r="KEY38" s="19"/>
      <c r="KFD38" s="18"/>
      <c r="KFE38" s="18"/>
      <c r="KFF38" s="19"/>
      <c r="KFK38" s="18"/>
      <c r="KFL38" s="18"/>
      <c r="KFM38" s="19"/>
      <c r="KFR38" s="18"/>
      <c r="KFS38" s="18"/>
      <c r="KFT38" s="19"/>
      <c r="KFY38" s="18"/>
      <c r="KFZ38" s="18"/>
      <c r="KGA38" s="19"/>
      <c r="KGF38" s="18"/>
      <c r="KGG38" s="18"/>
      <c r="KGH38" s="19"/>
      <c r="KGM38" s="18"/>
      <c r="KGN38" s="18"/>
      <c r="KGO38" s="19"/>
      <c r="KGT38" s="18"/>
      <c r="KGU38" s="18"/>
      <c r="KGV38" s="19"/>
      <c r="KHA38" s="18"/>
      <c r="KHB38" s="18"/>
      <c r="KHC38" s="19"/>
      <c r="KHH38" s="18"/>
      <c r="KHI38" s="18"/>
      <c r="KHJ38" s="19"/>
      <c r="KHO38" s="18"/>
      <c r="KHP38" s="18"/>
      <c r="KHQ38" s="19"/>
      <c r="KHV38" s="18"/>
      <c r="KHW38" s="18"/>
      <c r="KHX38" s="19"/>
      <c r="KIC38" s="18"/>
      <c r="KID38" s="18"/>
      <c r="KIE38" s="19"/>
      <c r="KIJ38" s="18"/>
      <c r="KIK38" s="18"/>
      <c r="KIL38" s="19"/>
      <c r="KIQ38" s="18"/>
      <c r="KIR38" s="18"/>
      <c r="KIS38" s="19"/>
      <c r="KIX38" s="18"/>
      <c r="KIY38" s="18"/>
      <c r="KIZ38" s="19"/>
      <c r="KJE38" s="18"/>
      <c r="KJF38" s="18"/>
      <c r="KJG38" s="19"/>
      <c r="KJL38" s="18"/>
      <c r="KJM38" s="18"/>
      <c r="KJN38" s="19"/>
      <c r="KJS38" s="18"/>
      <c r="KJT38" s="18"/>
      <c r="KJU38" s="19"/>
      <c r="KJZ38" s="18"/>
      <c r="KKA38" s="18"/>
      <c r="KKB38" s="19"/>
      <c r="KKG38" s="18"/>
      <c r="KKH38" s="18"/>
      <c r="KKI38" s="19"/>
      <c r="KKN38" s="18"/>
      <c r="KKO38" s="18"/>
      <c r="KKP38" s="19"/>
      <c r="KKU38" s="18"/>
      <c r="KKV38" s="18"/>
      <c r="KKW38" s="19"/>
      <c r="KLB38" s="18"/>
      <c r="KLC38" s="18"/>
      <c r="KLD38" s="19"/>
      <c r="KLI38" s="18"/>
      <c r="KLJ38" s="18"/>
      <c r="KLK38" s="19"/>
      <c r="KLP38" s="18"/>
      <c r="KLQ38" s="18"/>
      <c r="KLR38" s="19"/>
      <c r="KLW38" s="18"/>
      <c r="KLX38" s="18"/>
      <c r="KLY38" s="19"/>
      <c r="KMD38" s="18"/>
      <c r="KME38" s="18"/>
      <c r="KMF38" s="19"/>
      <c r="KMK38" s="18"/>
      <c r="KML38" s="18"/>
      <c r="KMM38" s="19"/>
      <c r="KMR38" s="18"/>
      <c r="KMS38" s="18"/>
      <c r="KMT38" s="19"/>
      <c r="KMY38" s="18"/>
      <c r="KMZ38" s="18"/>
      <c r="KNA38" s="19"/>
      <c r="KNF38" s="18"/>
      <c r="KNG38" s="18"/>
      <c r="KNH38" s="19"/>
      <c r="KNM38" s="18"/>
      <c r="KNN38" s="18"/>
      <c r="KNO38" s="19"/>
      <c r="KNT38" s="18"/>
      <c r="KNU38" s="18"/>
      <c r="KNV38" s="19"/>
      <c r="KOA38" s="18"/>
      <c r="KOB38" s="18"/>
      <c r="KOC38" s="19"/>
      <c r="KOH38" s="18"/>
      <c r="KOI38" s="18"/>
      <c r="KOJ38" s="19"/>
      <c r="KOO38" s="18"/>
      <c r="KOP38" s="18"/>
      <c r="KOQ38" s="19"/>
      <c r="KOV38" s="18"/>
      <c r="KOW38" s="18"/>
      <c r="KOX38" s="19"/>
      <c r="KPC38" s="18"/>
      <c r="KPD38" s="18"/>
      <c r="KPE38" s="19"/>
      <c r="KPJ38" s="18"/>
      <c r="KPK38" s="18"/>
      <c r="KPL38" s="19"/>
      <c r="KPQ38" s="18"/>
      <c r="KPR38" s="18"/>
      <c r="KPS38" s="19"/>
      <c r="KPX38" s="18"/>
      <c r="KPY38" s="18"/>
      <c r="KPZ38" s="19"/>
      <c r="KQE38" s="18"/>
      <c r="KQF38" s="18"/>
      <c r="KQG38" s="19"/>
      <c r="KQL38" s="18"/>
      <c r="KQM38" s="18"/>
      <c r="KQN38" s="19"/>
      <c r="KQS38" s="18"/>
      <c r="KQT38" s="18"/>
      <c r="KQU38" s="19"/>
      <c r="KQZ38" s="18"/>
      <c r="KRA38" s="18"/>
      <c r="KRB38" s="19"/>
      <c r="KRG38" s="18"/>
      <c r="KRH38" s="18"/>
      <c r="KRI38" s="19"/>
      <c r="KRN38" s="18"/>
      <c r="KRO38" s="18"/>
      <c r="KRP38" s="19"/>
      <c r="KRU38" s="18"/>
      <c r="KRV38" s="18"/>
      <c r="KRW38" s="19"/>
      <c r="KSB38" s="18"/>
      <c r="KSC38" s="18"/>
      <c r="KSD38" s="19"/>
      <c r="KSI38" s="18"/>
      <c r="KSJ38" s="18"/>
      <c r="KSK38" s="19"/>
      <c r="KSP38" s="18"/>
      <c r="KSQ38" s="18"/>
      <c r="KSR38" s="19"/>
      <c r="KSW38" s="18"/>
      <c r="KSX38" s="18"/>
      <c r="KSY38" s="19"/>
      <c r="KTD38" s="18"/>
      <c r="KTE38" s="18"/>
      <c r="KTF38" s="19"/>
      <c r="KTK38" s="18"/>
      <c r="KTL38" s="18"/>
      <c r="KTM38" s="19"/>
      <c r="KTR38" s="18"/>
      <c r="KTS38" s="18"/>
      <c r="KTT38" s="19"/>
      <c r="KTY38" s="18"/>
      <c r="KTZ38" s="18"/>
      <c r="KUA38" s="19"/>
      <c r="KUF38" s="18"/>
      <c r="KUG38" s="18"/>
      <c r="KUH38" s="19"/>
      <c r="KUM38" s="18"/>
      <c r="KUN38" s="18"/>
      <c r="KUO38" s="19"/>
      <c r="KUT38" s="18"/>
      <c r="KUU38" s="18"/>
      <c r="KUV38" s="19"/>
      <c r="KVA38" s="18"/>
      <c r="KVB38" s="18"/>
      <c r="KVC38" s="19"/>
      <c r="KVH38" s="18"/>
      <c r="KVI38" s="18"/>
      <c r="KVJ38" s="19"/>
      <c r="KVO38" s="18"/>
      <c r="KVP38" s="18"/>
      <c r="KVQ38" s="19"/>
      <c r="KVV38" s="18"/>
      <c r="KVW38" s="18"/>
      <c r="KVX38" s="19"/>
      <c r="KWC38" s="18"/>
      <c r="KWD38" s="18"/>
      <c r="KWE38" s="19"/>
      <c r="KWJ38" s="18"/>
      <c r="KWK38" s="18"/>
      <c r="KWL38" s="19"/>
      <c r="KWQ38" s="18"/>
      <c r="KWR38" s="18"/>
      <c r="KWS38" s="19"/>
      <c r="KWX38" s="18"/>
      <c r="KWY38" s="18"/>
      <c r="KWZ38" s="19"/>
      <c r="KXE38" s="18"/>
      <c r="KXF38" s="18"/>
      <c r="KXG38" s="19"/>
      <c r="KXL38" s="18"/>
      <c r="KXM38" s="18"/>
      <c r="KXN38" s="19"/>
      <c r="KXS38" s="18"/>
      <c r="KXT38" s="18"/>
      <c r="KXU38" s="19"/>
      <c r="KXZ38" s="18"/>
      <c r="KYA38" s="18"/>
      <c r="KYB38" s="19"/>
      <c r="KYG38" s="18"/>
      <c r="KYH38" s="18"/>
      <c r="KYI38" s="19"/>
      <c r="KYN38" s="18"/>
      <c r="KYO38" s="18"/>
      <c r="KYP38" s="19"/>
      <c r="KYU38" s="18"/>
      <c r="KYV38" s="18"/>
      <c r="KYW38" s="19"/>
      <c r="KZB38" s="18"/>
      <c r="KZC38" s="18"/>
      <c r="KZD38" s="19"/>
      <c r="KZI38" s="18"/>
      <c r="KZJ38" s="18"/>
      <c r="KZK38" s="19"/>
      <c r="KZP38" s="18"/>
      <c r="KZQ38" s="18"/>
      <c r="KZR38" s="19"/>
      <c r="KZW38" s="18"/>
      <c r="KZX38" s="18"/>
      <c r="KZY38" s="19"/>
      <c r="LAD38" s="18"/>
      <c r="LAE38" s="18"/>
      <c r="LAF38" s="19"/>
      <c r="LAK38" s="18"/>
      <c r="LAL38" s="18"/>
      <c r="LAM38" s="19"/>
      <c r="LAR38" s="18"/>
      <c r="LAS38" s="18"/>
      <c r="LAT38" s="19"/>
      <c r="LAY38" s="18"/>
      <c r="LAZ38" s="18"/>
      <c r="LBA38" s="19"/>
      <c r="LBF38" s="18"/>
      <c r="LBG38" s="18"/>
      <c r="LBH38" s="19"/>
      <c r="LBM38" s="18"/>
      <c r="LBN38" s="18"/>
      <c r="LBO38" s="19"/>
      <c r="LBT38" s="18"/>
      <c r="LBU38" s="18"/>
      <c r="LBV38" s="19"/>
      <c r="LCA38" s="18"/>
      <c r="LCB38" s="18"/>
      <c r="LCC38" s="19"/>
      <c r="LCH38" s="18"/>
      <c r="LCI38" s="18"/>
      <c r="LCJ38" s="19"/>
      <c r="LCO38" s="18"/>
      <c r="LCP38" s="18"/>
      <c r="LCQ38" s="19"/>
      <c r="LCV38" s="18"/>
      <c r="LCW38" s="18"/>
      <c r="LCX38" s="19"/>
      <c r="LDC38" s="18"/>
      <c r="LDD38" s="18"/>
      <c r="LDE38" s="19"/>
      <c r="LDJ38" s="18"/>
      <c r="LDK38" s="18"/>
      <c r="LDL38" s="19"/>
      <c r="LDQ38" s="18"/>
      <c r="LDR38" s="18"/>
      <c r="LDS38" s="19"/>
      <c r="LDX38" s="18"/>
      <c r="LDY38" s="18"/>
      <c r="LDZ38" s="19"/>
      <c r="LEE38" s="18"/>
      <c r="LEF38" s="18"/>
      <c r="LEG38" s="19"/>
      <c r="LEL38" s="18"/>
      <c r="LEM38" s="18"/>
      <c r="LEN38" s="19"/>
      <c r="LES38" s="18"/>
      <c r="LET38" s="18"/>
      <c r="LEU38" s="19"/>
      <c r="LEZ38" s="18"/>
      <c r="LFA38" s="18"/>
      <c r="LFB38" s="19"/>
      <c r="LFG38" s="18"/>
      <c r="LFH38" s="18"/>
      <c r="LFI38" s="19"/>
      <c r="LFN38" s="18"/>
      <c r="LFO38" s="18"/>
      <c r="LFP38" s="19"/>
      <c r="LFU38" s="18"/>
      <c r="LFV38" s="18"/>
      <c r="LFW38" s="19"/>
      <c r="LGB38" s="18"/>
      <c r="LGC38" s="18"/>
      <c r="LGD38" s="19"/>
      <c r="LGI38" s="18"/>
      <c r="LGJ38" s="18"/>
      <c r="LGK38" s="19"/>
      <c r="LGP38" s="18"/>
      <c r="LGQ38" s="18"/>
      <c r="LGR38" s="19"/>
      <c r="LGW38" s="18"/>
      <c r="LGX38" s="18"/>
      <c r="LGY38" s="19"/>
      <c r="LHD38" s="18"/>
      <c r="LHE38" s="18"/>
      <c r="LHF38" s="19"/>
      <c r="LHK38" s="18"/>
      <c r="LHL38" s="18"/>
      <c r="LHM38" s="19"/>
      <c r="LHR38" s="18"/>
      <c r="LHS38" s="18"/>
      <c r="LHT38" s="19"/>
      <c r="LHY38" s="18"/>
      <c r="LHZ38" s="18"/>
      <c r="LIA38" s="19"/>
      <c r="LIF38" s="18"/>
      <c r="LIG38" s="18"/>
      <c r="LIH38" s="19"/>
      <c r="LIM38" s="18"/>
      <c r="LIN38" s="18"/>
      <c r="LIO38" s="19"/>
      <c r="LIT38" s="18"/>
      <c r="LIU38" s="18"/>
      <c r="LIV38" s="19"/>
      <c r="LJA38" s="18"/>
      <c r="LJB38" s="18"/>
      <c r="LJC38" s="19"/>
      <c r="LJH38" s="18"/>
      <c r="LJI38" s="18"/>
      <c r="LJJ38" s="19"/>
      <c r="LJO38" s="18"/>
      <c r="LJP38" s="18"/>
      <c r="LJQ38" s="19"/>
      <c r="LJV38" s="18"/>
      <c r="LJW38" s="18"/>
      <c r="LJX38" s="19"/>
      <c r="LKC38" s="18"/>
      <c r="LKD38" s="18"/>
      <c r="LKE38" s="19"/>
      <c r="LKJ38" s="18"/>
      <c r="LKK38" s="18"/>
      <c r="LKL38" s="19"/>
      <c r="LKQ38" s="18"/>
      <c r="LKR38" s="18"/>
      <c r="LKS38" s="19"/>
      <c r="LKX38" s="18"/>
      <c r="LKY38" s="18"/>
      <c r="LKZ38" s="19"/>
      <c r="LLE38" s="18"/>
      <c r="LLF38" s="18"/>
      <c r="LLG38" s="19"/>
      <c r="LLL38" s="18"/>
      <c r="LLM38" s="18"/>
      <c r="LLN38" s="19"/>
      <c r="LLS38" s="18"/>
      <c r="LLT38" s="18"/>
      <c r="LLU38" s="19"/>
      <c r="LLZ38" s="18"/>
      <c r="LMA38" s="18"/>
      <c r="LMB38" s="19"/>
      <c r="LMG38" s="18"/>
      <c r="LMH38" s="18"/>
      <c r="LMI38" s="19"/>
      <c r="LMN38" s="18"/>
      <c r="LMO38" s="18"/>
      <c r="LMP38" s="19"/>
      <c r="LMU38" s="18"/>
      <c r="LMV38" s="18"/>
      <c r="LMW38" s="19"/>
      <c r="LNB38" s="18"/>
      <c r="LNC38" s="18"/>
      <c r="LND38" s="19"/>
      <c r="LNI38" s="18"/>
      <c r="LNJ38" s="18"/>
      <c r="LNK38" s="19"/>
      <c r="LNP38" s="18"/>
      <c r="LNQ38" s="18"/>
      <c r="LNR38" s="19"/>
      <c r="LNW38" s="18"/>
      <c r="LNX38" s="18"/>
      <c r="LNY38" s="19"/>
      <c r="LOD38" s="18"/>
      <c r="LOE38" s="18"/>
      <c r="LOF38" s="19"/>
      <c r="LOK38" s="18"/>
      <c r="LOL38" s="18"/>
      <c r="LOM38" s="19"/>
      <c r="LOR38" s="18"/>
      <c r="LOS38" s="18"/>
      <c r="LOT38" s="19"/>
      <c r="LOY38" s="18"/>
      <c r="LOZ38" s="18"/>
      <c r="LPA38" s="19"/>
      <c r="LPF38" s="18"/>
      <c r="LPG38" s="18"/>
      <c r="LPH38" s="19"/>
      <c r="LPM38" s="18"/>
      <c r="LPN38" s="18"/>
      <c r="LPO38" s="19"/>
      <c r="LPT38" s="18"/>
      <c r="LPU38" s="18"/>
      <c r="LPV38" s="19"/>
      <c r="LQA38" s="18"/>
      <c r="LQB38" s="18"/>
      <c r="LQC38" s="19"/>
      <c r="LQH38" s="18"/>
      <c r="LQI38" s="18"/>
      <c r="LQJ38" s="19"/>
      <c r="LQO38" s="18"/>
      <c r="LQP38" s="18"/>
      <c r="LQQ38" s="19"/>
      <c r="LQV38" s="18"/>
      <c r="LQW38" s="18"/>
      <c r="LQX38" s="19"/>
      <c r="LRC38" s="18"/>
      <c r="LRD38" s="18"/>
      <c r="LRE38" s="19"/>
      <c r="LRJ38" s="18"/>
      <c r="LRK38" s="18"/>
      <c r="LRL38" s="19"/>
      <c r="LRQ38" s="18"/>
      <c r="LRR38" s="18"/>
      <c r="LRS38" s="19"/>
      <c r="LRX38" s="18"/>
      <c r="LRY38" s="18"/>
      <c r="LRZ38" s="19"/>
      <c r="LSE38" s="18"/>
      <c r="LSF38" s="18"/>
      <c r="LSG38" s="19"/>
      <c r="LSL38" s="18"/>
      <c r="LSM38" s="18"/>
      <c r="LSN38" s="19"/>
      <c r="LSS38" s="18"/>
      <c r="LST38" s="18"/>
      <c r="LSU38" s="19"/>
      <c r="LSZ38" s="18"/>
      <c r="LTA38" s="18"/>
      <c r="LTB38" s="19"/>
      <c r="LTG38" s="18"/>
      <c r="LTH38" s="18"/>
      <c r="LTI38" s="19"/>
      <c r="LTN38" s="18"/>
      <c r="LTO38" s="18"/>
      <c r="LTP38" s="19"/>
      <c r="LTU38" s="18"/>
      <c r="LTV38" s="18"/>
      <c r="LTW38" s="19"/>
      <c r="LUB38" s="18"/>
      <c r="LUC38" s="18"/>
      <c r="LUD38" s="19"/>
      <c r="LUI38" s="18"/>
      <c r="LUJ38" s="18"/>
      <c r="LUK38" s="19"/>
      <c r="LUP38" s="18"/>
      <c r="LUQ38" s="18"/>
      <c r="LUR38" s="19"/>
      <c r="LUW38" s="18"/>
      <c r="LUX38" s="18"/>
      <c r="LUY38" s="19"/>
      <c r="LVD38" s="18"/>
      <c r="LVE38" s="18"/>
      <c r="LVF38" s="19"/>
      <c r="LVK38" s="18"/>
      <c r="LVL38" s="18"/>
      <c r="LVM38" s="19"/>
      <c r="LVR38" s="18"/>
      <c r="LVS38" s="18"/>
      <c r="LVT38" s="19"/>
      <c r="LVY38" s="18"/>
      <c r="LVZ38" s="18"/>
      <c r="LWA38" s="19"/>
      <c r="LWF38" s="18"/>
      <c r="LWG38" s="18"/>
      <c r="LWH38" s="19"/>
      <c r="LWM38" s="18"/>
      <c r="LWN38" s="18"/>
      <c r="LWO38" s="19"/>
      <c r="LWT38" s="18"/>
      <c r="LWU38" s="18"/>
      <c r="LWV38" s="19"/>
      <c r="LXA38" s="18"/>
      <c r="LXB38" s="18"/>
      <c r="LXC38" s="19"/>
      <c r="LXH38" s="18"/>
      <c r="LXI38" s="18"/>
      <c r="LXJ38" s="19"/>
      <c r="LXO38" s="18"/>
      <c r="LXP38" s="18"/>
      <c r="LXQ38" s="19"/>
      <c r="LXV38" s="18"/>
      <c r="LXW38" s="18"/>
      <c r="LXX38" s="19"/>
      <c r="LYC38" s="18"/>
      <c r="LYD38" s="18"/>
      <c r="LYE38" s="19"/>
      <c r="LYJ38" s="18"/>
      <c r="LYK38" s="18"/>
      <c r="LYL38" s="19"/>
      <c r="LYQ38" s="18"/>
      <c r="LYR38" s="18"/>
      <c r="LYS38" s="19"/>
      <c r="LYX38" s="18"/>
      <c r="LYY38" s="18"/>
      <c r="LYZ38" s="19"/>
      <c r="LZE38" s="18"/>
      <c r="LZF38" s="18"/>
      <c r="LZG38" s="19"/>
      <c r="LZL38" s="18"/>
      <c r="LZM38" s="18"/>
      <c r="LZN38" s="19"/>
      <c r="LZS38" s="18"/>
      <c r="LZT38" s="18"/>
      <c r="LZU38" s="19"/>
      <c r="LZZ38" s="18"/>
      <c r="MAA38" s="18"/>
      <c r="MAB38" s="19"/>
      <c r="MAG38" s="18"/>
      <c r="MAH38" s="18"/>
      <c r="MAI38" s="19"/>
      <c r="MAN38" s="18"/>
      <c r="MAO38" s="18"/>
      <c r="MAP38" s="19"/>
      <c r="MAU38" s="18"/>
      <c r="MAV38" s="18"/>
      <c r="MAW38" s="19"/>
      <c r="MBB38" s="18"/>
      <c r="MBC38" s="18"/>
      <c r="MBD38" s="19"/>
      <c r="MBI38" s="18"/>
      <c r="MBJ38" s="18"/>
      <c r="MBK38" s="19"/>
      <c r="MBP38" s="18"/>
      <c r="MBQ38" s="18"/>
      <c r="MBR38" s="19"/>
      <c r="MBW38" s="18"/>
      <c r="MBX38" s="18"/>
      <c r="MBY38" s="19"/>
      <c r="MCD38" s="18"/>
      <c r="MCE38" s="18"/>
      <c r="MCF38" s="19"/>
      <c r="MCK38" s="18"/>
      <c r="MCL38" s="18"/>
      <c r="MCM38" s="19"/>
      <c r="MCR38" s="18"/>
      <c r="MCS38" s="18"/>
      <c r="MCT38" s="19"/>
      <c r="MCY38" s="18"/>
      <c r="MCZ38" s="18"/>
      <c r="MDA38" s="19"/>
      <c r="MDF38" s="18"/>
      <c r="MDG38" s="18"/>
      <c r="MDH38" s="19"/>
      <c r="MDM38" s="18"/>
      <c r="MDN38" s="18"/>
      <c r="MDO38" s="19"/>
      <c r="MDT38" s="18"/>
      <c r="MDU38" s="18"/>
      <c r="MDV38" s="19"/>
      <c r="MEA38" s="18"/>
      <c r="MEB38" s="18"/>
      <c r="MEC38" s="19"/>
      <c r="MEH38" s="18"/>
      <c r="MEI38" s="18"/>
      <c r="MEJ38" s="19"/>
      <c r="MEO38" s="18"/>
      <c r="MEP38" s="18"/>
      <c r="MEQ38" s="19"/>
      <c r="MEV38" s="18"/>
      <c r="MEW38" s="18"/>
      <c r="MEX38" s="19"/>
      <c r="MFC38" s="18"/>
      <c r="MFD38" s="18"/>
      <c r="MFE38" s="19"/>
      <c r="MFJ38" s="18"/>
      <c r="MFK38" s="18"/>
      <c r="MFL38" s="19"/>
      <c r="MFQ38" s="18"/>
      <c r="MFR38" s="18"/>
      <c r="MFS38" s="19"/>
      <c r="MFX38" s="18"/>
      <c r="MFY38" s="18"/>
      <c r="MFZ38" s="19"/>
      <c r="MGE38" s="18"/>
      <c r="MGF38" s="18"/>
      <c r="MGG38" s="19"/>
      <c r="MGL38" s="18"/>
      <c r="MGM38" s="18"/>
      <c r="MGN38" s="19"/>
      <c r="MGS38" s="18"/>
      <c r="MGT38" s="18"/>
      <c r="MGU38" s="19"/>
      <c r="MGZ38" s="18"/>
      <c r="MHA38" s="18"/>
      <c r="MHB38" s="19"/>
      <c r="MHG38" s="18"/>
      <c r="MHH38" s="18"/>
      <c r="MHI38" s="19"/>
      <c r="MHN38" s="18"/>
      <c r="MHO38" s="18"/>
      <c r="MHP38" s="19"/>
      <c r="MHU38" s="18"/>
      <c r="MHV38" s="18"/>
      <c r="MHW38" s="19"/>
      <c r="MIB38" s="18"/>
      <c r="MIC38" s="18"/>
      <c r="MID38" s="19"/>
      <c r="MII38" s="18"/>
      <c r="MIJ38" s="18"/>
      <c r="MIK38" s="19"/>
      <c r="MIP38" s="18"/>
      <c r="MIQ38" s="18"/>
      <c r="MIR38" s="19"/>
      <c r="MIW38" s="18"/>
      <c r="MIX38" s="18"/>
      <c r="MIY38" s="19"/>
      <c r="MJD38" s="18"/>
      <c r="MJE38" s="18"/>
      <c r="MJF38" s="19"/>
      <c r="MJK38" s="18"/>
      <c r="MJL38" s="18"/>
      <c r="MJM38" s="19"/>
      <c r="MJR38" s="18"/>
      <c r="MJS38" s="18"/>
      <c r="MJT38" s="19"/>
      <c r="MJY38" s="18"/>
      <c r="MJZ38" s="18"/>
      <c r="MKA38" s="19"/>
      <c r="MKF38" s="18"/>
      <c r="MKG38" s="18"/>
      <c r="MKH38" s="19"/>
      <c r="MKM38" s="18"/>
      <c r="MKN38" s="18"/>
      <c r="MKO38" s="19"/>
      <c r="MKT38" s="18"/>
      <c r="MKU38" s="18"/>
      <c r="MKV38" s="19"/>
      <c r="MLA38" s="18"/>
      <c r="MLB38" s="18"/>
      <c r="MLC38" s="19"/>
      <c r="MLH38" s="18"/>
      <c r="MLI38" s="18"/>
      <c r="MLJ38" s="19"/>
      <c r="MLO38" s="18"/>
      <c r="MLP38" s="18"/>
      <c r="MLQ38" s="19"/>
      <c r="MLV38" s="18"/>
      <c r="MLW38" s="18"/>
      <c r="MLX38" s="19"/>
      <c r="MMC38" s="18"/>
      <c r="MMD38" s="18"/>
      <c r="MME38" s="19"/>
      <c r="MMJ38" s="18"/>
      <c r="MMK38" s="18"/>
      <c r="MML38" s="19"/>
      <c r="MMQ38" s="18"/>
      <c r="MMR38" s="18"/>
      <c r="MMS38" s="19"/>
      <c r="MMX38" s="18"/>
      <c r="MMY38" s="18"/>
      <c r="MMZ38" s="19"/>
      <c r="MNE38" s="18"/>
      <c r="MNF38" s="18"/>
      <c r="MNG38" s="19"/>
      <c r="MNL38" s="18"/>
      <c r="MNM38" s="18"/>
      <c r="MNN38" s="19"/>
      <c r="MNS38" s="18"/>
      <c r="MNT38" s="18"/>
      <c r="MNU38" s="19"/>
      <c r="MNZ38" s="18"/>
      <c r="MOA38" s="18"/>
      <c r="MOB38" s="19"/>
      <c r="MOG38" s="18"/>
      <c r="MOH38" s="18"/>
      <c r="MOI38" s="19"/>
      <c r="MON38" s="18"/>
      <c r="MOO38" s="18"/>
      <c r="MOP38" s="19"/>
      <c r="MOU38" s="18"/>
      <c r="MOV38" s="18"/>
      <c r="MOW38" s="19"/>
      <c r="MPB38" s="18"/>
      <c r="MPC38" s="18"/>
      <c r="MPD38" s="19"/>
      <c r="MPI38" s="18"/>
      <c r="MPJ38" s="18"/>
      <c r="MPK38" s="19"/>
      <c r="MPP38" s="18"/>
      <c r="MPQ38" s="18"/>
      <c r="MPR38" s="19"/>
      <c r="MPW38" s="18"/>
      <c r="MPX38" s="18"/>
      <c r="MPY38" s="19"/>
      <c r="MQD38" s="18"/>
      <c r="MQE38" s="18"/>
      <c r="MQF38" s="19"/>
      <c r="MQK38" s="18"/>
      <c r="MQL38" s="18"/>
      <c r="MQM38" s="19"/>
      <c r="MQR38" s="18"/>
      <c r="MQS38" s="18"/>
      <c r="MQT38" s="19"/>
      <c r="MQY38" s="18"/>
      <c r="MQZ38" s="18"/>
      <c r="MRA38" s="19"/>
      <c r="MRF38" s="18"/>
      <c r="MRG38" s="18"/>
      <c r="MRH38" s="19"/>
      <c r="MRM38" s="18"/>
      <c r="MRN38" s="18"/>
      <c r="MRO38" s="19"/>
      <c r="MRT38" s="18"/>
      <c r="MRU38" s="18"/>
      <c r="MRV38" s="19"/>
      <c r="MSA38" s="18"/>
      <c r="MSB38" s="18"/>
      <c r="MSC38" s="19"/>
      <c r="MSH38" s="18"/>
      <c r="MSI38" s="18"/>
      <c r="MSJ38" s="19"/>
      <c r="MSO38" s="18"/>
      <c r="MSP38" s="18"/>
      <c r="MSQ38" s="19"/>
      <c r="MSV38" s="18"/>
      <c r="MSW38" s="18"/>
      <c r="MSX38" s="19"/>
      <c r="MTC38" s="18"/>
      <c r="MTD38" s="18"/>
      <c r="MTE38" s="19"/>
      <c r="MTJ38" s="18"/>
      <c r="MTK38" s="18"/>
      <c r="MTL38" s="19"/>
      <c r="MTQ38" s="18"/>
      <c r="MTR38" s="18"/>
      <c r="MTS38" s="19"/>
      <c r="MTX38" s="18"/>
      <c r="MTY38" s="18"/>
      <c r="MTZ38" s="19"/>
      <c r="MUE38" s="18"/>
      <c r="MUF38" s="18"/>
      <c r="MUG38" s="19"/>
      <c r="MUL38" s="18"/>
      <c r="MUM38" s="18"/>
      <c r="MUN38" s="19"/>
      <c r="MUS38" s="18"/>
      <c r="MUT38" s="18"/>
      <c r="MUU38" s="19"/>
      <c r="MUZ38" s="18"/>
      <c r="MVA38" s="18"/>
      <c r="MVB38" s="19"/>
      <c r="MVG38" s="18"/>
      <c r="MVH38" s="18"/>
      <c r="MVI38" s="19"/>
      <c r="MVN38" s="18"/>
      <c r="MVO38" s="18"/>
      <c r="MVP38" s="19"/>
      <c r="MVU38" s="18"/>
      <c r="MVV38" s="18"/>
      <c r="MVW38" s="19"/>
      <c r="MWB38" s="18"/>
      <c r="MWC38" s="18"/>
      <c r="MWD38" s="19"/>
      <c r="MWI38" s="18"/>
      <c r="MWJ38" s="18"/>
      <c r="MWK38" s="19"/>
      <c r="MWP38" s="18"/>
      <c r="MWQ38" s="18"/>
      <c r="MWR38" s="19"/>
      <c r="MWW38" s="18"/>
      <c r="MWX38" s="18"/>
      <c r="MWY38" s="19"/>
      <c r="MXD38" s="18"/>
      <c r="MXE38" s="18"/>
      <c r="MXF38" s="19"/>
      <c r="MXK38" s="18"/>
      <c r="MXL38" s="18"/>
      <c r="MXM38" s="19"/>
      <c r="MXR38" s="18"/>
      <c r="MXS38" s="18"/>
      <c r="MXT38" s="19"/>
      <c r="MXY38" s="18"/>
      <c r="MXZ38" s="18"/>
      <c r="MYA38" s="19"/>
      <c r="MYF38" s="18"/>
      <c r="MYG38" s="18"/>
      <c r="MYH38" s="19"/>
      <c r="MYM38" s="18"/>
      <c r="MYN38" s="18"/>
      <c r="MYO38" s="19"/>
      <c r="MYT38" s="18"/>
      <c r="MYU38" s="18"/>
      <c r="MYV38" s="19"/>
      <c r="MZA38" s="18"/>
      <c r="MZB38" s="18"/>
      <c r="MZC38" s="19"/>
      <c r="MZH38" s="18"/>
      <c r="MZI38" s="18"/>
      <c r="MZJ38" s="19"/>
      <c r="MZO38" s="18"/>
      <c r="MZP38" s="18"/>
      <c r="MZQ38" s="19"/>
      <c r="MZV38" s="18"/>
      <c r="MZW38" s="18"/>
      <c r="MZX38" s="19"/>
      <c r="NAC38" s="18"/>
      <c r="NAD38" s="18"/>
      <c r="NAE38" s="19"/>
      <c r="NAJ38" s="18"/>
      <c r="NAK38" s="18"/>
      <c r="NAL38" s="19"/>
      <c r="NAQ38" s="18"/>
      <c r="NAR38" s="18"/>
      <c r="NAS38" s="19"/>
      <c r="NAX38" s="18"/>
      <c r="NAY38" s="18"/>
      <c r="NAZ38" s="19"/>
      <c r="NBE38" s="18"/>
      <c r="NBF38" s="18"/>
      <c r="NBG38" s="19"/>
      <c r="NBL38" s="18"/>
      <c r="NBM38" s="18"/>
      <c r="NBN38" s="19"/>
      <c r="NBS38" s="18"/>
      <c r="NBT38" s="18"/>
      <c r="NBU38" s="19"/>
      <c r="NBZ38" s="18"/>
      <c r="NCA38" s="18"/>
      <c r="NCB38" s="19"/>
      <c r="NCG38" s="18"/>
      <c r="NCH38" s="18"/>
      <c r="NCI38" s="19"/>
      <c r="NCN38" s="18"/>
      <c r="NCO38" s="18"/>
      <c r="NCP38" s="19"/>
      <c r="NCU38" s="18"/>
      <c r="NCV38" s="18"/>
      <c r="NCW38" s="19"/>
      <c r="NDB38" s="18"/>
      <c r="NDC38" s="18"/>
      <c r="NDD38" s="19"/>
      <c r="NDI38" s="18"/>
      <c r="NDJ38" s="18"/>
      <c r="NDK38" s="19"/>
      <c r="NDP38" s="18"/>
      <c r="NDQ38" s="18"/>
      <c r="NDR38" s="19"/>
      <c r="NDW38" s="18"/>
      <c r="NDX38" s="18"/>
      <c r="NDY38" s="19"/>
      <c r="NED38" s="18"/>
      <c r="NEE38" s="18"/>
      <c r="NEF38" s="19"/>
      <c r="NEK38" s="18"/>
      <c r="NEL38" s="18"/>
      <c r="NEM38" s="19"/>
      <c r="NER38" s="18"/>
      <c r="NES38" s="18"/>
      <c r="NET38" s="19"/>
      <c r="NEY38" s="18"/>
      <c r="NEZ38" s="18"/>
      <c r="NFA38" s="19"/>
      <c r="NFF38" s="18"/>
      <c r="NFG38" s="18"/>
      <c r="NFH38" s="19"/>
      <c r="NFM38" s="18"/>
      <c r="NFN38" s="18"/>
      <c r="NFO38" s="19"/>
      <c r="NFT38" s="18"/>
      <c r="NFU38" s="18"/>
      <c r="NFV38" s="19"/>
      <c r="NGA38" s="18"/>
      <c r="NGB38" s="18"/>
      <c r="NGC38" s="19"/>
      <c r="NGH38" s="18"/>
      <c r="NGI38" s="18"/>
      <c r="NGJ38" s="19"/>
      <c r="NGO38" s="18"/>
      <c r="NGP38" s="18"/>
      <c r="NGQ38" s="19"/>
      <c r="NGV38" s="18"/>
      <c r="NGW38" s="18"/>
      <c r="NGX38" s="19"/>
      <c r="NHC38" s="18"/>
      <c r="NHD38" s="18"/>
      <c r="NHE38" s="19"/>
      <c r="NHJ38" s="18"/>
      <c r="NHK38" s="18"/>
      <c r="NHL38" s="19"/>
      <c r="NHQ38" s="18"/>
      <c r="NHR38" s="18"/>
      <c r="NHS38" s="19"/>
      <c r="NHX38" s="18"/>
      <c r="NHY38" s="18"/>
      <c r="NHZ38" s="19"/>
      <c r="NIE38" s="18"/>
      <c r="NIF38" s="18"/>
      <c r="NIG38" s="19"/>
      <c r="NIL38" s="18"/>
      <c r="NIM38" s="18"/>
      <c r="NIN38" s="19"/>
      <c r="NIS38" s="18"/>
      <c r="NIT38" s="18"/>
      <c r="NIU38" s="19"/>
      <c r="NIZ38" s="18"/>
      <c r="NJA38" s="18"/>
      <c r="NJB38" s="19"/>
      <c r="NJG38" s="18"/>
      <c r="NJH38" s="18"/>
      <c r="NJI38" s="19"/>
      <c r="NJN38" s="18"/>
      <c r="NJO38" s="18"/>
      <c r="NJP38" s="19"/>
      <c r="NJU38" s="18"/>
      <c r="NJV38" s="18"/>
      <c r="NJW38" s="19"/>
      <c r="NKB38" s="18"/>
      <c r="NKC38" s="18"/>
      <c r="NKD38" s="19"/>
      <c r="NKI38" s="18"/>
      <c r="NKJ38" s="18"/>
      <c r="NKK38" s="19"/>
      <c r="NKP38" s="18"/>
      <c r="NKQ38" s="18"/>
      <c r="NKR38" s="19"/>
      <c r="NKW38" s="18"/>
      <c r="NKX38" s="18"/>
      <c r="NKY38" s="19"/>
      <c r="NLD38" s="18"/>
      <c r="NLE38" s="18"/>
      <c r="NLF38" s="19"/>
      <c r="NLK38" s="18"/>
      <c r="NLL38" s="18"/>
      <c r="NLM38" s="19"/>
      <c r="NLR38" s="18"/>
      <c r="NLS38" s="18"/>
      <c r="NLT38" s="19"/>
      <c r="NLY38" s="18"/>
      <c r="NLZ38" s="18"/>
      <c r="NMA38" s="19"/>
      <c r="NMF38" s="18"/>
      <c r="NMG38" s="18"/>
      <c r="NMH38" s="19"/>
      <c r="NMM38" s="18"/>
      <c r="NMN38" s="18"/>
      <c r="NMO38" s="19"/>
      <c r="NMT38" s="18"/>
      <c r="NMU38" s="18"/>
      <c r="NMV38" s="19"/>
      <c r="NNA38" s="18"/>
      <c r="NNB38" s="18"/>
      <c r="NNC38" s="19"/>
      <c r="NNH38" s="18"/>
      <c r="NNI38" s="18"/>
      <c r="NNJ38" s="19"/>
      <c r="NNO38" s="18"/>
      <c r="NNP38" s="18"/>
      <c r="NNQ38" s="19"/>
      <c r="NNV38" s="18"/>
      <c r="NNW38" s="18"/>
      <c r="NNX38" s="19"/>
      <c r="NOC38" s="18"/>
      <c r="NOD38" s="18"/>
      <c r="NOE38" s="19"/>
      <c r="NOJ38" s="18"/>
      <c r="NOK38" s="18"/>
      <c r="NOL38" s="19"/>
      <c r="NOQ38" s="18"/>
      <c r="NOR38" s="18"/>
      <c r="NOS38" s="19"/>
      <c r="NOX38" s="18"/>
      <c r="NOY38" s="18"/>
      <c r="NOZ38" s="19"/>
      <c r="NPE38" s="18"/>
      <c r="NPF38" s="18"/>
      <c r="NPG38" s="19"/>
      <c r="NPL38" s="18"/>
      <c r="NPM38" s="18"/>
      <c r="NPN38" s="19"/>
      <c r="NPS38" s="18"/>
      <c r="NPT38" s="18"/>
      <c r="NPU38" s="19"/>
      <c r="NPZ38" s="18"/>
      <c r="NQA38" s="18"/>
      <c r="NQB38" s="19"/>
      <c r="NQG38" s="18"/>
      <c r="NQH38" s="18"/>
      <c r="NQI38" s="19"/>
      <c r="NQN38" s="18"/>
      <c r="NQO38" s="18"/>
      <c r="NQP38" s="19"/>
      <c r="NQU38" s="18"/>
      <c r="NQV38" s="18"/>
      <c r="NQW38" s="19"/>
      <c r="NRB38" s="18"/>
      <c r="NRC38" s="18"/>
      <c r="NRD38" s="19"/>
      <c r="NRI38" s="18"/>
      <c r="NRJ38" s="18"/>
      <c r="NRK38" s="19"/>
      <c r="NRP38" s="18"/>
      <c r="NRQ38" s="18"/>
      <c r="NRR38" s="19"/>
      <c r="NRW38" s="18"/>
      <c r="NRX38" s="18"/>
      <c r="NRY38" s="19"/>
      <c r="NSD38" s="18"/>
      <c r="NSE38" s="18"/>
      <c r="NSF38" s="19"/>
      <c r="NSK38" s="18"/>
      <c r="NSL38" s="18"/>
      <c r="NSM38" s="19"/>
      <c r="NSR38" s="18"/>
      <c r="NSS38" s="18"/>
      <c r="NST38" s="19"/>
      <c r="NSY38" s="18"/>
      <c r="NSZ38" s="18"/>
      <c r="NTA38" s="19"/>
      <c r="NTF38" s="18"/>
      <c r="NTG38" s="18"/>
      <c r="NTH38" s="19"/>
      <c r="NTM38" s="18"/>
      <c r="NTN38" s="18"/>
      <c r="NTO38" s="19"/>
      <c r="NTT38" s="18"/>
      <c r="NTU38" s="18"/>
      <c r="NTV38" s="19"/>
      <c r="NUA38" s="18"/>
      <c r="NUB38" s="18"/>
      <c r="NUC38" s="19"/>
      <c r="NUH38" s="18"/>
      <c r="NUI38" s="18"/>
      <c r="NUJ38" s="19"/>
      <c r="NUO38" s="18"/>
      <c r="NUP38" s="18"/>
      <c r="NUQ38" s="19"/>
      <c r="NUV38" s="18"/>
      <c r="NUW38" s="18"/>
      <c r="NUX38" s="19"/>
      <c r="NVC38" s="18"/>
      <c r="NVD38" s="18"/>
      <c r="NVE38" s="19"/>
      <c r="NVJ38" s="18"/>
      <c r="NVK38" s="18"/>
      <c r="NVL38" s="19"/>
      <c r="NVQ38" s="18"/>
      <c r="NVR38" s="18"/>
      <c r="NVS38" s="19"/>
      <c r="NVX38" s="18"/>
      <c r="NVY38" s="18"/>
      <c r="NVZ38" s="19"/>
      <c r="NWE38" s="18"/>
      <c r="NWF38" s="18"/>
      <c r="NWG38" s="19"/>
      <c r="NWL38" s="18"/>
      <c r="NWM38" s="18"/>
      <c r="NWN38" s="19"/>
      <c r="NWS38" s="18"/>
      <c r="NWT38" s="18"/>
      <c r="NWU38" s="19"/>
      <c r="NWZ38" s="18"/>
      <c r="NXA38" s="18"/>
      <c r="NXB38" s="19"/>
      <c r="NXG38" s="18"/>
      <c r="NXH38" s="18"/>
      <c r="NXI38" s="19"/>
      <c r="NXN38" s="18"/>
      <c r="NXO38" s="18"/>
      <c r="NXP38" s="19"/>
      <c r="NXU38" s="18"/>
      <c r="NXV38" s="18"/>
      <c r="NXW38" s="19"/>
      <c r="NYB38" s="18"/>
      <c r="NYC38" s="18"/>
      <c r="NYD38" s="19"/>
      <c r="NYI38" s="18"/>
      <c r="NYJ38" s="18"/>
      <c r="NYK38" s="19"/>
      <c r="NYP38" s="18"/>
      <c r="NYQ38" s="18"/>
      <c r="NYR38" s="19"/>
      <c r="NYW38" s="18"/>
      <c r="NYX38" s="18"/>
      <c r="NYY38" s="19"/>
      <c r="NZD38" s="18"/>
      <c r="NZE38" s="18"/>
      <c r="NZF38" s="19"/>
      <c r="NZK38" s="18"/>
      <c r="NZL38" s="18"/>
      <c r="NZM38" s="19"/>
      <c r="NZR38" s="18"/>
      <c r="NZS38" s="18"/>
      <c r="NZT38" s="19"/>
      <c r="NZY38" s="18"/>
      <c r="NZZ38" s="18"/>
      <c r="OAA38" s="19"/>
      <c r="OAF38" s="18"/>
      <c r="OAG38" s="18"/>
      <c r="OAH38" s="19"/>
      <c r="OAM38" s="18"/>
      <c r="OAN38" s="18"/>
      <c r="OAO38" s="19"/>
      <c r="OAT38" s="18"/>
      <c r="OAU38" s="18"/>
      <c r="OAV38" s="19"/>
      <c r="OBA38" s="18"/>
      <c r="OBB38" s="18"/>
      <c r="OBC38" s="19"/>
      <c r="OBH38" s="18"/>
      <c r="OBI38" s="18"/>
      <c r="OBJ38" s="19"/>
      <c r="OBO38" s="18"/>
      <c r="OBP38" s="18"/>
      <c r="OBQ38" s="19"/>
      <c r="OBV38" s="18"/>
      <c r="OBW38" s="18"/>
      <c r="OBX38" s="19"/>
      <c r="OCC38" s="18"/>
      <c r="OCD38" s="18"/>
      <c r="OCE38" s="19"/>
      <c r="OCJ38" s="18"/>
      <c r="OCK38" s="18"/>
      <c r="OCL38" s="19"/>
      <c r="OCQ38" s="18"/>
      <c r="OCR38" s="18"/>
      <c r="OCS38" s="19"/>
      <c r="OCX38" s="18"/>
      <c r="OCY38" s="18"/>
      <c r="OCZ38" s="19"/>
      <c r="ODE38" s="18"/>
      <c r="ODF38" s="18"/>
      <c r="ODG38" s="19"/>
      <c r="ODL38" s="18"/>
      <c r="ODM38" s="18"/>
      <c r="ODN38" s="19"/>
      <c r="ODS38" s="18"/>
      <c r="ODT38" s="18"/>
      <c r="ODU38" s="19"/>
      <c r="ODZ38" s="18"/>
      <c r="OEA38" s="18"/>
      <c r="OEB38" s="19"/>
      <c r="OEG38" s="18"/>
      <c r="OEH38" s="18"/>
      <c r="OEI38" s="19"/>
      <c r="OEN38" s="18"/>
      <c r="OEO38" s="18"/>
      <c r="OEP38" s="19"/>
      <c r="OEU38" s="18"/>
      <c r="OEV38" s="18"/>
      <c r="OEW38" s="19"/>
      <c r="OFB38" s="18"/>
      <c r="OFC38" s="18"/>
      <c r="OFD38" s="19"/>
      <c r="OFI38" s="18"/>
      <c r="OFJ38" s="18"/>
      <c r="OFK38" s="19"/>
      <c r="OFP38" s="18"/>
      <c r="OFQ38" s="18"/>
      <c r="OFR38" s="19"/>
      <c r="OFW38" s="18"/>
      <c r="OFX38" s="18"/>
      <c r="OFY38" s="19"/>
      <c r="OGD38" s="18"/>
      <c r="OGE38" s="18"/>
      <c r="OGF38" s="19"/>
      <c r="OGK38" s="18"/>
      <c r="OGL38" s="18"/>
      <c r="OGM38" s="19"/>
      <c r="OGR38" s="18"/>
      <c r="OGS38" s="18"/>
      <c r="OGT38" s="19"/>
      <c r="OGY38" s="18"/>
      <c r="OGZ38" s="18"/>
      <c r="OHA38" s="19"/>
      <c r="OHF38" s="18"/>
      <c r="OHG38" s="18"/>
      <c r="OHH38" s="19"/>
      <c r="OHM38" s="18"/>
      <c r="OHN38" s="18"/>
      <c r="OHO38" s="19"/>
      <c r="OHT38" s="18"/>
      <c r="OHU38" s="18"/>
      <c r="OHV38" s="19"/>
      <c r="OIA38" s="18"/>
      <c r="OIB38" s="18"/>
      <c r="OIC38" s="19"/>
      <c r="OIH38" s="18"/>
      <c r="OII38" s="18"/>
      <c r="OIJ38" s="19"/>
      <c r="OIO38" s="18"/>
      <c r="OIP38" s="18"/>
      <c r="OIQ38" s="19"/>
      <c r="OIV38" s="18"/>
      <c r="OIW38" s="18"/>
      <c r="OIX38" s="19"/>
      <c r="OJC38" s="18"/>
      <c r="OJD38" s="18"/>
      <c r="OJE38" s="19"/>
      <c r="OJJ38" s="18"/>
      <c r="OJK38" s="18"/>
      <c r="OJL38" s="19"/>
      <c r="OJQ38" s="18"/>
      <c r="OJR38" s="18"/>
      <c r="OJS38" s="19"/>
      <c r="OJX38" s="18"/>
      <c r="OJY38" s="18"/>
      <c r="OJZ38" s="19"/>
      <c r="OKE38" s="18"/>
      <c r="OKF38" s="18"/>
      <c r="OKG38" s="19"/>
      <c r="OKL38" s="18"/>
      <c r="OKM38" s="18"/>
      <c r="OKN38" s="19"/>
      <c r="OKS38" s="18"/>
      <c r="OKT38" s="18"/>
      <c r="OKU38" s="19"/>
      <c r="OKZ38" s="18"/>
      <c r="OLA38" s="18"/>
      <c r="OLB38" s="19"/>
      <c r="OLG38" s="18"/>
      <c r="OLH38" s="18"/>
      <c r="OLI38" s="19"/>
      <c r="OLN38" s="18"/>
      <c r="OLO38" s="18"/>
      <c r="OLP38" s="19"/>
      <c r="OLU38" s="18"/>
      <c r="OLV38" s="18"/>
      <c r="OLW38" s="19"/>
      <c r="OMB38" s="18"/>
      <c r="OMC38" s="18"/>
      <c r="OMD38" s="19"/>
      <c r="OMI38" s="18"/>
      <c r="OMJ38" s="18"/>
      <c r="OMK38" s="19"/>
      <c r="OMP38" s="18"/>
      <c r="OMQ38" s="18"/>
      <c r="OMR38" s="19"/>
      <c r="OMW38" s="18"/>
      <c r="OMX38" s="18"/>
      <c r="OMY38" s="19"/>
      <c r="OND38" s="18"/>
      <c r="ONE38" s="18"/>
      <c r="ONF38" s="19"/>
      <c r="ONK38" s="18"/>
      <c r="ONL38" s="18"/>
      <c r="ONM38" s="19"/>
      <c r="ONR38" s="18"/>
      <c r="ONS38" s="18"/>
      <c r="ONT38" s="19"/>
      <c r="ONY38" s="18"/>
      <c r="ONZ38" s="18"/>
      <c r="OOA38" s="19"/>
      <c r="OOF38" s="18"/>
      <c r="OOG38" s="18"/>
      <c r="OOH38" s="19"/>
      <c r="OOM38" s="18"/>
      <c r="OON38" s="18"/>
      <c r="OOO38" s="19"/>
      <c r="OOT38" s="18"/>
      <c r="OOU38" s="18"/>
      <c r="OOV38" s="19"/>
      <c r="OPA38" s="18"/>
      <c r="OPB38" s="18"/>
      <c r="OPC38" s="19"/>
      <c r="OPH38" s="18"/>
      <c r="OPI38" s="18"/>
      <c r="OPJ38" s="19"/>
      <c r="OPO38" s="18"/>
      <c r="OPP38" s="18"/>
      <c r="OPQ38" s="19"/>
      <c r="OPV38" s="18"/>
      <c r="OPW38" s="18"/>
      <c r="OPX38" s="19"/>
      <c r="OQC38" s="18"/>
      <c r="OQD38" s="18"/>
      <c r="OQE38" s="19"/>
      <c r="OQJ38" s="18"/>
      <c r="OQK38" s="18"/>
      <c r="OQL38" s="19"/>
      <c r="OQQ38" s="18"/>
      <c r="OQR38" s="18"/>
      <c r="OQS38" s="19"/>
      <c r="OQX38" s="18"/>
      <c r="OQY38" s="18"/>
      <c r="OQZ38" s="19"/>
      <c r="ORE38" s="18"/>
      <c r="ORF38" s="18"/>
      <c r="ORG38" s="19"/>
      <c r="ORL38" s="18"/>
      <c r="ORM38" s="18"/>
      <c r="ORN38" s="19"/>
      <c r="ORS38" s="18"/>
      <c r="ORT38" s="18"/>
      <c r="ORU38" s="19"/>
      <c r="ORZ38" s="18"/>
      <c r="OSA38" s="18"/>
      <c r="OSB38" s="19"/>
      <c r="OSG38" s="18"/>
      <c r="OSH38" s="18"/>
      <c r="OSI38" s="19"/>
      <c r="OSN38" s="18"/>
      <c r="OSO38" s="18"/>
      <c r="OSP38" s="19"/>
      <c r="OSU38" s="18"/>
      <c r="OSV38" s="18"/>
      <c r="OSW38" s="19"/>
      <c r="OTB38" s="18"/>
      <c r="OTC38" s="18"/>
      <c r="OTD38" s="19"/>
      <c r="OTI38" s="18"/>
      <c r="OTJ38" s="18"/>
      <c r="OTK38" s="19"/>
      <c r="OTP38" s="18"/>
      <c r="OTQ38" s="18"/>
      <c r="OTR38" s="19"/>
      <c r="OTW38" s="18"/>
      <c r="OTX38" s="18"/>
      <c r="OTY38" s="19"/>
      <c r="OUD38" s="18"/>
      <c r="OUE38" s="18"/>
      <c r="OUF38" s="19"/>
      <c r="OUK38" s="18"/>
      <c r="OUL38" s="18"/>
      <c r="OUM38" s="19"/>
      <c r="OUR38" s="18"/>
      <c r="OUS38" s="18"/>
      <c r="OUT38" s="19"/>
      <c r="OUY38" s="18"/>
      <c r="OUZ38" s="18"/>
      <c r="OVA38" s="19"/>
      <c r="OVF38" s="18"/>
      <c r="OVG38" s="18"/>
      <c r="OVH38" s="19"/>
      <c r="OVM38" s="18"/>
      <c r="OVN38" s="18"/>
      <c r="OVO38" s="19"/>
      <c r="OVT38" s="18"/>
      <c r="OVU38" s="18"/>
      <c r="OVV38" s="19"/>
      <c r="OWA38" s="18"/>
      <c r="OWB38" s="18"/>
      <c r="OWC38" s="19"/>
      <c r="OWH38" s="18"/>
      <c r="OWI38" s="18"/>
      <c r="OWJ38" s="19"/>
      <c r="OWO38" s="18"/>
      <c r="OWP38" s="18"/>
      <c r="OWQ38" s="19"/>
      <c r="OWV38" s="18"/>
      <c r="OWW38" s="18"/>
      <c r="OWX38" s="19"/>
      <c r="OXC38" s="18"/>
      <c r="OXD38" s="18"/>
      <c r="OXE38" s="19"/>
      <c r="OXJ38" s="18"/>
      <c r="OXK38" s="18"/>
      <c r="OXL38" s="19"/>
      <c r="OXQ38" s="18"/>
      <c r="OXR38" s="18"/>
      <c r="OXS38" s="19"/>
      <c r="OXX38" s="18"/>
      <c r="OXY38" s="18"/>
      <c r="OXZ38" s="19"/>
      <c r="OYE38" s="18"/>
      <c r="OYF38" s="18"/>
      <c r="OYG38" s="19"/>
      <c r="OYL38" s="18"/>
      <c r="OYM38" s="18"/>
      <c r="OYN38" s="19"/>
      <c r="OYS38" s="18"/>
      <c r="OYT38" s="18"/>
      <c r="OYU38" s="19"/>
      <c r="OYZ38" s="18"/>
      <c r="OZA38" s="18"/>
      <c r="OZB38" s="19"/>
      <c r="OZG38" s="18"/>
      <c r="OZH38" s="18"/>
      <c r="OZI38" s="19"/>
      <c r="OZN38" s="18"/>
      <c r="OZO38" s="18"/>
      <c r="OZP38" s="19"/>
      <c r="OZU38" s="18"/>
      <c r="OZV38" s="18"/>
      <c r="OZW38" s="19"/>
      <c r="PAB38" s="18"/>
      <c r="PAC38" s="18"/>
      <c r="PAD38" s="19"/>
      <c r="PAI38" s="18"/>
      <c r="PAJ38" s="18"/>
      <c r="PAK38" s="19"/>
      <c r="PAP38" s="18"/>
      <c r="PAQ38" s="18"/>
      <c r="PAR38" s="19"/>
      <c r="PAW38" s="18"/>
      <c r="PAX38" s="18"/>
      <c r="PAY38" s="19"/>
      <c r="PBD38" s="18"/>
      <c r="PBE38" s="18"/>
      <c r="PBF38" s="19"/>
      <c r="PBK38" s="18"/>
      <c r="PBL38" s="18"/>
      <c r="PBM38" s="19"/>
      <c r="PBR38" s="18"/>
      <c r="PBS38" s="18"/>
      <c r="PBT38" s="19"/>
      <c r="PBY38" s="18"/>
      <c r="PBZ38" s="18"/>
      <c r="PCA38" s="19"/>
      <c r="PCF38" s="18"/>
      <c r="PCG38" s="18"/>
      <c r="PCH38" s="19"/>
      <c r="PCM38" s="18"/>
      <c r="PCN38" s="18"/>
      <c r="PCO38" s="19"/>
      <c r="PCT38" s="18"/>
      <c r="PCU38" s="18"/>
      <c r="PCV38" s="19"/>
      <c r="PDA38" s="18"/>
      <c r="PDB38" s="18"/>
      <c r="PDC38" s="19"/>
      <c r="PDH38" s="18"/>
      <c r="PDI38" s="18"/>
      <c r="PDJ38" s="19"/>
      <c r="PDO38" s="18"/>
      <c r="PDP38" s="18"/>
      <c r="PDQ38" s="19"/>
      <c r="PDV38" s="18"/>
      <c r="PDW38" s="18"/>
      <c r="PDX38" s="19"/>
      <c r="PEC38" s="18"/>
      <c r="PED38" s="18"/>
      <c r="PEE38" s="19"/>
      <c r="PEJ38" s="18"/>
      <c r="PEK38" s="18"/>
      <c r="PEL38" s="19"/>
      <c r="PEQ38" s="18"/>
      <c r="PER38" s="18"/>
      <c r="PES38" s="19"/>
      <c r="PEX38" s="18"/>
      <c r="PEY38" s="18"/>
      <c r="PEZ38" s="19"/>
      <c r="PFE38" s="18"/>
      <c r="PFF38" s="18"/>
      <c r="PFG38" s="19"/>
      <c r="PFL38" s="18"/>
      <c r="PFM38" s="18"/>
      <c r="PFN38" s="19"/>
      <c r="PFS38" s="18"/>
      <c r="PFT38" s="18"/>
      <c r="PFU38" s="19"/>
      <c r="PFZ38" s="18"/>
      <c r="PGA38" s="18"/>
      <c r="PGB38" s="19"/>
      <c r="PGG38" s="18"/>
      <c r="PGH38" s="18"/>
      <c r="PGI38" s="19"/>
      <c r="PGN38" s="18"/>
      <c r="PGO38" s="18"/>
      <c r="PGP38" s="19"/>
      <c r="PGU38" s="18"/>
      <c r="PGV38" s="18"/>
      <c r="PGW38" s="19"/>
      <c r="PHB38" s="18"/>
      <c r="PHC38" s="18"/>
      <c r="PHD38" s="19"/>
      <c r="PHI38" s="18"/>
      <c r="PHJ38" s="18"/>
      <c r="PHK38" s="19"/>
      <c r="PHP38" s="18"/>
      <c r="PHQ38" s="18"/>
      <c r="PHR38" s="19"/>
      <c r="PHW38" s="18"/>
      <c r="PHX38" s="18"/>
      <c r="PHY38" s="19"/>
      <c r="PID38" s="18"/>
      <c r="PIE38" s="18"/>
      <c r="PIF38" s="19"/>
      <c r="PIK38" s="18"/>
      <c r="PIL38" s="18"/>
      <c r="PIM38" s="19"/>
      <c r="PIR38" s="18"/>
      <c r="PIS38" s="18"/>
      <c r="PIT38" s="19"/>
      <c r="PIY38" s="18"/>
      <c r="PIZ38" s="18"/>
      <c r="PJA38" s="19"/>
      <c r="PJF38" s="18"/>
      <c r="PJG38" s="18"/>
      <c r="PJH38" s="19"/>
      <c r="PJM38" s="18"/>
      <c r="PJN38" s="18"/>
      <c r="PJO38" s="19"/>
      <c r="PJT38" s="18"/>
      <c r="PJU38" s="18"/>
      <c r="PJV38" s="19"/>
      <c r="PKA38" s="18"/>
      <c r="PKB38" s="18"/>
      <c r="PKC38" s="19"/>
      <c r="PKH38" s="18"/>
      <c r="PKI38" s="18"/>
      <c r="PKJ38" s="19"/>
      <c r="PKO38" s="18"/>
      <c r="PKP38" s="18"/>
      <c r="PKQ38" s="19"/>
      <c r="PKV38" s="18"/>
      <c r="PKW38" s="18"/>
      <c r="PKX38" s="19"/>
      <c r="PLC38" s="18"/>
      <c r="PLD38" s="18"/>
      <c r="PLE38" s="19"/>
      <c r="PLJ38" s="18"/>
      <c r="PLK38" s="18"/>
      <c r="PLL38" s="19"/>
      <c r="PLQ38" s="18"/>
      <c r="PLR38" s="18"/>
      <c r="PLS38" s="19"/>
      <c r="PLX38" s="18"/>
      <c r="PLY38" s="18"/>
      <c r="PLZ38" s="19"/>
      <c r="PME38" s="18"/>
      <c r="PMF38" s="18"/>
      <c r="PMG38" s="19"/>
      <c r="PML38" s="18"/>
      <c r="PMM38" s="18"/>
      <c r="PMN38" s="19"/>
      <c r="PMS38" s="18"/>
      <c r="PMT38" s="18"/>
      <c r="PMU38" s="19"/>
      <c r="PMZ38" s="18"/>
      <c r="PNA38" s="18"/>
      <c r="PNB38" s="19"/>
      <c r="PNG38" s="18"/>
      <c r="PNH38" s="18"/>
      <c r="PNI38" s="19"/>
      <c r="PNN38" s="18"/>
      <c r="PNO38" s="18"/>
      <c r="PNP38" s="19"/>
      <c r="PNU38" s="18"/>
      <c r="PNV38" s="18"/>
      <c r="PNW38" s="19"/>
      <c r="POB38" s="18"/>
      <c r="POC38" s="18"/>
      <c r="POD38" s="19"/>
      <c r="POI38" s="18"/>
      <c r="POJ38" s="18"/>
      <c r="POK38" s="19"/>
      <c r="POP38" s="18"/>
      <c r="POQ38" s="18"/>
      <c r="POR38" s="19"/>
      <c r="POW38" s="18"/>
      <c r="POX38" s="18"/>
      <c r="POY38" s="19"/>
      <c r="PPD38" s="18"/>
      <c r="PPE38" s="18"/>
      <c r="PPF38" s="19"/>
      <c r="PPK38" s="18"/>
      <c r="PPL38" s="18"/>
      <c r="PPM38" s="19"/>
      <c r="PPR38" s="18"/>
      <c r="PPS38" s="18"/>
      <c r="PPT38" s="19"/>
      <c r="PPY38" s="18"/>
      <c r="PPZ38" s="18"/>
      <c r="PQA38" s="19"/>
      <c r="PQF38" s="18"/>
      <c r="PQG38" s="18"/>
      <c r="PQH38" s="19"/>
      <c r="PQM38" s="18"/>
      <c r="PQN38" s="18"/>
      <c r="PQO38" s="19"/>
      <c r="PQT38" s="18"/>
      <c r="PQU38" s="18"/>
      <c r="PQV38" s="19"/>
      <c r="PRA38" s="18"/>
      <c r="PRB38" s="18"/>
      <c r="PRC38" s="19"/>
      <c r="PRH38" s="18"/>
      <c r="PRI38" s="18"/>
      <c r="PRJ38" s="19"/>
      <c r="PRO38" s="18"/>
      <c r="PRP38" s="18"/>
      <c r="PRQ38" s="19"/>
      <c r="PRV38" s="18"/>
      <c r="PRW38" s="18"/>
      <c r="PRX38" s="19"/>
      <c r="PSC38" s="18"/>
      <c r="PSD38" s="18"/>
      <c r="PSE38" s="19"/>
      <c r="PSJ38" s="18"/>
      <c r="PSK38" s="18"/>
      <c r="PSL38" s="19"/>
      <c r="PSQ38" s="18"/>
      <c r="PSR38" s="18"/>
      <c r="PSS38" s="19"/>
      <c r="PSX38" s="18"/>
      <c r="PSY38" s="18"/>
      <c r="PSZ38" s="19"/>
      <c r="PTE38" s="18"/>
      <c r="PTF38" s="18"/>
      <c r="PTG38" s="19"/>
      <c r="PTL38" s="18"/>
      <c r="PTM38" s="18"/>
      <c r="PTN38" s="19"/>
      <c r="PTS38" s="18"/>
      <c r="PTT38" s="18"/>
      <c r="PTU38" s="19"/>
      <c r="PTZ38" s="18"/>
      <c r="PUA38" s="18"/>
      <c r="PUB38" s="19"/>
      <c r="PUG38" s="18"/>
      <c r="PUH38" s="18"/>
      <c r="PUI38" s="19"/>
      <c r="PUN38" s="18"/>
      <c r="PUO38" s="18"/>
      <c r="PUP38" s="19"/>
      <c r="PUU38" s="18"/>
      <c r="PUV38" s="18"/>
      <c r="PUW38" s="19"/>
      <c r="PVB38" s="18"/>
      <c r="PVC38" s="18"/>
      <c r="PVD38" s="19"/>
      <c r="PVI38" s="18"/>
      <c r="PVJ38" s="18"/>
      <c r="PVK38" s="19"/>
      <c r="PVP38" s="18"/>
      <c r="PVQ38" s="18"/>
      <c r="PVR38" s="19"/>
      <c r="PVW38" s="18"/>
      <c r="PVX38" s="18"/>
      <c r="PVY38" s="19"/>
      <c r="PWD38" s="18"/>
      <c r="PWE38" s="18"/>
      <c r="PWF38" s="19"/>
      <c r="PWK38" s="18"/>
      <c r="PWL38" s="18"/>
      <c r="PWM38" s="19"/>
      <c r="PWR38" s="18"/>
      <c r="PWS38" s="18"/>
      <c r="PWT38" s="19"/>
      <c r="PWY38" s="18"/>
      <c r="PWZ38" s="18"/>
      <c r="PXA38" s="19"/>
      <c r="PXF38" s="18"/>
      <c r="PXG38" s="18"/>
      <c r="PXH38" s="19"/>
      <c r="PXM38" s="18"/>
      <c r="PXN38" s="18"/>
      <c r="PXO38" s="19"/>
      <c r="PXT38" s="18"/>
      <c r="PXU38" s="18"/>
      <c r="PXV38" s="19"/>
      <c r="PYA38" s="18"/>
      <c r="PYB38" s="18"/>
      <c r="PYC38" s="19"/>
      <c r="PYH38" s="18"/>
      <c r="PYI38" s="18"/>
      <c r="PYJ38" s="19"/>
      <c r="PYO38" s="18"/>
      <c r="PYP38" s="18"/>
      <c r="PYQ38" s="19"/>
      <c r="PYV38" s="18"/>
      <c r="PYW38" s="18"/>
      <c r="PYX38" s="19"/>
      <c r="PZC38" s="18"/>
      <c r="PZD38" s="18"/>
      <c r="PZE38" s="19"/>
      <c r="PZJ38" s="18"/>
      <c r="PZK38" s="18"/>
      <c r="PZL38" s="19"/>
      <c r="PZQ38" s="18"/>
      <c r="PZR38" s="18"/>
      <c r="PZS38" s="19"/>
      <c r="PZX38" s="18"/>
      <c r="PZY38" s="18"/>
      <c r="PZZ38" s="19"/>
      <c r="QAE38" s="18"/>
      <c r="QAF38" s="18"/>
      <c r="QAG38" s="19"/>
      <c r="QAL38" s="18"/>
      <c r="QAM38" s="18"/>
      <c r="QAN38" s="19"/>
      <c r="QAS38" s="18"/>
      <c r="QAT38" s="18"/>
      <c r="QAU38" s="19"/>
      <c r="QAZ38" s="18"/>
      <c r="QBA38" s="18"/>
      <c r="QBB38" s="19"/>
      <c r="QBG38" s="18"/>
      <c r="QBH38" s="18"/>
      <c r="QBI38" s="19"/>
      <c r="QBN38" s="18"/>
      <c r="QBO38" s="18"/>
      <c r="QBP38" s="19"/>
      <c r="QBU38" s="18"/>
      <c r="QBV38" s="18"/>
      <c r="QBW38" s="19"/>
      <c r="QCB38" s="18"/>
      <c r="QCC38" s="18"/>
      <c r="QCD38" s="19"/>
      <c r="QCI38" s="18"/>
      <c r="QCJ38" s="18"/>
      <c r="QCK38" s="19"/>
      <c r="QCP38" s="18"/>
      <c r="QCQ38" s="18"/>
      <c r="QCR38" s="19"/>
      <c r="QCW38" s="18"/>
      <c r="QCX38" s="18"/>
      <c r="QCY38" s="19"/>
      <c r="QDD38" s="18"/>
      <c r="QDE38" s="18"/>
      <c r="QDF38" s="19"/>
      <c r="QDK38" s="18"/>
      <c r="QDL38" s="18"/>
      <c r="QDM38" s="19"/>
      <c r="QDR38" s="18"/>
      <c r="QDS38" s="18"/>
      <c r="QDT38" s="19"/>
      <c r="QDY38" s="18"/>
      <c r="QDZ38" s="18"/>
      <c r="QEA38" s="19"/>
      <c r="QEF38" s="18"/>
      <c r="QEG38" s="18"/>
      <c r="QEH38" s="19"/>
      <c r="QEM38" s="18"/>
      <c r="QEN38" s="18"/>
      <c r="QEO38" s="19"/>
      <c r="QET38" s="18"/>
      <c r="QEU38" s="18"/>
      <c r="QEV38" s="19"/>
      <c r="QFA38" s="18"/>
      <c r="QFB38" s="18"/>
      <c r="QFC38" s="19"/>
      <c r="QFH38" s="18"/>
      <c r="QFI38" s="18"/>
      <c r="QFJ38" s="19"/>
      <c r="QFO38" s="18"/>
      <c r="QFP38" s="18"/>
      <c r="QFQ38" s="19"/>
      <c r="QFV38" s="18"/>
      <c r="QFW38" s="18"/>
      <c r="QFX38" s="19"/>
      <c r="QGC38" s="18"/>
      <c r="QGD38" s="18"/>
      <c r="QGE38" s="19"/>
      <c r="QGJ38" s="18"/>
      <c r="QGK38" s="18"/>
      <c r="QGL38" s="19"/>
      <c r="QGQ38" s="18"/>
      <c r="QGR38" s="18"/>
      <c r="QGS38" s="19"/>
      <c r="QGX38" s="18"/>
      <c r="QGY38" s="18"/>
      <c r="QGZ38" s="19"/>
      <c r="QHE38" s="18"/>
      <c r="QHF38" s="18"/>
      <c r="QHG38" s="19"/>
      <c r="QHL38" s="18"/>
      <c r="QHM38" s="18"/>
      <c r="QHN38" s="19"/>
      <c r="QHS38" s="18"/>
      <c r="QHT38" s="18"/>
      <c r="QHU38" s="19"/>
      <c r="QHZ38" s="18"/>
      <c r="QIA38" s="18"/>
      <c r="QIB38" s="19"/>
      <c r="QIG38" s="18"/>
      <c r="QIH38" s="18"/>
      <c r="QII38" s="19"/>
      <c r="QIN38" s="18"/>
      <c r="QIO38" s="18"/>
      <c r="QIP38" s="19"/>
      <c r="QIU38" s="18"/>
      <c r="QIV38" s="18"/>
      <c r="QIW38" s="19"/>
      <c r="QJB38" s="18"/>
      <c r="QJC38" s="18"/>
      <c r="QJD38" s="19"/>
      <c r="QJI38" s="18"/>
      <c r="QJJ38" s="18"/>
      <c r="QJK38" s="19"/>
      <c r="QJP38" s="18"/>
      <c r="QJQ38" s="18"/>
      <c r="QJR38" s="19"/>
      <c r="QJW38" s="18"/>
      <c r="QJX38" s="18"/>
      <c r="QJY38" s="19"/>
      <c r="QKD38" s="18"/>
      <c r="QKE38" s="18"/>
      <c r="QKF38" s="19"/>
      <c r="QKK38" s="18"/>
      <c r="QKL38" s="18"/>
      <c r="QKM38" s="19"/>
      <c r="QKR38" s="18"/>
      <c r="QKS38" s="18"/>
      <c r="QKT38" s="19"/>
      <c r="QKY38" s="18"/>
      <c r="QKZ38" s="18"/>
      <c r="QLA38" s="19"/>
      <c r="QLF38" s="18"/>
      <c r="QLG38" s="18"/>
      <c r="QLH38" s="19"/>
      <c r="QLM38" s="18"/>
      <c r="QLN38" s="18"/>
      <c r="QLO38" s="19"/>
      <c r="QLT38" s="18"/>
      <c r="QLU38" s="18"/>
      <c r="QLV38" s="19"/>
      <c r="QMA38" s="18"/>
      <c r="QMB38" s="18"/>
      <c r="QMC38" s="19"/>
      <c r="QMH38" s="18"/>
      <c r="QMI38" s="18"/>
      <c r="QMJ38" s="19"/>
      <c r="QMO38" s="18"/>
      <c r="QMP38" s="18"/>
      <c r="QMQ38" s="19"/>
      <c r="QMV38" s="18"/>
      <c r="QMW38" s="18"/>
      <c r="QMX38" s="19"/>
      <c r="QNC38" s="18"/>
      <c r="QND38" s="18"/>
      <c r="QNE38" s="19"/>
      <c r="QNJ38" s="18"/>
      <c r="QNK38" s="18"/>
      <c r="QNL38" s="19"/>
      <c r="QNQ38" s="18"/>
      <c r="QNR38" s="18"/>
      <c r="QNS38" s="19"/>
      <c r="QNX38" s="18"/>
      <c r="QNY38" s="18"/>
      <c r="QNZ38" s="19"/>
      <c r="QOE38" s="18"/>
      <c r="QOF38" s="18"/>
      <c r="QOG38" s="19"/>
      <c r="QOL38" s="18"/>
      <c r="QOM38" s="18"/>
      <c r="QON38" s="19"/>
      <c r="QOS38" s="18"/>
      <c r="QOT38" s="18"/>
      <c r="QOU38" s="19"/>
      <c r="QOZ38" s="18"/>
      <c r="QPA38" s="18"/>
      <c r="QPB38" s="19"/>
      <c r="QPG38" s="18"/>
      <c r="QPH38" s="18"/>
      <c r="QPI38" s="19"/>
      <c r="QPN38" s="18"/>
      <c r="QPO38" s="18"/>
      <c r="QPP38" s="19"/>
      <c r="QPU38" s="18"/>
      <c r="QPV38" s="18"/>
      <c r="QPW38" s="19"/>
      <c r="QQB38" s="18"/>
      <c r="QQC38" s="18"/>
      <c r="QQD38" s="19"/>
      <c r="QQI38" s="18"/>
      <c r="QQJ38" s="18"/>
      <c r="QQK38" s="19"/>
      <c r="QQP38" s="18"/>
      <c r="QQQ38" s="18"/>
      <c r="QQR38" s="19"/>
      <c r="QQW38" s="18"/>
      <c r="QQX38" s="18"/>
      <c r="QQY38" s="19"/>
      <c r="QRD38" s="18"/>
      <c r="QRE38" s="18"/>
      <c r="QRF38" s="19"/>
      <c r="QRK38" s="18"/>
      <c r="QRL38" s="18"/>
      <c r="QRM38" s="19"/>
      <c r="QRR38" s="18"/>
      <c r="QRS38" s="18"/>
      <c r="QRT38" s="19"/>
      <c r="QRY38" s="18"/>
      <c r="QRZ38" s="18"/>
      <c r="QSA38" s="19"/>
      <c r="QSF38" s="18"/>
      <c r="QSG38" s="18"/>
      <c r="QSH38" s="19"/>
      <c r="QSM38" s="18"/>
      <c r="QSN38" s="18"/>
      <c r="QSO38" s="19"/>
      <c r="QST38" s="18"/>
      <c r="QSU38" s="18"/>
      <c r="QSV38" s="19"/>
      <c r="QTA38" s="18"/>
      <c r="QTB38" s="18"/>
      <c r="QTC38" s="19"/>
      <c r="QTH38" s="18"/>
      <c r="QTI38" s="18"/>
      <c r="QTJ38" s="19"/>
      <c r="QTO38" s="18"/>
      <c r="QTP38" s="18"/>
      <c r="QTQ38" s="19"/>
      <c r="QTV38" s="18"/>
      <c r="QTW38" s="18"/>
      <c r="QTX38" s="19"/>
      <c r="QUC38" s="18"/>
      <c r="QUD38" s="18"/>
      <c r="QUE38" s="19"/>
      <c r="QUJ38" s="18"/>
      <c r="QUK38" s="18"/>
      <c r="QUL38" s="19"/>
      <c r="QUQ38" s="18"/>
      <c r="QUR38" s="18"/>
      <c r="QUS38" s="19"/>
      <c r="QUX38" s="18"/>
      <c r="QUY38" s="18"/>
      <c r="QUZ38" s="19"/>
      <c r="QVE38" s="18"/>
      <c r="QVF38" s="18"/>
      <c r="QVG38" s="19"/>
      <c r="QVL38" s="18"/>
      <c r="QVM38" s="18"/>
      <c r="QVN38" s="19"/>
      <c r="QVS38" s="18"/>
      <c r="QVT38" s="18"/>
      <c r="QVU38" s="19"/>
      <c r="QVZ38" s="18"/>
      <c r="QWA38" s="18"/>
      <c r="QWB38" s="19"/>
      <c r="QWG38" s="18"/>
      <c r="QWH38" s="18"/>
      <c r="QWI38" s="19"/>
      <c r="QWN38" s="18"/>
      <c r="QWO38" s="18"/>
      <c r="QWP38" s="19"/>
      <c r="QWU38" s="18"/>
      <c r="QWV38" s="18"/>
      <c r="QWW38" s="19"/>
      <c r="QXB38" s="18"/>
      <c r="QXC38" s="18"/>
      <c r="QXD38" s="19"/>
      <c r="QXI38" s="18"/>
      <c r="QXJ38" s="18"/>
      <c r="QXK38" s="19"/>
      <c r="QXP38" s="18"/>
      <c r="QXQ38" s="18"/>
      <c r="QXR38" s="19"/>
      <c r="QXW38" s="18"/>
      <c r="QXX38" s="18"/>
      <c r="QXY38" s="19"/>
      <c r="QYD38" s="18"/>
      <c r="QYE38" s="18"/>
      <c r="QYF38" s="19"/>
      <c r="QYK38" s="18"/>
      <c r="QYL38" s="18"/>
      <c r="QYM38" s="19"/>
      <c r="QYR38" s="18"/>
      <c r="QYS38" s="18"/>
      <c r="QYT38" s="19"/>
      <c r="QYY38" s="18"/>
      <c r="QYZ38" s="18"/>
      <c r="QZA38" s="19"/>
      <c r="QZF38" s="18"/>
      <c r="QZG38" s="18"/>
      <c r="QZH38" s="19"/>
      <c r="QZM38" s="18"/>
      <c r="QZN38" s="18"/>
      <c r="QZO38" s="19"/>
      <c r="QZT38" s="18"/>
      <c r="QZU38" s="18"/>
      <c r="QZV38" s="19"/>
      <c r="RAA38" s="18"/>
      <c r="RAB38" s="18"/>
      <c r="RAC38" s="19"/>
      <c r="RAH38" s="18"/>
      <c r="RAI38" s="18"/>
      <c r="RAJ38" s="19"/>
      <c r="RAO38" s="18"/>
      <c r="RAP38" s="18"/>
      <c r="RAQ38" s="19"/>
      <c r="RAV38" s="18"/>
      <c r="RAW38" s="18"/>
      <c r="RAX38" s="19"/>
      <c r="RBC38" s="18"/>
      <c r="RBD38" s="18"/>
      <c r="RBE38" s="19"/>
      <c r="RBJ38" s="18"/>
      <c r="RBK38" s="18"/>
      <c r="RBL38" s="19"/>
      <c r="RBQ38" s="18"/>
      <c r="RBR38" s="18"/>
      <c r="RBS38" s="19"/>
      <c r="RBX38" s="18"/>
      <c r="RBY38" s="18"/>
      <c r="RBZ38" s="19"/>
      <c r="RCE38" s="18"/>
      <c r="RCF38" s="18"/>
      <c r="RCG38" s="19"/>
      <c r="RCL38" s="18"/>
      <c r="RCM38" s="18"/>
      <c r="RCN38" s="19"/>
      <c r="RCS38" s="18"/>
      <c r="RCT38" s="18"/>
      <c r="RCU38" s="19"/>
      <c r="RCZ38" s="18"/>
      <c r="RDA38" s="18"/>
      <c r="RDB38" s="19"/>
      <c r="RDG38" s="18"/>
      <c r="RDH38" s="18"/>
      <c r="RDI38" s="19"/>
      <c r="RDN38" s="18"/>
      <c r="RDO38" s="18"/>
      <c r="RDP38" s="19"/>
      <c r="RDU38" s="18"/>
      <c r="RDV38" s="18"/>
      <c r="RDW38" s="19"/>
      <c r="REB38" s="18"/>
      <c r="REC38" s="18"/>
      <c r="RED38" s="19"/>
      <c r="REI38" s="18"/>
      <c r="REJ38" s="18"/>
      <c r="REK38" s="19"/>
      <c r="REP38" s="18"/>
      <c r="REQ38" s="18"/>
      <c r="RER38" s="19"/>
      <c r="REW38" s="18"/>
      <c r="REX38" s="18"/>
      <c r="REY38" s="19"/>
      <c r="RFD38" s="18"/>
      <c r="RFE38" s="18"/>
      <c r="RFF38" s="19"/>
      <c r="RFK38" s="18"/>
      <c r="RFL38" s="18"/>
      <c r="RFM38" s="19"/>
      <c r="RFR38" s="18"/>
      <c r="RFS38" s="18"/>
      <c r="RFT38" s="19"/>
      <c r="RFY38" s="18"/>
      <c r="RFZ38" s="18"/>
      <c r="RGA38" s="19"/>
      <c r="RGF38" s="18"/>
      <c r="RGG38" s="18"/>
      <c r="RGH38" s="19"/>
      <c r="RGM38" s="18"/>
      <c r="RGN38" s="18"/>
      <c r="RGO38" s="19"/>
      <c r="RGT38" s="18"/>
      <c r="RGU38" s="18"/>
      <c r="RGV38" s="19"/>
      <c r="RHA38" s="18"/>
      <c r="RHB38" s="18"/>
      <c r="RHC38" s="19"/>
      <c r="RHH38" s="18"/>
      <c r="RHI38" s="18"/>
      <c r="RHJ38" s="19"/>
      <c r="RHO38" s="18"/>
      <c r="RHP38" s="18"/>
      <c r="RHQ38" s="19"/>
      <c r="RHV38" s="18"/>
      <c r="RHW38" s="18"/>
      <c r="RHX38" s="19"/>
      <c r="RIC38" s="18"/>
      <c r="RID38" s="18"/>
      <c r="RIE38" s="19"/>
      <c r="RIJ38" s="18"/>
      <c r="RIK38" s="18"/>
      <c r="RIL38" s="19"/>
      <c r="RIQ38" s="18"/>
      <c r="RIR38" s="18"/>
      <c r="RIS38" s="19"/>
      <c r="RIX38" s="18"/>
      <c r="RIY38" s="18"/>
      <c r="RIZ38" s="19"/>
      <c r="RJE38" s="18"/>
      <c r="RJF38" s="18"/>
      <c r="RJG38" s="19"/>
      <c r="RJL38" s="18"/>
      <c r="RJM38" s="18"/>
      <c r="RJN38" s="19"/>
      <c r="RJS38" s="18"/>
      <c r="RJT38" s="18"/>
      <c r="RJU38" s="19"/>
      <c r="RJZ38" s="18"/>
      <c r="RKA38" s="18"/>
      <c r="RKB38" s="19"/>
      <c r="RKG38" s="18"/>
      <c r="RKH38" s="18"/>
      <c r="RKI38" s="19"/>
      <c r="RKN38" s="18"/>
      <c r="RKO38" s="18"/>
      <c r="RKP38" s="19"/>
      <c r="RKU38" s="18"/>
      <c r="RKV38" s="18"/>
      <c r="RKW38" s="19"/>
      <c r="RLB38" s="18"/>
      <c r="RLC38" s="18"/>
      <c r="RLD38" s="19"/>
      <c r="RLI38" s="18"/>
      <c r="RLJ38" s="18"/>
      <c r="RLK38" s="19"/>
      <c r="RLP38" s="18"/>
      <c r="RLQ38" s="18"/>
      <c r="RLR38" s="19"/>
      <c r="RLW38" s="18"/>
      <c r="RLX38" s="18"/>
      <c r="RLY38" s="19"/>
      <c r="RMD38" s="18"/>
      <c r="RME38" s="18"/>
      <c r="RMF38" s="19"/>
      <c r="RMK38" s="18"/>
      <c r="RML38" s="18"/>
      <c r="RMM38" s="19"/>
      <c r="RMR38" s="18"/>
      <c r="RMS38" s="18"/>
      <c r="RMT38" s="19"/>
      <c r="RMY38" s="18"/>
      <c r="RMZ38" s="18"/>
      <c r="RNA38" s="19"/>
      <c r="RNF38" s="18"/>
      <c r="RNG38" s="18"/>
      <c r="RNH38" s="19"/>
      <c r="RNM38" s="18"/>
      <c r="RNN38" s="18"/>
      <c r="RNO38" s="19"/>
      <c r="RNT38" s="18"/>
      <c r="RNU38" s="18"/>
      <c r="RNV38" s="19"/>
      <c r="ROA38" s="18"/>
      <c r="ROB38" s="18"/>
      <c r="ROC38" s="19"/>
      <c r="ROH38" s="18"/>
      <c r="ROI38" s="18"/>
      <c r="ROJ38" s="19"/>
      <c r="ROO38" s="18"/>
      <c r="ROP38" s="18"/>
      <c r="ROQ38" s="19"/>
      <c r="ROV38" s="18"/>
      <c r="ROW38" s="18"/>
      <c r="ROX38" s="19"/>
      <c r="RPC38" s="18"/>
      <c r="RPD38" s="18"/>
      <c r="RPE38" s="19"/>
      <c r="RPJ38" s="18"/>
      <c r="RPK38" s="18"/>
      <c r="RPL38" s="19"/>
      <c r="RPQ38" s="18"/>
      <c r="RPR38" s="18"/>
      <c r="RPS38" s="19"/>
      <c r="RPX38" s="18"/>
      <c r="RPY38" s="18"/>
      <c r="RPZ38" s="19"/>
      <c r="RQE38" s="18"/>
      <c r="RQF38" s="18"/>
      <c r="RQG38" s="19"/>
      <c r="RQL38" s="18"/>
      <c r="RQM38" s="18"/>
      <c r="RQN38" s="19"/>
      <c r="RQS38" s="18"/>
      <c r="RQT38" s="18"/>
      <c r="RQU38" s="19"/>
      <c r="RQZ38" s="18"/>
      <c r="RRA38" s="18"/>
      <c r="RRB38" s="19"/>
      <c r="RRG38" s="18"/>
      <c r="RRH38" s="18"/>
      <c r="RRI38" s="19"/>
      <c r="RRN38" s="18"/>
      <c r="RRO38" s="18"/>
      <c r="RRP38" s="19"/>
      <c r="RRU38" s="18"/>
      <c r="RRV38" s="18"/>
      <c r="RRW38" s="19"/>
      <c r="RSB38" s="18"/>
      <c r="RSC38" s="18"/>
      <c r="RSD38" s="19"/>
      <c r="RSI38" s="18"/>
      <c r="RSJ38" s="18"/>
      <c r="RSK38" s="19"/>
      <c r="RSP38" s="18"/>
      <c r="RSQ38" s="18"/>
      <c r="RSR38" s="19"/>
      <c r="RSW38" s="18"/>
      <c r="RSX38" s="18"/>
      <c r="RSY38" s="19"/>
      <c r="RTD38" s="18"/>
      <c r="RTE38" s="18"/>
      <c r="RTF38" s="19"/>
      <c r="RTK38" s="18"/>
      <c r="RTL38" s="18"/>
      <c r="RTM38" s="19"/>
      <c r="RTR38" s="18"/>
      <c r="RTS38" s="18"/>
      <c r="RTT38" s="19"/>
      <c r="RTY38" s="18"/>
      <c r="RTZ38" s="18"/>
      <c r="RUA38" s="19"/>
      <c r="RUF38" s="18"/>
      <c r="RUG38" s="18"/>
      <c r="RUH38" s="19"/>
      <c r="RUM38" s="18"/>
      <c r="RUN38" s="18"/>
      <c r="RUO38" s="19"/>
      <c r="RUT38" s="18"/>
      <c r="RUU38" s="18"/>
      <c r="RUV38" s="19"/>
      <c r="RVA38" s="18"/>
      <c r="RVB38" s="18"/>
      <c r="RVC38" s="19"/>
      <c r="RVH38" s="18"/>
      <c r="RVI38" s="18"/>
      <c r="RVJ38" s="19"/>
      <c r="RVO38" s="18"/>
      <c r="RVP38" s="18"/>
      <c r="RVQ38" s="19"/>
      <c r="RVV38" s="18"/>
      <c r="RVW38" s="18"/>
      <c r="RVX38" s="19"/>
      <c r="RWC38" s="18"/>
      <c r="RWD38" s="18"/>
      <c r="RWE38" s="19"/>
      <c r="RWJ38" s="18"/>
      <c r="RWK38" s="18"/>
      <c r="RWL38" s="19"/>
      <c r="RWQ38" s="18"/>
      <c r="RWR38" s="18"/>
      <c r="RWS38" s="19"/>
      <c r="RWX38" s="18"/>
      <c r="RWY38" s="18"/>
      <c r="RWZ38" s="19"/>
      <c r="RXE38" s="18"/>
      <c r="RXF38" s="18"/>
      <c r="RXG38" s="19"/>
      <c r="RXL38" s="18"/>
      <c r="RXM38" s="18"/>
      <c r="RXN38" s="19"/>
      <c r="RXS38" s="18"/>
      <c r="RXT38" s="18"/>
      <c r="RXU38" s="19"/>
      <c r="RXZ38" s="18"/>
      <c r="RYA38" s="18"/>
      <c r="RYB38" s="19"/>
      <c r="RYG38" s="18"/>
      <c r="RYH38" s="18"/>
      <c r="RYI38" s="19"/>
      <c r="RYN38" s="18"/>
      <c r="RYO38" s="18"/>
      <c r="RYP38" s="19"/>
      <c r="RYU38" s="18"/>
      <c r="RYV38" s="18"/>
      <c r="RYW38" s="19"/>
      <c r="RZB38" s="18"/>
      <c r="RZC38" s="18"/>
      <c r="RZD38" s="19"/>
      <c r="RZI38" s="18"/>
      <c r="RZJ38" s="18"/>
      <c r="RZK38" s="19"/>
      <c r="RZP38" s="18"/>
      <c r="RZQ38" s="18"/>
      <c r="RZR38" s="19"/>
      <c r="RZW38" s="18"/>
      <c r="RZX38" s="18"/>
      <c r="RZY38" s="19"/>
      <c r="SAD38" s="18"/>
      <c r="SAE38" s="18"/>
      <c r="SAF38" s="19"/>
      <c r="SAK38" s="18"/>
      <c r="SAL38" s="18"/>
      <c r="SAM38" s="19"/>
      <c r="SAR38" s="18"/>
      <c r="SAS38" s="18"/>
      <c r="SAT38" s="19"/>
      <c r="SAY38" s="18"/>
      <c r="SAZ38" s="18"/>
      <c r="SBA38" s="19"/>
      <c r="SBF38" s="18"/>
      <c r="SBG38" s="18"/>
      <c r="SBH38" s="19"/>
      <c r="SBM38" s="18"/>
      <c r="SBN38" s="18"/>
      <c r="SBO38" s="19"/>
      <c r="SBT38" s="18"/>
      <c r="SBU38" s="18"/>
      <c r="SBV38" s="19"/>
      <c r="SCA38" s="18"/>
      <c r="SCB38" s="18"/>
      <c r="SCC38" s="19"/>
      <c r="SCH38" s="18"/>
      <c r="SCI38" s="18"/>
      <c r="SCJ38" s="19"/>
      <c r="SCO38" s="18"/>
      <c r="SCP38" s="18"/>
      <c r="SCQ38" s="19"/>
      <c r="SCV38" s="18"/>
      <c r="SCW38" s="18"/>
      <c r="SCX38" s="19"/>
      <c r="SDC38" s="18"/>
      <c r="SDD38" s="18"/>
      <c r="SDE38" s="19"/>
      <c r="SDJ38" s="18"/>
      <c r="SDK38" s="18"/>
      <c r="SDL38" s="19"/>
      <c r="SDQ38" s="18"/>
      <c r="SDR38" s="18"/>
      <c r="SDS38" s="19"/>
      <c r="SDX38" s="18"/>
      <c r="SDY38" s="18"/>
      <c r="SDZ38" s="19"/>
      <c r="SEE38" s="18"/>
      <c r="SEF38" s="18"/>
      <c r="SEG38" s="19"/>
      <c r="SEL38" s="18"/>
      <c r="SEM38" s="18"/>
      <c r="SEN38" s="19"/>
      <c r="SES38" s="18"/>
      <c r="SET38" s="18"/>
      <c r="SEU38" s="19"/>
      <c r="SEZ38" s="18"/>
      <c r="SFA38" s="18"/>
      <c r="SFB38" s="19"/>
      <c r="SFG38" s="18"/>
      <c r="SFH38" s="18"/>
      <c r="SFI38" s="19"/>
      <c r="SFN38" s="18"/>
      <c r="SFO38" s="18"/>
      <c r="SFP38" s="19"/>
      <c r="SFU38" s="18"/>
      <c r="SFV38" s="18"/>
      <c r="SFW38" s="19"/>
      <c r="SGB38" s="18"/>
      <c r="SGC38" s="18"/>
      <c r="SGD38" s="19"/>
      <c r="SGI38" s="18"/>
      <c r="SGJ38" s="18"/>
      <c r="SGK38" s="19"/>
      <c r="SGP38" s="18"/>
      <c r="SGQ38" s="18"/>
      <c r="SGR38" s="19"/>
      <c r="SGW38" s="18"/>
      <c r="SGX38" s="18"/>
      <c r="SGY38" s="19"/>
      <c r="SHD38" s="18"/>
      <c r="SHE38" s="18"/>
      <c r="SHF38" s="19"/>
      <c r="SHK38" s="18"/>
      <c r="SHL38" s="18"/>
      <c r="SHM38" s="19"/>
      <c r="SHR38" s="18"/>
      <c r="SHS38" s="18"/>
      <c r="SHT38" s="19"/>
      <c r="SHY38" s="18"/>
      <c r="SHZ38" s="18"/>
      <c r="SIA38" s="19"/>
      <c r="SIF38" s="18"/>
      <c r="SIG38" s="18"/>
      <c r="SIH38" s="19"/>
      <c r="SIM38" s="18"/>
      <c r="SIN38" s="18"/>
      <c r="SIO38" s="19"/>
      <c r="SIT38" s="18"/>
      <c r="SIU38" s="18"/>
      <c r="SIV38" s="19"/>
      <c r="SJA38" s="18"/>
      <c r="SJB38" s="18"/>
      <c r="SJC38" s="19"/>
      <c r="SJH38" s="18"/>
      <c r="SJI38" s="18"/>
      <c r="SJJ38" s="19"/>
      <c r="SJO38" s="18"/>
      <c r="SJP38" s="18"/>
      <c r="SJQ38" s="19"/>
      <c r="SJV38" s="18"/>
      <c r="SJW38" s="18"/>
      <c r="SJX38" s="19"/>
      <c r="SKC38" s="18"/>
      <c r="SKD38" s="18"/>
      <c r="SKE38" s="19"/>
      <c r="SKJ38" s="18"/>
      <c r="SKK38" s="18"/>
      <c r="SKL38" s="19"/>
      <c r="SKQ38" s="18"/>
      <c r="SKR38" s="18"/>
      <c r="SKS38" s="19"/>
      <c r="SKX38" s="18"/>
      <c r="SKY38" s="18"/>
      <c r="SKZ38" s="19"/>
      <c r="SLE38" s="18"/>
      <c r="SLF38" s="18"/>
      <c r="SLG38" s="19"/>
      <c r="SLL38" s="18"/>
      <c r="SLM38" s="18"/>
      <c r="SLN38" s="19"/>
      <c r="SLS38" s="18"/>
      <c r="SLT38" s="18"/>
      <c r="SLU38" s="19"/>
      <c r="SLZ38" s="18"/>
      <c r="SMA38" s="18"/>
      <c r="SMB38" s="19"/>
      <c r="SMG38" s="18"/>
      <c r="SMH38" s="18"/>
      <c r="SMI38" s="19"/>
      <c r="SMN38" s="18"/>
      <c r="SMO38" s="18"/>
      <c r="SMP38" s="19"/>
      <c r="SMU38" s="18"/>
      <c r="SMV38" s="18"/>
      <c r="SMW38" s="19"/>
      <c r="SNB38" s="18"/>
      <c r="SNC38" s="18"/>
      <c r="SND38" s="19"/>
      <c r="SNI38" s="18"/>
      <c r="SNJ38" s="18"/>
      <c r="SNK38" s="19"/>
      <c r="SNP38" s="18"/>
      <c r="SNQ38" s="18"/>
      <c r="SNR38" s="19"/>
      <c r="SNW38" s="18"/>
      <c r="SNX38" s="18"/>
      <c r="SNY38" s="19"/>
      <c r="SOD38" s="18"/>
      <c r="SOE38" s="18"/>
      <c r="SOF38" s="19"/>
      <c r="SOK38" s="18"/>
      <c r="SOL38" s="18"/>
      <c r="SOM38" s="19"/>
      <c r="SOR38" s="18"/>
      <c r="SOS38" s="18"/>
      <c r="SOT38" s="19"/>
      <c r="SOY38" s="18"/>
      <c r="SOZ38" s="18"/>
      <c r="SPA38" s="19"/>
      <c r="SPF38" s="18"/>
      <c r="SPG38" s="18"/>
      <c r="SPH38" s="19"/>
      <c r="SPM38" s="18"/>
      <c r="SPN38" s="18"/>
      <c r="SPO38" s="19"/>
      <c r="SPT38" s="18"/>
      <c r="SPU38" s="18"/>
      <c r="SPV38" s="19"/>
      <c r="SQA38" s="18"/>
      <c r="SQB38" s="18"/>
      <c r="SQC38" s="19"/>
      <c r="SQH38" s="18"/>
      <c r="SQI38" s="18"/>
      <c r="SQJ38" s="19"/>
      <c r="SQO38" s="18"/>
      <c r="SQP38" s="18"/>
      <c r="SQQ38" s="19"/>
      <c r="SQV38" s="18"/>
      <c r="SQW38" s="18"/>
      <c r="SQX38" s="19"/>
      <c r="SRC38" s="18"/>
      <c r="SRD38" s="18"/>
      <c r="SRE38" s="19"/>
      <c r="SRJ38" s="18"/>
      <c r="SRK38" s="18"/>
      <c r="SRL38" s="19"/>
      <c r="SRQ38" s="18"/>
      <c r="SRR38" s="18"/>
      <c r="SRS38" s="19"/>
      <c r="SRX38" s="18"/>
      <c r="SRY38" s="18"/>
      <c r="SRZ38" s="19"/>
      <c r="SSE38" s="18"/>
      <c r="SSF38" s="18"/>
      <c r="SSG38" s="19"/>
      <c r="SSL38" s="18"/>
      <c r="SSM38" s="18"/>
      <c r="SSN38" s="19"/>
      <c r="SSS38" s="18"/>
      <c r="SST38" s="18"/>
      <c r="SSU38" s="19"/>
      <c r="SSZ38" s="18"/>
      <c r="STA38" s="18"/>
      <c r="STB38" s="19"/>
      <c r="STG38" s="18"/>
      <c r="STH38" s="18"/>
      <c r="STI38" s="19"/>
      <c r="STN38" s="18"/>
      <c r="STO38" s="18"/>
      <c r="STP38" s="19"/>
      <c r="STU38" s="18"/>
      <c r="STV38" s="18"/>
      <c r="STW38" s="19"/>
      <c r="SUB38" s="18"/>
      <c r="SUC38" s="18"/>
      <c r="SUD38" s="19"/>
      <c r="SUI38" s="18"/>
      <c r="SUJ38" s="18"/>
      <c r="SUK38" s="19"/>
      <c r="SUP38" s="18"/>
      <c r="SUQ38" s="18"/>
      <c r="SUR38" s="19"/>
      <c r="SUW38" s="18"/>
      <c r="SUX38" s="18"/>
      <c r="SUY38" s="19"/>
      <c r="SVD38" s="18"/>
      <c r="SVE38" s="18"/>
      <c r="SVF38" s="19"/>
      <c r="SVK38" s="18"/>
      <c r="SVL38" s="18"/>
      <c r="SVM38" s="19"/>
      <c r="SVR38" s="18"/>
      <c r="SVS38" s="18"/>
      <c r="SVT38" s="19"/>
      <c r="SVY38" s="18"/>
      <c r="SVZ38" s="18"/>
      <c r="SWA38" s="19"/>
      <c r="SWF38" s="18"/>
      <c r="SWG38" s="18"/>
      <c r="SWH38" s="19"/>
      <c r="SWM38" s="18"/>
      <c r="SWN38" s="18"/>
      <c r="SWO38" s="19"/>
      <c r="SWT38" s="18"/>
      <c r="SWU38" s="18"/>
      <c r="SWV38" s="19"/>
      <c r="SXA38" s="18"/>
      <c r="SXB38" s="18"/>
      <c r="SXC38" s="19"/>
      <c r="SXH38" s="18"/>
      <c r="SXI38" s="18"/>
      <c r="SXJ38" s="19"/>
      <c r="SXO38" s="18"/>
      <c r="SXP38" s="18"/>
      <c r="SXQ38" s="19"/>
      <c r="SXV38" s="18"/>
      <c r="SXW38" s="18"/>
      <c r="SXX38" s="19"/>
      <c r="SYC38" s="18"/>
      <c r="SYD38" s="18"/>
      <c r="SYE38" s="19"/>
      <c r="SYJ38" s="18"/>
      <c r="SYK38" s="18"/>
      <c r="SYL38" s="19"/>
      <c r="SYQ38" s="18"/>
      <c r="SYR38" s="18"/>
      <c r="SYS38" s="19"/>
      <c r="SYX38" s="18"/>
      <c r="SYY38" s="18"/>
      <c r="SYZ38" s="19"/>
      <c r="SZE38" s="18"/>
      <c r="SZF38" s="18"/>
      <c r="SZG38" s="19"/>
      <c r="SZL38" s="18"/>
      <c r="SZM38" s="18"/>
      <c r="SZN38" s="19"/>
      <c r="SZS38" s="18"/>
      <c r="SZT38" s="18"/>
      <c r="SZU38" s="19"/>
      <c r="SZZ38" s="18"/>
      <c r="TAA38" s="18"/>
      <c r="TAB38" s="19"/>
      <c r="TAG38" s="18"/>
      <c r="TAH38" s="18"/>
      <c r="TAI38" s="19"/>
      <c r="TAN38" s="18"/>
      <c r="TAO38" s="18"/>
      <c r="TAP38" s="19"/>
      <c r="TAU38" s="18"/>
      <c r="TAV38" s="18"/>
      <c r="TAW38" s="19"/>
      <c r="TBB38" s="18"/>
      <c r="TBC38" s="18"/>
      <c r="TBD38" s="19"/>
      <c r="TBI38" s="18"/>
      <c r="TBJ38" s="18"/>
      <c r="TBK38" s="19"/>
      <c r="TBP38" s="18"/>
      <c r="TBQ38" s="18"/>
      <c r="TBR38" s="19"/>
      <c r="TBW38" s="18"/>
      <c r="TBX38" s="18"/>
      <c r="TBY38" s="19"/>
      <c r="TCD38" s="18"/>
      <c r="TCE38" s="18"/>
      <c r="TCF38" s="19"/>
      <c r="TCK38" s="18"/>
      <c r="TCL38" s="18"/>
      <c r="TCM38" s="19"/>
      <c r="TCR38" s="18"/>
      <c r="TCS38" s="18"/>
      <c r="TCT38" s="19"/>
      <c r="TCY38" s="18"/>
      <c r="TCZ38" s="18"/>
      <c r="TDA38" s="19"/>
      <c r="TDF38" s="18"/>
      <c r="TDG38" s="18"/>
      <c r="TDH38" s="19"/>
      <c r="TDM38" s="18"/>
      <c r="TDN38" s="18"/>
      <c r="TDO38" s="19"/>
      <c r="TDT38" s="18"/>
      <c r="TDU38" s="18"/>
      <c r="TDV38" s="19"/>
      <c r="TEA38" s="18"/>
      <c r="TEB38" s="18"/>
      <c r="TEC38" s="19"/>
      <c r="TEH38" s="18"/>
      <c r="TEI38" s="18"/>
      <c r="TEJ38" s="19"/>
      <c r="TEO38" s="18"/>
      <c r="TEP38" s="18"/>
      <c r="TEQ38" s="19"/>
      <c r="TEV38" s="18"/>
      <c r="TEW38" s="18"/>
      <c r="TEX38" s="19"/>
      <c r="TFC38" s="18"/>
      <c r="TFD38" s="18"/>
      <c r="TFE38" s="19"/>
      <c r="TFJ38" s="18"/>
      <c r="TFK38" s="18"/>
      <c r="TFL38" s="19"/>
      <c r="TFQ38" s="18"/>
      <c r="TFR38" s="18"/>
      <c r="TFS38" s="19"/>
      <c r="TFX38" s="18"/>
      <c r="TFY38" s="18"/>
      <c r="TFZ38" s="19"/>
      <c r="TGE38" s="18"/>
      <c r="TGF38" s="18"/>
      <c r="TGG38" s="19"/>
      <c r="TGL38" s="18"/>
      <c r="TGM38" s="18"/>
      <c r="TGN38" s="19"/>
      <c r="TGS38" s="18"/>
      <c r="TGT38" s="18"/>
      <c r="TGU38" s="19"/>
      <c r="TGZ38" s="18"/>
      <c r="THA38" s="18"/>
      <c r="THB38" s="19"/>
      <c r="THG38" s="18"/>
      <c r="THH38" s="18"/>
      <c r="THI38" s="19"/>
      <c r="THN38" s="18"/>
      <c r="THO38" s="18"/>
      <c r="THP38" s="19"/>
      <c r="THU38" s="18"/>
      <c r="THV38" s="18"/>
      <c r="THW38" s="19"/>
      <c r="TIB38" s="18"/>
      <c r="TIC38" s="18"/>
      <c r="TID38" s="19"/>
      <c r="TII38" s="18"/>
      <c r="TIJ38" s="18"/>
      <c r="TIK38" s="19"/>
      <c r="TIP38" s="18"/>
      <c r="TIQ38" s="18"/>
      <c r="TIR38" s="19"/>
      <c r="TIW38" s="18"/>
      <c r="TIX38" s="18"/>
      <c r="TIY38" s="19"/>
      <c r="TJD38" s="18"/>
      <c r="TJE38" s="18"/>
      <c r="TJF38" s="19"/>
      <c r="TJK38" s="18"/>
      <c r="TJL38" s="18"/>
      <c r="TJM38" s="19"/>
      <c r="TJR38" s="18"/>
      <c r="TJS38" s="18"/>
      <c r="TJT38" s="19"/>
      <c r="TJY38" s="18"/>
      <c r="TJZ38" s="18"/>
      <c r="TKA38" s="19"/>
      <c r="TKF38" s="18"/>
      <c r="TKG38" s="18"/>
      <c r="TKH38" s="19"/>
      <c r="TKM38" s="18"/>
      <c r="TKN38" s="18"/>
      <c r="TKO38" s="19"/>
      <c r="TKT38" s="18"/>
      <c r="TKU38" s="18"/>
      <c r="TKV38" s="19"/>
      <c r="TLA38" s="18"/>
      <c r="TLB38" s="18"/>
      <c r="TLC38" s="19"/>
      <c r="TLH38" s="18"/>
      <c r="TLI38" s="18"/>
      <c r="TLJ38" s="19"/>
      <c r="TLO38" s="18"/>
      <c r="TLP38" s="18"/>
      <c r="TLQ38" s="19"/>
      <c r="TLV38" s="18"/>
      <c r="TLW38" s="18"/>
      <c r="TLX38" s="19"/>
      <c r="TMC38" s="18"/>
      <c r="TMD38" s="18"/>
      <c r="TME38" s="19"/>
      <c r="TMJ38" s="18"/>
      <c r="TMK38" s="18"/>
      <c r="TML38" s="19"/>
      <c r="TMQ38" s="18"/>
      <c r="TMR38" s="18"/>
      <c r="TMS38" s="19"/>
      <c r="TMX38" s="18"/>
      <c r="TMY38" s="18"/>
      <c r="TMZ38" s="19"/>
      <c r="TNE38" s="18"/>
      <c r="TNF38" s="18"/>
      <c r="TNG38" s="19"/>
      <c r="TNL38" s="18"/>
      <c r="TNM38" s="18"/>
      <c r="TNN38" s="19"/>
      <c r="TNS38" s="18"/>
      <c r="TNT38" s="18"/>
      <c r="TNU38" s="19"/>
      <c r="TNZ38" s="18"/>
      <c r="TOA38" s="18"/>
      <c r="TOB38" s="19"/>
      <c r="TOG38" s="18"/>
      <c r="TOH38" s="18"/>
      <c r="TOI38" s="19"/>
      <c r="TON38" s="18"/>
      <c r="TOO38" s="18"/>
      <c r="TOP38" s="19"/>
      <c r="TOU38" s="18"/>
      <c r="TOV38" s="18"/>
      <c r="TOW38" s="19"/>
      <c r="TPB38" s="18"/>
      <c r="TPC38" s="18"/>
      <c r="TPD38" s="19"/>
      <c r="TPI38" s="18"/>
      <c r="TPJ38" s="18"/>
      <c r="TPK38" s="19"/>
      <c r="TPP38" s="18"/>
      <c r="TPQ38" s="18"/>
      <c r="TPR38" s="19"/>
      <c r="TPW38" s="18"/>
      <c r="TPX38" s="18"/>
      <c r="TPY38" s="19"/>
      <c r="TQD38" s="18"/>
      <c r="TQE38" s="18"/>
      <c r="TQF38" s="19"/>
      <c r="TQK38" s="18"/>
      <c r="TQL38" s="18"/>
      <c r="TQM38" s="19"/>
      <c r="TQR38" s="18"/>
      <c r="TQS38" s="18"/>
      <c r="TQT38" s="19"/>
      <c r="TQY38" s="18"/>
      <c r="TQZ38" s="18"/>
      <c r="TRA38" s="19"/>
      <c r="TRF38" s="18"/>
      <c r="TRG38" s="18"/>
      <c r="TRH38" s="19"/>
      <c r="TRM38" s="18"/>
      <c r="TRN38" s="18"/>
      <c r="TRO38" s="19"/>
      <c r="TRT38" s="18"/>
      <c r="TRU38" s="18"/>
      <c r="TRV38" s="19"/>
      <c r="TSA38" s="18"/>
      <c r="TSB38" s="18"/>
      <c r="TSC38" s="19"/>
      <c r="TSH38" s="18"/>
      <c r="TSI38" s="18"/>
      <c r="TSJ38" s="19"/>
      <c r="TSO38" s="18"/>
      <c r="TSP38" s="18"/>
      <c r="TSQ38" s="19"/>
      <c r="TSV38" s="18"/>
      <c r="TSW38" s="18"/>
      <c r="TSX38" s="19"/>
      <c r="TTC38" s="18"/>
      <c r="TTD38" s="18"/>
      <c r="TTE38" s="19"/>
      <c r="TTJ38" s="18"/>
      <c r="TTK38" s="18"/>
      <c r="TTL38" s="19"/>
      <c r="TTQ38" s="18"/>
      <c r="TTR38" s="18"/>
      <c r="TTS38" s="19"/>
      <c r="TTX38" s="18"/>
      <c r="TTY38" s="18"/>
      <c r="TTZ38" s="19"/>
      <c r="TUE38" s="18"/>
      <c r="TUF38" s="18"/>
      <c r="TUG38" s="19"/>
      <c r="TUL38" s="18"/>
      <c r="TUM38" s="18"/>
      <c r="TUN38" s="19"/>
      <c r="TUS38" s="18"/>
      <c r="TUT38" s="18"/>
      <c r="TUU38" s="19"/>
      <c r="TUZ38" s="18"/>
      <c r="TVA38" s="18"/>
      <c r="TVB38" s="19"/>
      <c r="TVG38" s="18"/>
      <c r="TVH38" s="18"/>
      <c r="TVI38" s="19"/>
      <c r="TVN38" s="18"/>
      <c r="TVO38" s="18"/>
      <c r="TVP38" s="19"/>
      <c r="TVU38" s="18"/>
      <c r="TVV38" s="18"/>
      <c r="TVW38" s="19"/>
      <c r="TWB38" s="18"/>
      <c r="TWC38" s="18"/>
      <c r="TWD38" s="19"/>
      <c r="TWI38" s="18"/>
      <c r="TWJ38" s="18"/>
      <c r="TWK38" s="19"/>
      <c r="TWP38" s="18"/>
      <c r="TWQ38" s="18"/>
      <c r="TWR38" s="19"/>
      <c r="TWW38" s="18"/>
      <c r="TWX38" s="18"/>
      <c r="TWY38" s="19"/>
      <c r="TXD38" s="18"/>
      <c r="TXE38" s="18"/>
      <c r="TXF38" s="19"/>
      <c r="TXK38" s="18"/>
      <c r="TXL38" s="18"/>
      <c r="TXM38" s="19"/>
      <c r="TXR38" s="18"/>
      <c r="TXS38" s="18"/>
      <c r="TXT38" s="19"/>
      <c r="TXY38" s="18"/>
      <c r="TXZ38" s="18"/>
      <c r="TYA38" s="19"/>
      <c r="TYF38" s="18"/>
      <c r="TYG38" s="18"/>
      <c r="TYH38" s="19"/>
      <c r="TYM38" s="18"/>
      <c r="TYN38" s="18"/>
      <c r="TYO38" s="19"/>
      <c r="TYT38" s="18"/>
      <c r="TYU38" s="18"/>
      <c r="TYV38" s="19"/>
      <c r="TZA38" s="18"/>
      <c r="TZB38" s="18"/>
      <c r="TZC38" s="19"/>
      <c r="TZH38" s="18"/>
      <c r="TZI38" s="18"/>
      <c r="TZJ38" s="19"/>
      <c r="TZO38" s="18"/>
      <c r="TZP38" s="18"/>
      <c r="TZQ38" s="19"/>
      <c r="TZV38" s="18"/>
      <c r="TZW38" s="18"/>
      <c r="TZX38" s="19"/>
      <c r="UAC38" s="18"/>
      <c r="UAD38" s="18"/>
      <c r="UAE38" s="19"/>
      <c r="UAJ38" s="18"/>
      <c r="UAK38" s="18"/>
      <c r="UAL38" s="19"/>
      <c r="UAQ38" s="18"/>
      <c r="UAR38" s="18"/>
      <c r="UAS38" s="19"/>
      <c r="UAX38" s="18"/>
      <c r="UAY38" s="18"/>
      <c r="UAZ38" s="19"/>
      <c r="UBE38" s="18"/>
      <c r="UBF38" s="18"/>
      <c r="UBG38" s="19"/>
      <c r="UBL38" s="18"/>
      <c r="UBM38" s="18"/>
      <c r="UBN38" s="19"/>
      <c r="UBS38" s="18"/>
      <c r="UBT38" s="18"/>
      <c r="UBU38" s="19"/>
      <c r="UBZ38" s="18"/>
      <c r="UCA38" s="18"/>
      <c r="UCB38" s="19"/>
      <c r="UCG38" s="18"/>
      <c r="UCH38" s="18"/>
      <c r="UCI38" s="19"/>
      <c r="UCN38" s="18"/>
      <c r="UCO38" s="18"/>
      <c r="UCP38" s="19"/>
      <c r="UCU38" s="18"/>
      <c r="UCV38" s="18"/>
      <c r="UCW38" s="19"/>
      <c r="UDB38" s="18"/>
      <c r="UDC38" s="18"/>
      <c r="UDD38" s="19"/>
      <c r="UDI38" s="18"/>
      <c r="UDJ38" s="18"/>
      <c r="UDK38" s="19"/>
      <c r="UDP38" s="18"/>
      <c r="UDQ38" s="18"/>
      <c r="UDR38" s="19"/>
      <c r="UDW38" s="18"/>
      <c r="UDX38" s="18"/>
      <c r="UDY38" s="19"/>
      <c r="UED38" s="18"/>
      <c r="UEE38" s="18"/>
      <c r="UEF38" s="19"/>
      <c r="UEK38" s="18"/>
      <c r="UEL38" s="18"/>
      <c r="UEM38" s="19"/>
      <c r="UER38" s="18"/>
      <c r="UES38" s="18"/>
      <c r="UET38" s="19"/>
      <c r="UEY38" s="18"/>
      <c r="UEZ38" s="18"/>
      <c r="UFA38" s="19"/>
      <c r="UFF38" s="18"/>
      <c r="UFG38" s="18"/>
      <c r="UFH38" s="19"/>
      <c r="UFM38" s="18"/>
      <c r="UFN38" s="18"/>
      <c r="UFO38" s="19"/>
      <c r="UFT38" s="18"/>
      <c r="UFU38" s="18"/>
      <c r="UFV38" s="19"/>
      <c r="UGA38" s="18"/>
      <c r="UGB38" s="18"/>
      <c r="UGC38" s="19"/>
      <c r="UGH38" s="18"/>
      <c r="UGI38" s="18"/>
      <c r="UGJ38" s="19"/>
      <c r="UGO38" s="18"/>
      <c r="UGP38" s="18"/>
      <c r="UGQ38" s="19"/>
      <c r="UGV38" s="18"/>
      <c r="UGW38" s="18"/>
      <c r="UGX38" s="19"/>
      <c r="UHC38" s="18"/>
      <c r="UHD38" s="18"/>
      <c r="UHE38" s="19"/>
      <c r="UHJ38" s="18"/>
      <c r="UHK38" s="18"/>
      <c r="UHL38" s="19"/>
      <c r="UHQ38" s="18"/>
      <c r="UHR38" s="18"/>
      <c r="UHS38" s="19"/>
      <c r="UHX38" s="18"/>
      <c r="UHY38" s="18"/>
      <c r="UHZ38" s="19"/>
      <c r="UIE38" s="18"/>
      <c r="UIF38" s="18"/>
      <c r="UIG38" s="19"/>
      <c r="UIL38" s="18"/>
      <c r="UIM38" s="18"/>
      <c r="UIN38" s="19"/>
      <c r="UIS38" s="18"/>
      <c r="UIT38" s="18"/>
      <c r="UIU38" s="19"/>
      <c r="UIZ38" s="18"/>
      <c r="UJA38" s="18"/>
      <c r="UJB38" s="19"/>
      <c r="UJG38" s="18"/>
      <c r="UJH38" s="18"/>
      <c r="UJI38" s="19"/>
      <c r="UJN38" s="18"/>
      <c r="UJO38" s="18"/>
      <c r="UJP38" s="19"/>
      <c r="UJU38" s="18"/>
      <c r="UJV38" s="18"/>
      <c r="UJW38" s="19"/>
      <c r="UKB38" s="18"/>
      <c r="UKC38" s="18"/>
      <c r="UKD38" s="19"/>
      <c r="UKI38" s="18"/>
      <c r="UKJ38" s="18"/>
      <c r="UKK38" s="19"/>
      <c r="UKP38" s="18"/>
      <c r="UKQ38" s="18"/>
      <c r="UKR38" s="19"/>
      <c r="UKW38" s="18"/>
      <c r="UKX38" s="18"/>
      <c r="UKY38" s="19"/>
      <c r="ULD38" s="18"/>
      <c r="ULE38" s="18"/>
      <c r="ULF38" s="19"/>
      <c r="ULK38" s="18"/>
      <c r="ULL38" s="18"/>
      <c r="ULM38" s="19"/>
      <c r="ULR38" s="18"/>
      <c r="ULS38" s="18"/>
      <c r="ULT38" s="19"/>
      <c r="ULY38" s="18"/>
      <c r="ULZ38" s="18"/>
      <c r="UMA38" s="19"/>
      <c r="UMF38" s="18"/>
      <c r="UMG38" s="18"/>
      <c r="UMH38" s="19"/>
      <c r="UMM38" s="18"/>
      <c r="UMN38" s="18"/>
      <c r="UMO38" s="19"/>
      <c r="UMT38" s="18"/>
      <c r="UMU38" s="18"/>
      <c r="UMV38" s="19"/>
      <c r="UNA38" s="18"/>
      <c r="UNB38" s="18"/>
      <c r="UNC38" s="19"/>
      <c r="UNH38" s="18"/>
      <c r="UNI38" s="18"/>
      <c r="UNJ38" s="19"/>
      <c r="UNO38" s="18"/>
      <c r="UNP38" s="18"/>
      <c r="UNQ38" s="19"/>
      <c r="UNV38" s="18"/>
      <c r="UNW38" s="18"/>
      <c r="UNX38" s="19"/>
      <c r="UOC38" s="18"/>
      <c r="UOD38" s="18"/>
      <c r="UOE38" s="19"/>
      <c r="UOJ38" s="18"/>
      <c r="UOK38" s="18"/>
      <c r="UOL38" s="19"/>
      <c r="UOQ38" s="18"/>
      <c r="UOR38" s="18"/>
      <c r="UOS38" s="19"/>
      <c r="UOX38" s="18"/>
      <c r="UOY38" s="18"/>
      <c r="UOZ38" s="19"/>
      <c r="UPE38" s="18"/>
      <c r="UPF38" s="18"/>
      <c r="UPG38" s="19"/>
      <c r="UPL38" s="18"/>
      <c r="UPM38" s="18"/>
      <c r="UPN38" s="19"/>
      <c r="UPS38" s="18"/>
      <c r="UPT38" s="18"/>
      <c r="UPU38" s="19"/>
      <c r="UPZ38" s="18"/>
      <c r="UQA38" s="18"/>
      <c r="UQB38" s="19"/>
      <c r="UQG38" s="18"/>
      <c r="UQH38" s="18"/>
      <c r="UQI38" s="19"/>
      <c r="UQN38" s="18"/>
      <c r="UQO38" s="18"/>
      <c r="UQP38" s="19"/>
      <c r="UQU38" s="18"/>
      <c r="UQV38" s="18"/>
      <c r="UQW38" s="19"/>
      <c r="URB38" s="18"/>
      <c r="URC38" s="18"/>
      <c r="URD38" s="19"/>
      <c r="URI38" s="18"/>
      <c r="URJ38" s="18"/>
      <c r="URK38" s="19"/>
      <c r="URP38" s="18"/>
      <c r="URQ38" s="18"/>
      <c r="URR38" s="19"/>
      <c r="URW38" s="18"/>
      <c r="URX38" s="18"/>
      <c r="URY38" s="19"/>
      <c r="USD38" s="18"/>
      <c r="USE38" s="18"/>
      <c r="USF38" s="19"/>
      <c r="USK38" s="18"/>
      <c r="USL38" s="18"/>
      <c r="USM38" s="19"/>
      <c r="USR38" s="18"/>
      <c r="USS38" s="18"/>
      <c r="UST38" s="19"/>
      <c r="USY38" s="18"/>
      <c r="USZ38" s="18"/>
      <c r="UTA38" s="19"/>
      <c r="UTF38" s="18"/>
      <c r="UTG38" s="18"/>
      <c r="UTH38" s="19"/>
      <c r="UTM38" s="18"/>
      <c r="UTN38" s="18"/>
      <c r="UTO38" s="19"/>
      <c r="UTT38" s="18"/>
      <c r="UTU38" s="18"/>
      <c r="UTV38" s="19"/>
      <c r="UUA38" s="18"/>
      <c r="UUB38" s="18"/>
      <c r="UUC38" s="19"/>
      <c r="UUH38" s="18"/>
      <c r="UUI38" s="18"/>
      <c r="UUJ38" s="19"/>
      <c r="UUO38" s="18"/>
      <c r="UUP38" s="18"/>
      <c r="UUQ38" s="19"/>
      <c r="UUV38" s="18"/>
      <c r="UUW38" s="18"/>
      <c r="UUX38" s="19"/>
      <c r="UVC38" s="18"/>
      <c r="UVD38" s="18"/>
      <c r="UVE38" s="19"/>
      <c r="UVJ38" s="18"/>
      <c r="UVK38" s="18"/>
      <c r="UVL38" s="19"/>
      <c r="UVQ38" s="18"/>
      <c r="UVR38" s="18"/>
      <c r="UVS38" s="19"/>
      <c r="UVX38" s="18"/>
      <c r="UVY38" s="18"/>
      <c r="UVZ38" s="19"/>
      <c r="UWE38" s="18"/>
      <c r="UWF38" s="18"/>
      <c r="UWG38" s="19"/>
      <c r="UWL38" s="18"/>
      <c r="UWM38" s="18"/>
      <c r="UWN38" s="19"/>
      <c r="UWS38" s="18"/>
      <c r="UWT38" s="18"/>
      <c r="UWU38" s="19"/>
      <c r="UWZ38" s="18"/>
      <c r="UXA38" s="18"/>
      <c r="UXB38" s="19"/>
      <c r="UXG38" s="18"/>
      <c r="UXH38" s="18"/>
      <c r="UXI38" s="19"/>
      <c r="UXN38" s="18"/>
      <c r="UXO38" s="18"/>
      <c r="UXP38" s="19"/>
      <c r="UXU38" s="18"/>
      <c r="UXV38" s="18"/>
      <c r="UXW38" s="19"/>
      <c r="UYB38" s="18"/>
      <c r="UYC38" s="18"/>
      <c r="UYD38" s="19"/>
      <c r="UYI38" s="18"/>
      <c r="UYJ38" s="18"/>
      <c r="UYK38" s="19"/>
      <c r="UYP38" s="18"/>
      <c r="UYQ38" s="18"/>
      <c r="UYR38" s="19"/>
      <c r="UYW38" s="18"/>
      <c r="UYX38" s="18"/>
      <c r="UYY38" s="19"/>
      <c r="UZD38" s="18"/>
      <c r="UZE38" s="18"/>
      <c r="UZF38" s="19"/>
      <c r="UZK38" s="18"/>
      <c r="UZL38" s="18"/>
      <c r="UZM38" s="19"/>
      <c r="UZR38" s="18"/>
      <c r="UZS38" s="18"/>
      <c r="UZT38" s="19"/>
      <c r="UZY38" s="18"/>
      <c r="UZZ38" s="18"/>
      <c r="VAA38" s="19"/>
      <c r="VAF38" s="18"/>
      <c r="VAG38" s="18"/>
      <c r="VAH38" s="19"/>
      <c r="VAM38" s="18"/>
      <c r="VAN38" s="18"/>
      <c r="VAO38" s="19"/>
      <c r="VAT38" s="18"/>
      <c r="VAU38" s="18"/>
      <c r="VAV38" s="19"/>
      <c r="VBA38" s="18"/>
      <c r="VBB38" s="18"/>
      <c r="VBC38" s="19"/>
      <c r="VBH38" s="18"/>
      <c r="VBI38" s="18"/>
      <c r="VBJ38" s="19"/>
      <c r="VBO38" s="18"/>
      <c r="VBP38" s="18"/>
      <c r="VBQ38" s="19"/>
      <c r="VBV38" s="18"/>
      <c r="VBW38" s="18"/>
      <c r="VBX38" s="19"/>
      <c r="VCC38" s="18"/>
      <c r="VCD38" s="18"/>
      <c r="VCE38" s="19"/>
      <c r="VCJ38" s="18"/>
      <c r="VCK38" s="18"/>
      <c r="VCL38" s="19"/>
      <c r="VCQ38" s="18"/>
      <c r="VCR38" s="18"/>
      <c r="VCS38" s="19"/>
      <c r="VCX38" s="18"/>
      <c r="VCY38" s="18"/>
      <c r="VCZ38" s="19"/>
      <c r="VDE38" s="18"/>
      <c r="VDF38" s="18"/>
      <c r="VDG38" s="19"/>
      <c r="VDL38" s="18"/>
      <c r="VDM38" s="18"/>
      <c r="VDN38" s="19"/>
      <c r="VDS38" s="18"/>
      <c r="VDT38" s="18"/>
      <c r="VDU38" s="19"/>
      <c r="VDZ38" s="18"/>
      <c r="VEA38" s="18"/>
      <c r="VEB38" s="19"/>
      <c r="VEG38" s="18"/>
      <c r="VEH38" s="18"/>
      <c r="VEI38" s="19"/>
      <c r="VEN38" s="18"/>
      <c r="VEO38" s="18"/>
      <c r="VEP38" s="19"/>
      <c r="VEU38" s="18"/>
      <c r="VEV38" s="18"/>
      <c r="VEW38" s="19"/>
      <c r="VFB38" s="18"/>
      <c r="VFC38" s="18"/>
      <c r="VFD38" s="19"/>
      <c r="VFI38" s="18"/>
      <c r="VFJ38" s="18"/>
      <c r="VFK38" s="19"/>
      <c r="VFP38" s="18"/>
      <c r="VFQ38" s="18"/>
      <c r="VFR38" s="19"/>
      <c r="VFW38" s="18"/>
      <c r="VFX38" s="18"/>
      <c r="VFY38" s="19"/>
      <c r="VGD38" s="18"/>
      <c r="VGE38" s="18"/>
      <c r="VGF38" s="19"/>
      <c r="VGK38" s="18"/>
      <c r="VGL38" s="18"/>
      <c r="VGM38" s="19"/>
      <c r="VGR38" s="18"/>
      <c r="VGS38" s="18"/>
      <c r="VGT38" s="19"/>
      <c r="VGY38" s="18"/>
      <c r="VGZ38" s="18"/>
      <c r="VHA38" s="19"/>
      <c r="VHF38" s="18"/>
      <c r="VHG38" s="18"/>
      <c r="VHH38" s="19"/>
      <c r="VHM38" s="18"/>
      <c r="VHN38" s="18"/>
      <c r="VHO38" s="19"/>
      <c r="VHT38" s="18"/>
      <c r="VHU38" s="18"/>
      <c r="VHV38" s="19"/>
      <c r="VIA38" s="18"/>
      <c r="VIB38" s="18"/>
      <c r="VIC38" s="19"/>
      <c r="VIH38" s="18"/>
      <c r="VII38" s="18"/>
      <c r="VIJ38" s="19"/>
      <c r="VIO38" s="18"/>
      <c r="VIP38" s="18"/>
      <c r="VIQ38" s="19"/>
      <c r="VIV38" s="18"/>
      <c r="VIW38" s="18"/>
      <c r="VIX38" s="19"/>
      <c r="VJC38" s="18"/>
      <c r="VJD38" s="18"/>
      <c r="VJE38" s="19"/>
      <c r="VJJ38" s="18"/>
      <c r="VJK38" s="18"/>
      <c r="VJL38" s="19"/>
      <c r="VJQ38" s="18"/>
      <c r="VJR38" s="18"/>
      <c r="VJS38" s="19"/>
      <c r="VJX38" s="18"/>
      <c r="VJY38" s="18"/>
      <c r="VJZ38" s="19"/>
      <c r="VKE38" s="18"/>
      <c r="VKF38" s="18"/>
      <c r="VKG38" s="19"/>
      <c r="VKL38" s="18"/>
      <c r="VKM38" s="18"/>
      <c r="VKN38" s="19"/>
      <c r="VKS38" s="18"/>
      <c r="VKT38" s="18"/>
      <c r="VKU38" s="19"/>
      <c r="VKZ38" s="18"/>
      <c r="VLA38" s="18"/>
      <c r="VLB38" s="19"/>
      <c r="VLG38" s="18"/>
      <c r="VLH38" s="18"/>
      <c r="VLI38" s="19"/>
      <c r="VLN38" s="18"/>
      <c r="VLO38" s="18"/>
      <c r="VLP38" s="19"/>
      <c r="VLU38" s="18"/>
      <c r="VLV38" s="18"/>
      <c r="VLW38" s="19"/>
      <c r="VMB38" s="18"/>
      <c r="VMC38" s="18"/>
      <c r="VMD38" s="19"/>
      <c r="VMI38" s="18"/>
      <c r="VMJ38" s="18"/>
      <c r="VMK38" s="19"/>
      <c r="VMP38" s="18"/>
      <c r="VMQ38" s="18"/>
      <c r="VMR38" s="19"/>
      <c r="VMW38" s="18"/>
      <c r="VMX38" s="18"/>
      <c r="VMY38" s="19"/>
      <c r="VND38" s="18"/>
      <c r="VNE38" s="18"/>
      <c r="VNF38" s="19"/>
      <c r="VNK38" s="18"/>
      <c r="VNL38" s="18"/>
      <c r="VNM38" s="19"/>
      <c r="VNR38" s="18"/>
      <c r="VNS38" s="18"/>
      <c r="VNT38" s="19"/>
      <c r="VNY38" s="18"/>
      <c r="VNZ38" s="18"/>
      <c r="VOA38" s="19"/>
      <c r="VOF38" s="18"/>
      <c r="VOG38" s="18"/>
      <c r="VOH38" s="19"/>
      <c r="VOM38" s="18"/>
      <c r="VON38" s="18"/>
      <c r="VOO38" s="19"/>
      <c r="VOT38" s="18"/>
      <c r="VOU38" s="18"/>
      <c r="VOV38" s="19"/>
      <c r="VPA38" s="18"/>
      <c r="VPB38" s="18"/>
      <c r="VPC38" s="19"/>
      <c r="VPH38" s="18"/>
      <c r="VPI38" s="18"/>
      <c r="VPJ38" s="19"/>
      <c r="VPO38" s="18"/>
      <c r="VPP38" s="18"/>
      <c r="VPQ38" s="19"/>
      <c r="VPV38" s="18"/>
      <c r="VPW38" s="18"/>
      <c r="VPX38" s="19"/>
      <c r="VQC38" s="18"/>
      <c r="VQD38" s="18"/>
      <c r="VQE38" s="19"/>
      <c r="VQJ38" s="18"/>
      <c r="VQK38" s="18"/>
      <c r="VQL38" s="19"/>
      <c r="VQQ38" s="18"/>
      <c r="VQR38" s="18"/>
      <c r="VQS38" s="19"/>
      <c r="VQX38" s="18"/>
      <c r="VQY38" s="18"/>
      <c r="VQZ38" s="19"/>
      <c r="VRE38" s="18"/>
      <c r="VRF38" s="18"/>
      <c r="VRG38" s="19"/>
      <c r="VRL38" s="18"/>
      <c r="VRM38" s="18"/>
      <c r="VRN38" s="19"/>
      <c r="VRS38" s="18"/>
      <c r="VRT38" s="18"/>
      <c r="VRU38" s="19"/>
      <c r="VRZ38" s="18"/>
      <c r="VSA38" s="18"/>
      <c r="VSB38" s="19"/>
      <c r="VSG38" s="18"/>
      <c r="VSH38" s="18"/>
      <c r="VSI38" s="19"/>
      <c r="VSN38" s="18"/>
      <c r="VSO38" s="18"/>
      <c r="VSP38" s="19"/>
      <c r="VSU38" s="18"/>
      <c r="VSV38" s="18"/>
      <c r="VSW38" s="19"/>
      <c r="VTB38" s="18"/>
      <c r="VTC38" s="18"/>
      <c r="VTD38" s="19"/>
      <c r="VTI38" s="18"/>
      <c r="VTJ38" s="18"/>
      <c r="VTK38" s="19"/>
      <c r="VTP38" s="18"/>
      <c r="VTQ38" s="18"/>
      <c r="VTR38" s="19"/>
      <c r="VTW38" s="18"/>
      <c r="VTX38" s="18"/>
      <c r="VTY38" s="19"/>
      <c r="VUD38" s="18"/>
      <c r="VUE38" s="18"/>
      <c r="VUF38" s="19"/>
      <c r="VUK38" s="18"/>
      <c r="VUL38" s="18"/>
      <c r="VUM38" s="19"/>
      <c r="VUR38" s="18"/>
      <c r="VUS38" s="18"/>
      <c r="VUT38" s="19"/>
      <c r="VUY38" s="18"/>
      <c r="VUZ38" s="18"/>
      <c r="VVA38" s="19"/>
      <c r="VVF38" s="18"/>
      <c r="VVG38" s="18"/>
      <c r="VVH38" s="19"/>
      <c r="VVM38" s="18"/>
      <c r="VVN38" s="18"/>
      <c r="VVO38" s="19"/>
      <c r="VVT38" s="18"/>
      <c r="VVU38" s="18"/>
      <c r="VVV38" s="19"/>
      <c r="VWA38" s="18"/>
      <c r="VWB38" s="18"/>
      <c r="VWC38" s="19"/>
      <c r="VWH38" s="18"/>
      <c r="VWI38" s="18"/>
      <c r="VWJ38" s="19"/>
      <c r="VWO38" s="18"/>
      <c r="VWP38" s="18"/>
      <c r="VWQ38" s="19"/>
      <c r="VWV38" s="18"/>
      <c r="VWW38" s="18"/>
      <c r="VWX38" s="19"/>
      <c r="VXC38" s="18"/>
      <c r="VXD38" s="18"/>
      <c r="VXE38" s="19"/>
      <c r="VXJ38" s="18"/>
      <c r="VXK38" s="18"/>
      <c r="VXL38" s="19"/>
      <c r="VXQ38" s="18"/>
      <c r="VXR38" s="18"/>
      <c r="VXS38" s="19"/>
      <c r="VXX38" s="18"/>
      <c r="VXY38" s="18"/>
      <c r="VXZ38" s="19"/>
      <c r="VYE38" s="18"/>
      <c r="VYF38" s="18"/>
      <c r="VYG38" s="19"/>
      <c r="VYL38" s="18"/>
      <c r="VYM38" s="18"/>
      <c r="VYN38" s="19"/>
      <c r="VYS38" s="18"/>
      <c r="VYT38" s="18"/>
      <c r="VYU38" s="19"/>
      <c r="VYZ38" s="18"/>
      <c r="VZA38" s="18"/>
      <c r="VZB38" s="19"/>
      <c r="VZG38" s="18"/>
      <c r="VZH38" s="18"/>
      <c r="VZI38" s="19"/>
      <c r="VZN38" s="18"/>
      <c r="VZO38" s="18"/>
      <c r="VZP38" s="19"/>
      <c r="VZU38" s="18"/>
      <c r="VZV38" s="18"/>
      <c r="VZW38" s="19"/>
      <c r="WAB38" s="18"/>
      <c r="WAC38" s="18"/>
      <c r="WAD38" s="19"/>
      <c r="WAI38" s="18"/>
      <c r="WAJ38" s="18"/>
      <c r="WAK38" s="19"/>
      <c r="WAP38" s="18"/>
      <c r="WAQ38" s="18"/>
      <c r="WAR38" s="19"/>
      <c r="WAW38" s="18"/>
      <c r="WAX38" s="18"/>
      <c r="WAY38" s="19"/>
      <c r="WBD38" s="18"/>
      <c r="WBE38" s="18"/>
      <c r="WBF38" s="19"/>
      <c r="WBK38" s="18"/>
      <c r="WBL38" s="18"/>
      <c r="WBM38" s="19"/>
      <c r="WBR38" s="18"/>
      <c r="WBS38" s="18"/>
      <c r="WBT38" s="19"/>
      <c r="WBY38" s="18"/>
      <c r="WBZ38" s="18"/>
      <c r="WCA38" s="19"/>
      <c r="WCF38" s="18"/>
      <c r="WCG38" s="18"/>
      <c r="WCH38" s="19"/>
      <c r="WCM38" s="18"/>
      <c r="WCN38" s="18"/>
      <c r="WCO38" s="19"/>
      <c r="WCT38" s="18"/>
      <c r="WCU38" s="18"/>
      <c r="WCV38" s="19"/>
      <c r="WDA38" s="18"/>
      <c r="WDB38" s="18"/>
      <c r="WDC38" s="19"/>
      <c r="WDH38" s="18"/>
      <c r="WDI38" s="18"/>
      <c r="WDJ38" s="19"/>
      <c r="WDO38" s="18"/>
      <c r="WDP38" s="18"/>
      <c r="WDQ38" s="19"/>
      <c r="WDV38" s="18"/>
      <c r="WDW38" s="18"/>
      <c r="WDX38" s="19"/>
      <c r="WEC38" s="18"/>
      <c r="WED38" s="18"/>
      <c r="WEE38" s="19"/>
      <c r="WEJ38" s="18"/>
      <c r="WEK38" s="18"/>
      <c r="WEL38" s="19"/>
      <c r="WEQ38" s="18"/>
      <c r="WER38" s="18"/>
      <c r="WES38" s="19"/>
      <c r="WEX38" s="18"/>
      <c r="WEY38" s="18"/>
      <c r="WEZ38" s="19"/>
      <c r="WFE38" s="18"/>
      <c r="WFF38" s="18"/>
      <c r="WFG38" s="19"/>
      <c r="WFL38" s="18"/>
      <c r="WFM38" s="18"/>
      <c r="WFN38" s="19"/>
      <c r="WFS38" s="18"/>
      <c r="WFT38" s="18"/>
      <c r="WFU38" s="19"/>
      <c r="WFZ38" s="18"/>
      <c r="WGA38" s="18"/>
      <c r="WGB38" s="19"/>
      <c r="WGG38" s="18"/>
      <c r="WGH38" s="18"/>
      <c r="WGI38" s="19"/>
      <c r="WGN38" s="18"/>
      <c r="WGO38" s="18"/>
      <c r="WGP38" s="19"/>
      <c r="WGU38" s="18"/>
      <c r="WGV38" s="18"/>
      <c r="WGW38" s="19"/>
      <c r="WHB38" s="18"/>
      <c r="WHC38" s="18"/>
      <c r="WHD38" s="19"/>
      <c r="WHI38" s="18"/>
      <c r="WHJ38" s="18"/>
      <c r="WHK38" s="19"/>
      <c r="WHP38" s="18"/>
      <c r="WHQ38" s="18"/>
      <c r="WHR38" s="19"/>
      <c r="WHW38" s="18"/>
      <c r="WHX38" s="18"/>
      <c r="WHY38" s="19"/>
      <c r="WID38" s="18"/>
      <c r="WIE38" s="18"/>
      <c r="WIF38" s="19"/>
      <c r="WIK38" s="18"/>
      <c r="WIL38" s="18"/>
      <c r="WIM38" s="19"/>
      <c r="WIR38" s="18"/>
      <c r="WIS38" s="18"/>
      <c r="WIT38" s="19"/>
      <c r="WIY38" s="18"/>
      <c r="WIZ38" s="18"/>
      <c r="WJA38" s="19"/>
      <c r="WJF38" s="18"/>
      <c r="WJG38" s="18"/>
      <c r="WJH38" s="19"/>
      <c r="WJM38" s="18"/>
      <c r="WJN38" s="18"/>
      <c r="WJO38" s="19"/>
      <c r="WJT38" s="18"/>
      <c r="WJU38" s="18"/>
      <c r="WJV38" s="19"/>
      <c r="WKA38" s="18"/>
      <c r="WKB38" s="18"/>
      <c r="WKC38" s="19"/>
      <c r="WKH38" s="18"/>
      <c r="WKI38" s="18"/>
      <c r="WKJ38" s="19"/>
      <c r="WKO38" s="18"/>
      <c r="WKP38" s="18"/>
      <c r="WKQ38" s="19"/>
      <c r="WKV38" s="18"/>
      <c r="WKW38" s="18"/>
      <c r="WKX38" s="19"/>
      <c r="WLC38" s="18"/>
      <c r="WLD38" s="18"/>
      <c r="WLE38" s="19"/>
      <c r="WLJ38" s="18"/>
      <c r="WLK38" s="18"/>
      <c r="WLL38" s="19"/>
      <c r="WLQ38" s="18"/>
      <c r="WLR38" s="18"/>
      <c r="WLS38" s="19"/>
      <c r="WLX38" s="18"/>
      <c r="WLY38" s="18"/>
      <c r="WLZ38" s="19"/>
      <c r="WME38" s="18"/>
      <c r="WMF38" s="18"/>
      <c r="WMG38" s="19"/>
      <c r="WML38" s="18"/>
      <c r="WMM38" s="18"/>
      <c r="WMN38" s="19"/>
      <c r="WMS38" s="18"/>
      <c r="WMT38" s="18"/>
      <c r="WMU38" s="19"/>
      <c r="WMZ38" s="18"/>
      <c r="WNA38" s="18"/>
      <c r="WNB38" s="19"/>
      <c r="WNG38" s="18"/>
      <c r="WNH38" s="18"/>
      <c r="WNI38" s="19"/>
      <c r="WNN38" s="18"/>
      <c r="WNO38" s="18"/>
      <c r="WNP38" s="19"/>
      <c r="WNU38" s="18"/>
      <c r="WNV38" s="18"/>
      <c r="WNW38" s="19"/>
      <c r="WOB38" s="18"/>
      <c r="WOC38" s="18"/>
      <c r="WOD38" s="19"/>
      <c r="WOI38" s="18"/>
      <c r="WOJ38" s="18"/>
      <c r="WOK38" s="19"/>
      <c r="WOP38" s="18"/>
      <c r="WOQ38" s="18"/>
      <c r="WOR38" s="19"/>
      <c r="WOW38" s="18"/>
      <c r="WOX38" s="18"/>
      <c r="WOY38" s="19"/>
      <c r="WPD38" s="18"/>
      <c r="WPE38" s="18"/>
      <c r="WPF38" s="19"/>
      <c r="WPK38" s="18"/>
      <c r="WPL38" s="18"/>
      <c r="WPM38" s="19"/>
      <c r="WPR38" s="18"/>
      <c r="WPS38" s="18"/>
      <c r="WPT38" s="19"/>
      <c r="WPY38" s="18"/>
      <c r="WPZ38" s="18"/>
      <c r="WQA38" s="19"/>
      <c r="WQF38" s="18"/>
      <c r="WQG38" s="18"/>
      <c r="WQH38" s="19"/>
      <c r="WQM38" s="18"/>
      <c r="WQN38" s="18"/>
      <c r="WQO38" s="19"/>
      <c r="WQT38" s="18"/>
      <c r="WQU38" s="18"/>
      <c r="WQV38" s="19"/>
      <c r="WRA38" s="18"/>
      <c r="WRB38" s="18"/>
      <c r="WRC38" s="19"/>
      <c r="WRH38" s="18"/>
      <c r="WRI38" s="18"/>
      <c r="WRJ38" s="19"/>
      <c r="WRO38" s="18"/>
      <c r="WRP38" s="18"/>
      <c r="WRQ38" s="19"/>
      <c r="WRV38" s="18"/>
      <c r="WRW38" s="18"/>
      <c r="WRX38" s="19"/>
      <c r="WSC38" s="18"/>
      <c r="WSD38" s="18"/>
      <c r="WSE38" s="19"/>
      <c r="WSJ38" s="18"/>
      <c r="WSK38" s="18"/>
      <c r="WSL38" s="19"/>
      <c r="WSQ38" s="18"/>
      <c r="WSR38" s="18"/>
      <c r="WSS38" s="19"/>
      <c r="WSX38" s="18"/>
      <c r="WSY38" s="18"/>
      <c r="WSZ38" s="19"/>
      <c r="WTE38" s="18"/>
      <c r="WTF38" s="18"/>
      <c r="WTG38" s="19"/>
      <c r="WTL38" s="18"/>
      <c r="WTM38" s="18"/>
      <c r="WTN38" s="19"/>
      <c r="WTS38" s="18"/>
      <c r="WTT38" s="18"/>
      <c r="WTU38" s="19"/>
      <c r="WTZ38" s="18"/>
      <c r="WUA38" s="18"/>
      <c r="WUB38" s="19"/>
      <c r="WUG38" s="18"/>
      <c r="WUH38" s="18"/>
      <c r="WUI38" s="19"/>
      <c r="WUN38" s="18"/>
      <c r="WUO38" s="18"/>
      <c r="WUP38" s="19"/>
      <c r="WUU38" s="18"/>
      <c r="WUV38" s="18"/>
      <c r="WUW38" s="19"/>
      <c r="WVB38" s="18"/>
      <c r="WVC38" s="18"/>
      <c r="WVD38" s="19"/>
      <c r="WVI38" s="18"/>
      <c r="WVJ38" s="18"/>
      <c r="WVK38" s="19"/>
      <c r="WVP38" s="18"/>
      <c r="WVQ38" s="18"/>
      <c r="WVR38" s="19"/>
      <c r="WVW38" s="18"/>
      <c r="WVX38" s="18"/>
      <c r="WVY38" s="19"/>
      <c r="WWD38" s="18"/>
      <c r="WWE38" s="18"/>
      <c r="WWF38" s="19"/>
      <c r="WWK38" s="18"/>
      <c r="WWL38" s="18"/>
      <c r="WWM38" s="19"/>
      <c r="WWR38" s="18"/>
      <c r="WWS38" s="18"/>
      <c r="WWT38" s="19"/>
      <c r="WWY38" s="18"/>
      <c r="WWZ38" s="18"/>
      <c r="WXA38" s="19"/>
      <c r="WXF38" s="18"/>
      <c r="WXG38" s="18"/>
      <c r="WXH38" s="19"/>
      <c r="WXM38" s="18"/>
      <c r="WXN38" s="18"/>
      <c r="WXO38" s="19"/>
      <c r="WXT38" s="18"/>
      <c r="WXU38" s="18"/>
      <c r="WXV38" s="19"/>
      <c r="WYA38" s="18"/>
      <c r="WYB38" s="18"/>
      <c r="WYC38" s="19"/>
      <c r="WYH38" s="18"/>
      <c r="WYI38" s="18"/>
      <c r="WYJ38" s="19"/>
      <c r="WYO38" s="18"/>
      <c r="WYP38" s="18"/>
      <c r="WYQ38" s="19"/>
      <c r="WYV38" s="18"/>
      <c r="WYW38" s="18"/>
      <c r="WYX38" s="19"/>
      <c r="WZC38" s="18"/>
      <c r="WZD38" s="18"/>
      <c r="WZE38" s="19"/>
      <c r="WZJ38" s="18"/>
      <c r="WZK38" s="18"/>
      <c r="WZL38" s="19"/>
      <c r="WZQ38" s="18"/>
      <c r="WZR38" s="18"/>
      <c r="WZS38" s="19"/>
      <c r="WZX38" s="18"/>
      <c r="WZY38" s="18"/>
      <c r="WZZ38" s="19"/>
      <c r="XAE38" s="18"/>
      <c r="XAF38" s="18"/>
      <c r="XAG38" s="19"/>
      <c r="XAL38" s="18"/>
      <c r="XAM38" s="18"/>
      <c r="XAN38" s="19"/>
      <c r="XAS38" s="18"/>
      <c r="XAT38" s="18"/>
      <c r="XAU38" s="19"/>
      <c r="XAZ38" s="18"/>
      <c r="XBA38" s="18"/>
      <c r="XBB38" s="19"/>
      <c r="XBG38" s="18"/>
      <c r="XBH38" s="18"/>
      <c r="XBI38" s="19"/>
      <c r="XBN38" s="18"/>
      <c r="XBO38" s="18"/>
      <c r="XBP38" s="19"/>
      <c r="XBU38" s="18"/>
      <c r="XBV38" s="18"/>
      <c r="XBW38" s="19"/>
      <c r="XCB38" s="18"/>
      <c r="XCC38" s="18"/>
      <c r="XCD38" s="19"/>
      <c r="XCI38" s="18"/>
      <c r="XCJ38" s="18"/>
      <c r="XCK38" s="19"/>
      <c r="XCP38" s="18"/>
      <c r="XCQ38" s="18"/>
      <c r="XCR38" s="19"/>
      <c r="XCW38" s="18"/>
      <c r="XCX38" s="18"/>
      <c r="XCY38" s="19"/>
      <c r="XDD38" s="18"/>
      <c r="XDE38" s="18"/>
      <c r="XDF38" s="19"/>
      <c r="XDK38" s="18"/>
      <c r="XDL38" s="18"/>
      <c r="XDM38" s="19"/>
      <c r="XDR38" s="18"/>
      <c r="XDS38" s="18"/>
      <c r="XDT38" s="19"/>
      <c r="XDY38" s="18"/>
      <c r="XDZ38" s="18"/>
      <c r="XEA38" s="19"/>
      <c r="XEF38" s="18"/>
      <c r="XEG38" s="18"/>
      <c r="XEH38" s="19"/>
      <c r="XEM38" s="18"/>
      <c r="XEN38" s="18"/>
      <c r="XEO38" s="19"/>
      <c r="XET38" s="18"/>
      <c r="XEU38" s="18"/>
      <c r="XEV38" s="19"/>
      <c r="XFA38" s="18"/>
      <c r="XFB38" s="18"/>
      <c r="XFC38" s="19"/>
    </row>
    <row r="39" spans="1:2047 2052:3069 3074:5120 5125:6142 6147:7164 7169:9215 9220:10237 10242:12288 12293:13310 13315:14332 14337:16383" s="20" customFormat="1">
      <c r="A39" s="31">
        <v>18</v>
      </c>
      <c r="B39" s="18" t="e">
        <f>SUM('Loan Amortization Schedule'!A226+11)</f>
        <v>#VALUE!</v>
      </c>
      <c r="C39" s="19">
        <f>SUM('Loan Amortization Schedule'!B237)</f>
        <v>0</v>
      </c>
      <c r="D39" s="20" t="e">
        <f>SUM('Loan Amortization Schedule'!K237)</f>
        <v>#DIV/0!</v>
      </c>
      <c r="E39" s="20" t="e">
        <f>SUM('Loan Amortization Schedule'!L237)</f>
        <v>#DIV/0!</v>
      </c>
      <c r="F39" s="20" t="e">
        <f>SUM('Loan Amortization Schedule'!M237)</f>
        <v>#DIV/0!</v>
      </c>
      <c r="G39" s="32" t="e">
        <f>SUM('Loan Amortization Schedule'!N237)</f>
        <v>#VALUE!</v>
      </c>
      <c r="H39" s="120" t="e">
        <f t="shared" si="0"/>
        <v>#DIV/0!</v>
      </c>
      <c r="I39" s="129"/>
      <c r="J39" s="130"/>
      <c r="K39" s="131"/>
      <c r="L39" s="131"/>
      <c r="M39" s="131"/>
      <c r="N39" s="97"/>
      <c r="O39" s="18"/>
      <c r="P39" s="18"/>
      <c r="Q39" s="19"/>
      <c r="V39" s="18"/>
      <c r="W39" s="18"/>
      <c r="X39" s="19"/>
      <c r="AC39" s="18"/>
      <c r="AD39" s="18"/>
      <c r="AE39" s="19"/>
      <c r="AJ39" s="18"/>
      <c r="AK39" s="18"/>
      <c r="AL39" s="19"/>
      <c r="AQ39" s="18"/>
      <c r="AR39" s="18"/>
      <c r="AS39" s="19"/>
      <c r="AX39" s="18"/>
      <c r="AY39" s="18"/>
      <c r="AZ39" s="19"/>
      <c r="BE39" s="18"/>
      <c r="BF39" s="18"/>
      <c r="BG39" s="19"/>
      <c r="BL39" s="18"/>
      <c r="BM39" s="18"/>
      <c r="BN39" s="19"/>
      <c r="BS39" s="18"/>
      <c r="BT39" s="18"/>
      <c r="BU39" s="19"/>
      <c r="BZ39" s="18"/>
      <c r="CA39" s="18"/>
      <c r="CB39" s="19"/>
      <c r="CG39" s="18"/>
      <c r="CH39" s="18"/>
      <c r="CI39" s="19"/>
      <c r="CN39" s="18"/>
      <c r="CO39" s="18"/>
      <c r="CP39" s="19"/>
      <c r="CU39" s="18"/>
      <c r="CV39" s="18"/>
      <c r="CW39" s="19"/>
      <c r="DB39" s="18"/>
      <c r="DC39" s="18"/>
      <c r="DD39" s="19"/>
      <c r="DI39" s="18"/>
      <c r="DJ39" s="18"/>
      <c r="DK39" s="19"/>
      <c r="DP39" s="18"/>
      <c r="DQ39" s="18"/>
      <c r="DR39" s="19"/>
      <c r="DW39" s="18"/>
      <c r="DX39" s="18"/>
      <c r="DY39" s="19"/>
      <c r="ED39" s="18"/>
      <c r="EE39" s="18"/>
      <c r="EF39" s="19"/>
      <c r="EK39" s="18"/>
      <c r="EL39" s="18"/>
      <c r="EM39" s="19"/>
      <c r="ER39" s="18"/>
      <c r="ES39" s="18"/>
      <c r="ET39" s="19"/>
      <c r="EY39" s="18"/>
      <c r="EZ39" s="18"/>
      <c r="FA39" s="19"/>
      <c r="FF39" s="18"/>
      <c r="FG39" s="18"/>
      <c r="FH39" s="19"/>
      <c r="FM39" s="18"/>
      <c r="FN39" s="18"/>
      <c r="FO39" s="19"/>
      <c r="FT39" s="18"/>
      <c r="FU39" s="18"/>
      <c r="FV39" s="19"/>
      <c r="GA39" s="18"/>
      <c r="GB39" s="18"/>
      <c r="GC39" s="19"/>
      <c r="GH39" s="18"/>
      <c r="GI39" s="18"/>
      <c r="GJ39" s="19"/>
      <c r="GO39" s="18"/>
      <c r="GP39" s="18"/>
      <c r="GQ39" s="19"/>
      <c r="GV39" s="18"/>
      <c r="GW39" s="18"/>
      <c r="GX39" s="19"/>
      <c r="HC39" s="18"/>
      <c r="HD39" s="18"/>
      <c r="HE39" s="19"/>
      <c r="HJ39" s="18"/>
      <c r="HK39" s="18"/>
      <c r="HL39" s="19"/>
      <c r="HQ39" s="18"/>
      <c r="HR39" s="18"/>
      <c r="HS39" s="19"/>
      <c r="HX39" s="18"/>
      <c r="HY39" s="18"/>
      <c r="HZ39" s="19"/>
      <c r="IE39" s="18"/>
      <c r="IF39" s="18"/>
      <c r="IG39" s="19"/>
      <c r="IL39" s="18"/>
      <c r="IM39" s="18"/>
      <c r="IN39" s="19"/>
      <c r="IS39" s="18"/>
      <c r="IT39" s="18"/>
      <c r="IU39" s="19"/>
      <c r="IZ39" s="18"/>
      <c r="JA39" s="18"/>
      <c r="JB39" s="19"/>
      <c r="JG39" s="18"/>
      <c r="JH39" s="18"/>
      <c r="JI39" s="19"/>
      <c r="JN39" s="18"/>
      <c r="JO39" s="18"/>
      <c r="JP39" s="19"/>
      <c r="JU39" s="18"/>
      <c r="JV39" s="18"/>
      <c r="JW39" s="19"/>
      <c r="KB39" s="18"/>
      <c r="KC39" s="18"/>
      <c r="KD39" s="19"/>
      <c r="KI39" s="18"/>
      <c r="KJ39" s="18"/>
      <c r="KK39" s="19"/>
      <c r="KP39" s="18"/>
      <c r="KQ39" s="18"/>
      <c r="KR39" s="19"/>
      <c r="KW39" s="18"/>
      <c r="KX39" s="18"/>
      <c r="KY39" s="19"/>
      <c r="LD39" s="18"/>
      <c r="LE39" s="18"/>
      <c r="LF39" s="19"/>
      <c r="LK39" s="18"/>
      <c r="LL39" s="18"/>
      <c r="LM39" s="19"/>
      <c r="LR39" s="18"/>
      <c r="LS39" s="18"/>
      <c r="LT39" s="19"/>
      <c r="LY39" s="18"/>
      <c r="LZ39" s="18"/>
      <c r="MA39" s="19"/>
      <c r="MF39" s="18"/>
      <c r="MG39" s="18"/>
      <c r="MH39" s="19"/>
      <c r="MM39" s="18"/>
      <c r="MN39" s="18"/>
      <c r="MO39" s="19"/>
      <c r="MT39" s="18"/>
      <c r="MU39" s="18"/>
      <c r="MV39" s="19"/>
      <c r="NA39" s="18"/>
      <c r="NB39" s="18"/>
      <c r="NC39" s="19"/>
      <c r="NH39" s="18"/>
      <c r="NI39" s="18"/>
      <c r="NJ39" s="19"/>
      <c r="NO39" s="18"/>
      <c r="NP39" s="18"/>
      <c r="NQ39" s="19"/>
      <c r="NV39" s="18"/>
      <c r="NW39" s="18"/>
      <c r="NX39" s="19"/>
      <c r="OC39" s="18"/>
      <c r="OD39" s="18"/>
      <c r="OE39" s="19"/>
      <c r="OJ39" s="18"/>
      <c r="OK39" s="18"/>
      <c r="OL39" s="19"/>
      <c r="OQ39" s="18"/>
      <c r="OR39" s="18"/>
      <c r="OS39" s="19"/>
      <c r="OX39" s="18"/>
      <c r="OY39" s="18"/>
      <c r="OZ39" s="19"/>
      <c r="PE39" s="18"/>
      <c r="PF39" s="18"/>
      <c r="PG39" s="19"/>
      <c r="PL39" s="18"/>
      <c r="PM39" s="18"/>
      <c r="PN39" s="19"/>
      <c r="PS39" s="18"/>
      <c r="PT39" s="18"/>
      <c r="PU39" s="19"/>
      <c r="PZ39" s="18"/>
      <c r="QA39" s="18"/>
      <c r="QB39" s="19"/>
      <c r="QG39" s="18"/>
      <c r="QH39" s="18"/>
      <c r="QI39" s="19"/>
      <c r="QN39" s="18"/>
      <c r="QO39" s="18"/>
      <c r="QP39" s="19"/>
      <c r="QU39" s="18"/>
      <c r="QV39" s="18"/>
      <c r="QW39" s="19"/>
      <c r="RB39" s="18"/>
      <c r="RC39" s="18"/>
      <c r="RD39" s="19"/>
      <c r="RI39" s="18"/>
      <c r="RJ39" s="18"/>
      <c r="RK39" s="19"/>
      <c r="RP39" s="18"/>
      <c r="RQ39" s="18"/>
      <c r="RR39" s="19"/>
      <c r="RW39" s="18"/>
      <c r="RX39" s="18"/>
      <c r="RY39" s="19"/>
      <c r="SD39" s="18"/>
      <c r="SE39" s="18"/>
      <c r="SF39" s="19"/>
      <c r="SK39" s="18"/>
      <c r="SL39" s="18"/>
      <c r="SM39" s="19"/>
      <c r="SR39" s="18"/>
      <c r="SS39" s="18"/>
      <c r="ST39" s="19"/>
      <c r="SY39" s="18"/>
      <c r="SZ39" s="18"/>
      <c r="TA39" s="19"/>
      <c r="TF39" s="18"/>
      <c r="TG39" s="18"/>
      <c r="TH39" s="19"/>
      <c r="TM39" s="18"/>
      <c r="TN39" s="18"/>
      <c r="TO39" s="19"/>
      <c r="TT39" s="18"/>
      <c r="TU39" s="18"/>
      <c r="TV39" s="19"/>
      <c r="UA39" s="18"/>
      <c r="UB39" s="18"/>
      <c r="UC39" s="19"/>
      <c r="UH39" s="18"/>
      <c r="UI39" s="18"/>
      <c r="UJ39" s="19"/>
      <c r="UO39" s="18"/>
      <c r="UP39" s="18"/>
      <c r="UQ39" s="19"/>
      <c r="UV39" s="18"/>
      <c r="UW39" s="18"/>
      <c r="UX39" s="19"/>
      <c r="VC39" s="18"/>
      <c r="VD39" s="18"/>
      <c r="VE39" s="19"/>
      <c r="VJ39" s="18"/>
      <c r="VK39" s="18"/>
      <c r="VL39" s="19"/>
      <c r="VQ39" s="18"/>
      <c r="VR39" s="18"/>
      <c r="VS39" s="19"/>
      <c r="VX39" s="18"/>
      <c r="VY39" s="18"/>
      <c r="VZ39" s="19"/>
      <c r="WE39" s="18"/>
      <c r="WF39" s="18"/>
      <c r="WG39" s="19"/>
      <c r="WL39" s="18"/>
      <c r="WM39" s="18"/>
      <c r="WN39" s="19"/>
      <c r="WS39" s="18"/>
      <c r="WT39" s="18"/>
      <c r="WU39" s="19"/>
      <c r="WZ39" s="18"/>
      <c r="XA39" s="18"/>
      <c r="XB39" s="19"/>
      <c r="XG39" s="18"/>
      <c r="XH39" s="18"/>
      <c r="XI39" s="19"/>
      <c r="XN39" s="18"/>
      <c r="XO39" s="18"/>
      <c r="XP39" s="19"/>
      <c r="XU39" s="18"/>
      <c r="XV39" s="18"/>
      <c r="XW39" s="19"/>
      <c r="YB39" s="18"/>
      <c r="YC39" s="18"/>
      <c r="YD39" s="19"/>
      <c r="YI39" s="18"/>
      <c r="YJ39" s="18"/>
      <c r="YK39" s="19"/>
      <c r="YP39" s="18"/>
      <c r="YQ39" s="18"/>
      <c r="YR39" s="19"/>
      <c r="YW39" s="18"/>
      <c r="YX39" s="18"/>
      <c r="YY39" s="19"/>
      <c r="ZD39" s="18"/>
      <c r="ZE39" s="18"/>
      <c r="ZF39" s="19"/>
      <c r="ZK39" s="18"/>
      <c r="ZL39" s="18"/>
      <c r="ZM39" s="19"/>
      <c r="ZR39" s="18"/>
      <c r="ZS39" s="18"/>
      <c r="ZT39" s="19"/>
      <c r="ZY39" s="18"/>
      <c r="ZZ39" s="18"/>
      <c r="AAA39" s="19"/>
      <c r="AAF39" s="18"/>
      <c r="AAG39" s="18"/>
      <c r="AAH39" s="19"/>
      <c r="AAM39" s="18"/>
      <c r="AAN39" s="18"/>
      <c r="AAO39" s="19"/>
      <c r="AAT39" s="18"/>
      <c r="AAU39" s="18"/>
      <c r="AAV39" s="19"/>
      <c r="ABA39" s="18"/>
      <c r="ABB39" s="18"/>
      <c r="ABC39" s="19"/>
      <c r="ABH39" s="18"/>
      <c r="ABI39" s="18"/>
      <c r="ABJ39" s="19"/>
      <c r="ABO39" s="18"/>
      <c r="ABP39" s="18"/>
      <c r="ABQ39" s="19"/>
      <c r="ABV39" s="18"/>
      <c r="ABW39" s="18"/>
      <c r="ABX39" s="19"/>
      <c r="ACC39" s="18"/>
      <c r="ACD39" s="18"/>
      <c r="ACE39" s="19"/>
      <c r="ACJ39" s="18"/>
      <c r="ACK39" s="18"/>
      <c r="ACL39" s="19"/>
      <c r="ACQ39" s="18"/>
      <c r="ACR39" s="18"/>
      <c r="ACS39" s="19"/>
      <c r="ACX39" s="18"/>
      <c r="ACY39" s="18"/>
      <c r="ACZ39" s="19"/>
      <c r="ADE39" s="18"/>
      <c r="ADF39" s="18"/>
      <c r="ADG39" s="19"/>
      <c r="ADL39" s="18"/>
      <c r="ADM39" s="18"/>
      <c r="ADN39" s="19"/>
      <c r="ADS39" s="18"/>
      <c r="ADT39" s="18"/>
      <c r="ADU39" s="19"/>
      <c r="ADZ39" s="18"/>
      <c r="AEA39" s="18"/>
      <c r="AEB39" s="19"/>
      <c r="AEG39" s="18"/>
      <c r="AEH39" s="18"/>
      <c r="AEI39" s="19"/>
      <c r="AEN39" s="18"/>
      <c r="AEO39" s="18"/>
      <c r="AEP39" s="19"/>
      <c r="AEU39" s="18"/>
      <c r="AEV39" s="18"/>
      <c r="AEW39" s="19"/>
      <c r="AFB39" s="18"/>
      <c r="AFC39" s="18"/>
      <c r="AFD39" s="19"/>
      <c r="AFI39" s="18"/>
      <c r="AFJ39" s="18"/>
      <c r="AFK39" s="19"/>
      <c r="AFP39" s="18"/>
      <c r="AFQ39" s="18"/>
      <c r="AFR39" s="19"/>
      <c r="AFW39" s="18"/>
      <c r="AFX39" s="18"/>
      <c r="AFY39" s="19"/>
      <c r="AGD39" s="18"/>
      <c r="AGE39" s="18"/>
      <c r="AGF39" s="19"/>
      <c r="AGK39" s="18"/>
      <c r="AGL39" s="18"/>
      <c r="AGM39" s="19"/>
      <c r="AGR39" s="18"/>
      <c r="AGS39" s="18"/>
      <c r="AGT39" s="19"/>
      <c r="AGY39" s="18"/>
      <c r="AGZ39" s="18"/>
      <c r="AHA39" s="19"/>
      <c r="AHF39" s="18"/>
      <c r="AHG39" s="18"/>
      <c r="AHH39" s="19"/>
      <c r="AHM39" s="18"/>
      <c r="AHN39" s="18"/>
      <c r="AHO39" s="19"/>
      <c r="AHT39" s="18"/>
      <c r="AHU39" s="18"/>
      <c r="AHV39" s="19"/>
      <c r="AIA39" s="18"/>
      <c r="AIB39" s="18"/>
      <c r="AIC39" s="19"/>
      <c r="AIH39" s="18"/>
      <c r="AII39" s="18"/>
      <c r="AIJ39" s="19"/>
      <c r="AIO39" s="18"/>
      <c r="AIP39" s="18"/>
      <c r="AIQ39" s="19"/>
      <c r="AIV39" s="18"/>
      <c r="AIW39" s="18"/>
      <c r="AIX39" s="19"/>
      <c r="AJC39" s="18"/>
      <c r="AJD39" s="18"/>
      <c r="AJE39" s="19"/>
      <c r="AJJ39" s="18"/>
      <c r="AJK39" s="18"/>
      <c r="AJL39" s="19"/>
      <c r="AJQ39" s="18"/>
      <c r="AJR39" s="18"/>
      <c r="AJS39" s="19"/>
      <c r="AJX39" s="18"/>
      <c r="AJY39" s="18"/>
      <c r="AJZ39" s="19"/>
      <c r="AKE39" s="18"/>
      <c r="AKF39" s="18"/>
      <c r="AKG39" s="19"/>
      <c r="AKL39" s="18"/>
      <c r="AKM39" s="18"/>
      <c r="AKN39" s="19"/>
      <c r="AKS39" s="18"/>
      <c r="AKT39" s="18"/>
      <c r="AKU39" s="19"/>
      <c r="AKZ39" s="18"/>
      <c r="ALA39" s="18"/>
      <c r="ALB39" s="19"/>
      <c r="ALG39" s="18"/>
      <c r="ALH39" s="18"/>
      <c r="ALI39" s="19"/>
      <c r="ALN39" s="18"/>
      <c r="ALO39" s="18"/>
      <c r="ALP39" s="19"/>
      <c r="ALU39" s="18"/>
      <c r="ALV39" s="18"/>
      <c r="ALW39" s="19"/>
      <c r="AMB39" s="18"/>
      <c r="AMC39" s="18"/>
      <c r="AMD39" s="19"/>
      <c r="AMI39" s="18"/>
      <c r="AMJ39" s="18"/>
      <c r="AMK39" s="19"/>
      <c r="AMP39" s="18"/>
      <c r="AMQ39" s="18"/>
      <c r="AMR39" s="19"/>
      <c r="AMW39" s="18"/>
      <c r="AMX39" s="18"/>
      <c r="AMY39" s="19"/>
      <c r="AND39" s="18"/>
      <c r="ANE39" s="18"/>
      <c r="ANF39" s="19"/>
      <c r="ANK39" s="18"/>
      <c r="ANL39" s="18"/>
      <c r="ANM39" s="19"/>
      <c r="ANR39" s="18"/>
      <c r="ANS39" s="18"/>
      <c r="ANT39" s="19"/>
      <c r="ANY39" s="18"/>
      <c r="ANZ39" s="18"/>
      <c r="AOA39" s="19"/>
      <c r="AOF39" s="18"/>
      <c r="AOG39" s="18"/>
      <c r="AOH39" s="19"/>
      <c r="AOM39" s="18"/>
      <c r="AON39" s="18"/>
      <c r="AOO39" s="19"/>
      <c r="AOT39" s="18"/>
      <c r="AOU39" s="18"/>
      <c r="AOV39" s="19"/>
      <c r="APA39" s="18"/>
      <c r="APB39" s="18"/>
      <c r="APC39" s="19"/>
      <c r="APH39" s="18"/>
      <c r="API39" s="18"/>
      <c r="APJ39" s="19"/>
      <c r="APO39" s="18"/>
      <c r="APP39" s="18"/>
      <c r="APQ39" s="19"/>
      <c r="APV39" s="18"/>
      <c r="APW39" s="18"/>
      <c r="APX39" s="19"/>
      <c r="AQC39" s="18"/>
      <c r="AQD39" s="18"/>
      <c r="AQE39" s="19"/>
      <c r="AQJ39" s="18"/>
      <c r="AQK39" s="18"/>
      <c r="AQL39" s="19"/>
      <c r="AQQ39" s="18"/>
      <c r="AQR39" s="18"/>
      <c r="AQS39" s="19"/>
      <c r="AQX39" s="18"/>
      <c r="AQY39" s="18"/>
      <c r="AQZ39" s="19"/>
      <c r="ARE39" s="18"/>
      <c r="ARF39" s="18"/>
      <c r="ARG39" s="19"/>
      <c r="ARL39" s="18"/>
      <c r="ARM39" s="18"/>
      <c r="ARN39" s="19"/>
      <c r="ARS39" s="18"/>
      <c r="ART39" s="18"/>
      <c r="ARU39" s="19"/>
      <c r="ARZ39" s="18"/>
      <c r="ASA39" s="18"/>
      <c r="ASB39" s="19"/>
      <c r="ASG39" s="18"/>
      <c r="ASH39" s="18"/>
      <c r="ASI39" s="19"/>
      <c r="ASN39" s="18"/>
      <c r="ASO39" s="18"/>
      <c r="ASP39" s="19"/>
      <c r="ASU39" s="18"/>
      <c r="ASV39" s="18"/>
      <c r="ASW39" s="19"/>
      <c r="ATB39" s="18"/>
      <c r="ATC39" s="18"/>
      <c r="ATD39" s="19"/>
      <c r="ATI39" s="18"/>
      <c r="ATJ39" s="18"/>
      <c r="ATK39" s="19"/>
      <c r="ATP39" s="18"/>
      <c r="ATQ39" s="18"/>
      <c r="ATR39" s="19"/>
      <c r="ATW39" s="18"/>
      <c r="ATX39" s="18"/>
      <c r="ATY39" s="19"/>
      <c r="AUD39" s="18"/>
      <c r="AUE39" s="18"/>
      <c r="AUF39" s="19"/>
      <c r="AUK39" s="18"/>
      <c r="AUL39" s="18"/>
      <c r="AUM39" s="19"/>
      <c r="AUR39" s="18"/>
      <c r="AUS39" s="18"/>
      <c r="AUT39" s="19"/>
      <c r="AUY39" s="18"/>
      <c r="AUZ39" s="18"/>
      <c r="AVA39" s="19"/>
      <c r="AVF39" s="18"/>
      <c r="AVG39" s="18"/>
      <c r="AVH39" s="19"/>
      <c r="AVM39" s="18"/>
      <c r="AVN39" s="18"/>
      <c r="AVO39" s="19"/>
      <c r="AVT39" s="18"/>
      <c r="AVU39" s="18"/>
      <c r="AVV39" s="19"/>
      <c r="AWA39" s="18"/>
      <c r="AWB39" s="18"/>
      <c r="AWC39" s="19"/>
      <c r="AWH39" s="18"/>
      <c r="AWI39" s="18"/>
      <c r="AWJ39" s="19"/>
      <c r="AWO39" s="18"/>
      <c r="AWP39" s="18"/>
      <c r="AWQ39" s="19"/>
      <c r="AWV39" s="18"/>
      <c r="AWW39" s="18"/>
      <c r="AWX39" s="19"/>
      <c r="AXC39" s="18"/>
      <c r="AXD39" s="18"/>
      <c r="AXE39" s="19"/>
      <c r="AXJ39" s="18"/>
      <c r="AXK39" s="18"/>
      <c r="AXL39" s="19"/>
      <c r="AXQ39" s="18"/>
      <c r="AXR39" s="18"/>
      <c r="AXS39" s="19"/>
      <c r="AXX39" s="18"/>
      <c r="AXY39" s="18"/>
      <c r="AXZ39" s="19"/>
      <c r="AYE39" s="18"/>
      <c r="AYF39" s="18"/>
      <c r="AYG39" s="19"/>
      <c r="AYL39" s="18"/>
      <c r="AYM39" s="18"/>
      <c r="AYN39" s="19"/>
      <c r="AYS39" s="18"/>
      <c r="AYT39" s="18"/>
      <c r="AYU39" s="19"/>
      <c r="AYZ39" s="18"/>
      <c r="AZA39" s="18"/>
      <c r="AZB39" s="19"/>
      <c r="AZG39" s="18"/>
      <c r="AZH39" s="18"/>
      <c r="AZI39" s="19"/>
      <c r="AZN39" s="18"/>
      <c r="AZO39" s="18"/>
      <c r="AZP39" s="19"/>
      <c r="AZU39" s="18"/>
      <c r="AZV39" s="18"/>
      <c r="AZW39" s="19"/>
      <c r="BAB39" s="18"/>
      <c r="BAC39" s="18"/>
      <c r="BAD39" s="19"/>
      <c r="BAI39" s="18"/>
      <c r="BAJ39" s="18"/>
      <c r="BAK39" s="19"/>
      <c r="BAP39" s="18"/>
      <c r="BAQ39" s="18"/>
      <c r="BAR39" s="19"/>
      <c r="BAW39" s="18"/>
      <c r="BAX39" s="18"/>
      <c r="BAY39" s="19"/>
      <c r="BBD39" s="18"/>
      <c r="BBE39" s="18"/>
      <c r="BBF39" s="19"/>
      <c r="BBK39" s="18"/>
      <c r="BBL39" s="18"/>
      <c r="BBM39" s="19"/>
      <c r="BBR39" s="18"/>
      <c r="BBS39" s="18"/>
      <c r="BBT39" s="19"/>
      <c r="BBY39" s="18"/>
      <c r="BBZ39" s="18"/>
      <c r="BCA39" s="19"/>
      <c r="BCF39" s="18"/>
      <c r="BCG39" s="18"/>
      <c r="BCH39" s="19"/>
      <c r="BCM39" s="18"/>
      <c r="BCN39" s="18"/>
      <c r="BCO39" s="19"/>
      <c r="BCT39" s="18"/>
      <c r="BCU39" s="18"/>
      <c r="BCV39" s="19"/>
      <c r="BDA39" s="18"/>
      <c r="BDB39" s="18"/>
      <c r="BDC39" s="19"/>
      <c r="BDH39" s="18"/>
      <c r="BDI39" s="18"/>
      <c r="BDJ39" s="19"/>
      <c r="BDO39" s="18"/>
      <c r="BDP39" s="18"/>
      <c r="BDQ39" s="19"/>
      <c r="BDV39" s="18"/>
      <c r="BDW39" s="18"/>
      <c r="BDX39" s="19"/>
      <c r="BEC39" s="18"/>
      <c r="BED39" s="18"/>
      <c r="BEE39" s="19"/>
      <c r="BEJ39" s="18"/>
      <c r="BEK39" s="18"/>
      <c r="BEL39" s="19"/>
      <c r="BEQ39" s="18"/>
      <c r="BER39" s="18"/>
      <c r="BES39" s="19"/>
      <c r="BEX39" s="18"/>
      <c r="BEY39" s="18"/>
      <c r="BEZ39" s="19"/>
      <c r="BFE39" s="18"/>
      <c r="BFF39" s="18"/>
      <c r="BFG39" s="19"/>
      <c r="BFL39" s="18"/>
      <c r="BFM39" s="18"/>
      <c r="BFN39" s="19"/>
      <c r="BFS39" s="18"/>
      <c r="BFT39" s="18"/>
      <c r="BFU39" s="19"/>
      <c r="BFZ39" s="18"/>
      <c r="BGA39" s="18"/>
      <c r="BGB39" s="19"/>
      <c r="BGG39" s="18"/>
      <c r="BGH39" s="18"/>
      <c r="BGI39" s="19"/>
      <c r="BGN39" s="18"/>
      <c r="BGO39" s="18"/>
      <c r="BGP39" s="19"/>
      <c r="BGU39" s="18"/>
      <c r="BGV39" s="18"/>
      <c r="BGW39" s="19"/>
      <c r="BHB39" s="18"/>
      <c r="BHC39" s="18"/>
      <c r="BHD39" s="19"/>
      <c r="BHI39" s="18"/>
      <c r="BHJ39" s="18"/>
      <c r="BHK39" s="19"/>
      <c r="BHP39" s="18"/>
      <c r="BHQ39" s="18"/>
      <c r="BHR39" s="19"/>
      <c r="BHW39" s="18"/>
      <c r="BHX39" s="18"/>
      <c r="BHY39" s="19"/>
      <c r="BID39" s="18"/>
      <c r="BIE39" s="18"/>
      <c r="BIF39" s="19"/>
      <c r="BIK39" s="18"/>
      <c r="BIL39" s="18"/>
      <c r="BIM39" s="19"/>
      <c r="BIR39" s="18"/>
      <c r="BIS39" s="18"/>
      <c r="BIT39" s="19"/>
      <c r="BIY39" s="18"/>
      <c r="BIZ39" s="18"/>
      <c r="BJA39" s="19"/>
      <c r="BJF39" s="18"/>
      <c r="BJG39" s="18"/>
      <c r="BJH39" s="19"/>
      <c r="BJM39" s="18"/>
      <c r="BJN39" s="18"/>
      <c r="BJO39" s="19"/>
      <c r="BJT39" s="18"/>
      <c r="BJU39" s="18"/>
      <c r="BJV39" s="19"/>
      <c r="BKA39" s="18"/>
      <c r="BKB39" s="18"/>
      <c r="BKC39" s="19"/>
      <c r="BKH39" s="18"/>
      <c r="BKI39" s="18"/>
      <c r="BKJ39" s="19"/>
      <c r="BKO39" s="18"/>
      <c r="BKP39" s="18"/>
      <c r="BKQ39" s="19"/>
      <c r="BKV39" s="18"/>
      <c r="BKW39" s="18"/>
      <c r="BKX39" s="19"/>
      <c r="BLC39" s="18"/>
      <c r="BLD39" s="18"/>
      <c r="BLE39" s="19"/>
      <c r="BLJ39" s="18"/>
      <c r="BLK39" s="18"/>
      <c r="BLL39" s="19"/>
      <c r="BLQ39" s="18"/>
      <c r="BLR39" s="18"/>
      <c r="BLS39" s="19"/>
      <c r="BLX39" s="18"/>
      <c r="BLY39" s="18"/>
      <c r="BLZ39" s="19"/>
      <c r="BME39" s="18"/>
      <c r="BMF39" s="18"/>
      <c r="BMG39" s="19"/>
      <c r="BML39" s="18"/>
      <c r="BMM39" s="18"/>
      <c r="BMN39" s="19"/>
      <c r="BMS39" s="18"/>
      <c r="BMT39" s="18"/>
      <c r="BMU39" s="19"/>
      <c r="BMZ39" s="18"/>
      <c r="BNA39" s="18"/>
      <c r="BNB39" s="19"/>
      <c r="BNG39" s="18"/>
      <c r="BNH39" s="18"/>
      <c r="BNI39" s="19"/>
      <c r="BNN39" s="18"/>
      <c r="BNO39" s="18"/>
      <c r="BNP39" s="19"/>
      <c r="BNU39" s="18"/>
      <c r="BNV39" s="18"/>
      <c r="BNW39" s="19"/>
      <c r="BOB39" s="18"/>
      <c r="BOC39" s="18"/>
      <c r="BOD39" s="19"/>
      <c r="BOI39" s="18"/>
      <c r="BOJ39" s="18"/>
      <c r="BOK39" s="19"/>
      <c r="BOP39" s="18"/>
      <c r="BOQ39" s="18"/>
      <c r="BOR39" s="19"/>
      <c r="BOW39" s="18"/>
      <c r="BOX39" s="18"/>
      <c r="BOY39" s="19"/>
      <c r="BPD39" s="18"/>
      <c r="BPE39" s="18"/>
      <c r="BPF39" s="19"/>
      <c r="BPK39" s="18"/>
      <c r="BPL39" s="18"/>
      <c r="BPM39" s="19"/>
      <c r="BPR39" s="18"/>
      <c r="BPS39" s="18"/>
      <c r="BPT39" s="19"/>
      <c r="BPY39" s="18"/>
      <c r="BPZ39" s="18"/>
      <c r="BQA39" s="19"/>
      <c r="BQF39" s="18"/>
      <c r="BQG39" s="18"/>
      <c r="BQH39" s="19"/>
      <c r="BQM39" s="18"/>
      <c r="BQN39" s="18"/>
      <c r="BQO39" s="19"/>
      <c r="BQT39" s="18"/>
      <c r="BQU39" s="18"/>
      <c r="BQV39" s="19"/>
      <c r="BRA39" s="18"/>
      <c r="BRB39" s="18"/>
      <c r="BRC39" s="19"/>
      <c r="BRH39" s="18"/>
      <c r="BRI39" s="18"/>
      <c r="BRJ39" s="19"/>
      <c r="BRO39" s="18"/>
      <c r="BRP39" s="18"/>
      <c r="BRQ39" s="19"/>
      <c r="BRV39" s="18"/>
      <c r="BRW39" s="18"/>
      <c r="BRX39" s="19"/>
      <c r="BSC39" s="18"/>
      <c r="BSD39" s="18"/>
      <c r="BSE39" s="19"/>
      <c r="BSJ39" s="18"/>
      <c r="BSK39" s="18"/>
      <c r="BSL39" s="19"/>
      <c r="BSQ39" s="18"/>
      <c r="BSR39" s="18"/>
      <c r="BSS39" s="19"/>
      <c r="BSX39" s="18"/>
      <c r="BSY39" s="18"/>
      <c r="BSZ39" s="19"/>
      <c r="BTE39" s="18"/>
      <c r="BTF39" s="18"/>
      <c r="BTG39" s="19"/>
      <c r="BTL39" s="18"/>
      <c r="BTM39" s="18"/>
      <c r="BTN39" s="19"/>
      <c r="BTS39" s="18"/>
      <c r="BTT39" s="18"/>
      <c r="BTU39" s="19"/>
      <c r="BTZ39" s="18"/>
      <c r="BUA39" s="18"/>
      <c r="BUB39" s="19"/>
      <c r="BUG39" s="18"/>
      <c r="BUH39" s="18"/>
      <c r="BUI39" s="19"/>
      <c r="BUN39" s="18"/>
      <c r="BUO39" s="18"/>
      <c r="BUP39" s="19"/>
      <c r="BUU39" s="18"/>
      <c r="BUV39" s="18"/>
      <c r="BUW39" s="19"/>
      <c r="BVB39" s="18"/>
      <c r="BVC39" s="18"/>
      <c r="BVD39" s="19"/>
      <c r="BVI39" s="18"/>
      <c r="BVJ39" s="18"/>
      <c r="BVK39" s="19"/>
      <c r="BVP39" s="18"/>
      <c r="BVQ39" s="18"/>
      <c r="BVR39" s="19"/>
      <c r="BVW39" s="18"/>
      <c r="BVX39" s="18"/>
      <c r="BVY39" s="19"/>
      <c r="BWD39" s="18"/>
      <c r="BWE39" s="18"/>
      <c r="BWF39" s="19"/>
      <c r="BWK39" s="18"/>
      <c r="BWL39" s="18"/>
      <c r="BWM39" s="19"/>
      <c r="BWR39" s="18"/>
      <c r="BWS39" s="18"/>
      <c r="BWT39" s="19"/>
      <c r="BWY39" s="18"/>
      <c r="BWZ39" s="18"/>
      <c r="BXA39" s="19"/>
      <c r="BXF39" s="18"/>
      <c r="BXG39" s="18"/>
      <c r="BXH39" s="19"/>
      <c r="BXM39" s="18"/>
      <c r="BXN39" s="18"/>
      <c r="BXO39" s="19"/>
      <c r="BXT39" s="18"/>
      <c r="BXU39" s="18"/>
      <c r="BXV39" s="19"/>
      <c r="BYA39" s="18"/>
      <c r="BYB39" s="18"/>
      <c r="BYC39" s="19"/>
      <c r="BYH39" s="18"/>
      <c r="BYI39" s="18"/>
      <c r="BYJ39" s="19"/>
      <c r="BYO39" s="18"/>
      <c r="BYP39" s="18"/>
      <c r="BYQ39" s="19"/>
      <c r="BYV39" s="18"/>
      <c r="BYW39" s="18"/>
      <c r="BYX39" s="19"/>
      <c r="BZC39" s="18"/>
      <c r="BZD39" s="18"/>
      <c r="BZE39" s="19"/>
      <c r="BZJ39" s="18"/>
      <c r="BZK39" s="18"/>
      <c r="BZL39" s="19"/>
      <c r="BZQ39" s="18"/>
      <c r="BZR39" s="18"/>
      <c r="BZS39" s="19"/>
      <c r="BZX39" s="18"/>
      <c r="BZY39" s="18"/>
      <c r="BZZ39" s="19"/>
      <c r="CAE39" s="18"/>
      <c r="CAF39" s="18"/>
      <c r="CAG39" s="19"/>
      <c r="CAL39" s="18"/>
      <c r="CAM39" s="18"/>
      <c r="CAN39" s="19"/>
      <c r="CAS39" s="18"/>
      <c r="CAT39" s="18"/>
      <c r="CAU39" s="19"/>
      <c r="CAZ39" s="18"/>
      <c r="CBA39" s="18"/>
      <c r="CBB39" s="19"/>
      <c r="CBG39" s="18"/>
      <c r="CBH39" s="18"/>
      <c r="CBI39" s="19"/>
      <c r="CBN39" s="18"/>
      <c r="CBO39" s="18"/>
      <c r="CBP39" s="19"/>
      <c r="CBU39" s="18"/>
      <c r="CBV39" s="18"/>
      <c r="CBW39" s="19"/>
      <c r="CCB39" s="18"/>
      <c r="CCC39" s="18"/>
      <c r="CCD39" s="19"/>
      <c r="CCI39" s="18"/>
      <c r="CCJ39" s="18"/>
      <c r="CCK39" s="19"/>
      <c r="CCP39" s="18"/>
      <c r="CCQ39" s="18"/>
      <c r="CCR39" s="19"/>
      <c r="CCW39" s="18"/>
      <c r="CCX39" s="18"/>
      <c r="CCY39" s="19"/>
      <c r="CDD39" s="18"/>
      <c r="CDE39" s="18"/>
      <c r="CDF39" s="19"/>
      <c r="CDK39" s="18"/>
      <c r="CDL39" s="18"/>
      <c r="CDM39" s="19"/>
      <c r="CDR39" s="18"/>
      <c r="CDS39" s="18"/>
      <c r="CDT39" s="19"/>
      <c r="CDY39" s="18"/>
      <c r="CDZ39" s="18"/>
      <c r="CEA39" s="19"/>
      <c r="CEF39" s="18"/>
      <c r="CEG39" s="18"/>
      <c r="CEH39" s="19"/>
      <c r="CEM39" s="18"/>
      <c r="CEN39" s="18"/>
      <c r="CEO39" s="19"/>
      <c r="CET39" s="18"/>
      <c r="CEU39" s="18"/>
      <c r="CEV39" s="19"/>
      <c r="CFA39" s="18"/>
      <c r="CFB39" s="18"/>
      <c r="CFC39" s="19"/>
      <c r="CFH39" s="18"/>
      <c r="CFI39" s="18"/>
      <c r="CFJ39" s="19"/>
      <c r="CFO39" s="18"/>
      <c r="CFP39" s="18"/>
      <c r="CFQ39" s="19"/>
      <c r="CFV39" s="18"/>
      <c r="CFW39" s="18"/>
      <c r="CFX39" s="19"/>
      <c r="CGC39" s="18"/>
      <c r="CGD39" s="18"/>
      <c r="CGE39" s="19"/>
      <c r="CGJ39" s="18"/>
      <c r="CGK39" s="18"/>
      <c r="CGL39" s="19"/>
      <c r="CGQ39" s="18"/>
      <c r="CGR39" s="18"/>
      <c r="CGS39" s="19"/>
      <c r="CGX39" s="18"/>
      <c r="CGY39" s="18"/>
      <c r="CGZ39" s="19"/>
      <c r="CHE39" s="18"/>
      <c r="CHF39" s="18"/>
      <c r="CHG39" s="19"/>
      <c r="CHL39" s="18"/>
      <c r="CHM39" s="18"/>
      <c r="CHN39" s="19"/>
      <c r="CHS39" s="18"/>
      <c r="CHT39" s="18"/>
      <c r="CHU39" s="19"/>
      <c r="CHZ39" s="18"/>
      <c r="CIA39" s="18"/>
      <c r="CIB39" s="19"/>
      <c r="CIG39" s="18"/>
      <c r="CIH39" s="18"/>
      <c r="CII39" s="19"/>
      <c r="CIN39" s="18"/>
      <c r="CIO39" s="18"/>
      <c r="CIP39" s="19"/>
      <c r="CIU39" s="18"/>
      <c r="CIV39" s="18"/>
      <c r="CIW39" s="19"/>
      <c r="CJB39" s="18"/>
      <c r="CJC39" s="18"/>
      <c r="CJD39" s="19"/>
      <c r="CJI39" s="18"/>
      <c r="CJJ39" s="18"/>
      <c r="CJK39" s="19"/>
      <c r="CJP39" s="18"/>
      <c r="CJQ39" s="18"/>
      <c r="CJR39" s="19"/>
      <c r="CJW39" s="18"/>
      <c r="CJX39" s="18"/>
      <c r="CJY39" s="19"/>
      <c r="CKD39" s="18"/>
      <c r="CKE39" s="18"/>
      <c r="CKF39" s="19"/>
      <c r="CKK39" s="18"/>
      <c r="CKL39" s="18"/>
      <c r="CKM39" s="19"/>
      <c r="CKR39" s="18"/>
      <c r="CKS39" s="18"/>
      <c r="CKT39" s="19"/>
      <c r="CKY39" s="18"/>
      <c r="CKZ39" s="18"/>
      <c r="CLA39" s="19"/>
      <c r="CLF39" s="18"/>
      <c r="CLG39" s="18"/>
      <c r="CLH39" s="19"/>
      <c r="CLM39" s="18"/>
      <c r="CLN39" s="18"/>
      <c r="CLO39" s="19"/>
      <c r="CLT39" s="18"/>
      <c r="CLU39" s="18"/>
      <c r="CLV39" s="19"/>
      <c r="CMA39" s="18"/>
      <c r="CMB39" s="18"/>
      <c r="CMC39" s="19"/>
      <c r="CMH39" s="18"/>
      <c r="CMI39" s="18"/>
      <c r="CMJ39" s="19"/>
      <c r="CMO39" s="18"/>
      <c r="CMP39" s="18"/>
      <c r="CMQ39" s="19"/>
      <c r="CMV39" s="18"/>
      <c r="CMW39" s="18"/>
      <c r="CMX39" s="19"/>
      <c r="CNC39" s="18"/>
      <c r="CND39" s="18"/>
      <c r="CNE39" s="19"/>
      <c r="CNJ39" s="18"/>
      <c r="CNK39" s="18"/>
      <c r="CNL39" s="19"/>
      <c r="CNQ39" s="18"/>
      <c r="CNR39" s="18"/>
      <c r="CNS39" s="19"/>
      <c r="CNX39" s="18"/>
      <c r="CNY39" s="18"/>
      <c r="CNZ39" s="19"/>
      <c r="COE39" s="18"/>
      <c r="COF39" s="18"/>
      <c r="COG39" s="19"/>
      <c r="COL39" s="18"/>
      <c r="COM39" s="18"/>
      <c r="CON39" s="19"/>
      <c r="COS39" s="18"/>
      <c r="COT39" s="18"/>
      <c r="COU39" s="19"/>
      <c r="COZ39" s="18"/>
      <c r="CPA39" s="18"/>
      <c r="CPB39" s="19"/>
      <c r="CPG39" s="18"/>
      <c r="CPH39" s="18"/>
      <c r="CPI39" s="19"/>
      <c r="CPN39" s="18"/>
      <c r="CPO39" s="18"/>
      <c r="CPP39" s="19"/>
      <c r="CPU39" s="18"/>
      <c r="CPV39" s="18"/>
      <c r="CPW39" s="19"/>
      <c r="CQB39" s="18"/>
      <c r="CQC39" s="18"/>
      <c r="CQD39" s="19"/>
      <c r="CQI39" s="18"/>
      <c r="CQJ39" s="18"/>
      <c r="CQK39" s="19"/>
      <c r="CQP39" s="18"/>
      <c r="CQQ39" s="18"/>
      <c r="CQR39" s="19"/>
      <c r="CQW39" s="18"/>
      <c r="CQX39" s="18"/>
      <c r="CQY39" s="19"/>
      <c r="CRD39" s="18"/>
      <c r="CRE39" s="18"/>
      <c r="CRF39" s="19"/>
      <c r="CRK39" s="18"/>
      <c r="CRL39" s="18"/>
      <c r="CRM39" s="19"/>
      <c r="CRR39" s="18"/>
      <c r="CRS39" s="18"/>
      <c r="CRT39" s="19"/>
      <c r="CRY39" s="18"/>
      <c r="CRZ39" s="18"/>
      <c r="CSA39" s="19"/>
      <c r="CSF39" s="18"/>
      <c r="CSG39" s="18"/>
      <c r="CSH39" s="19"/>
      <c r="CSM39" s="18"/>
      <c r="CSN39" s="18"/>
      <c r="CSO39" s="19"/>
      <c r="CST39" s="18"/>
      <c r="CSU39" s="18"/>
      <c r="CSV39" s="19"/>
      <c r="CTA39" s="18"/>
      <c r="CTB39" s="18"/>
      <c r="CTC39" s="19"/>
      <c r="CTH39" s="18"/>
      <c r="CTI39" s="18"/>
      <c r="CTJ39" s="19"/>
      <c r="CTO39" s="18"/>
      <c r="CTP39" s="18"/>
      <c r="CTQ39" s="19"/>
      <c r="CTV39" s="18"/>
      <c r="CTW39" s="18"/>
      <c r="CTX39" s="19"/>
      <c r="CUC39" s="18"/>
      <c r="CUD39" s="18"/>
      <c r="CUE39" s="19"/>
      <c r="CUJ39" s="18"/>
      <c r="CUK39" s="18"/>
      <c r="CUL39" s="19"/>
      <c r="CUQ39" s="18"/>
      <c r="CUR39" s="18"/>
      <c r="CUS39" s="19"/>
      <c r="CUX39" s="18"/>
      <c r="CUY39" s="18"/>
      <c r="CUZ39" s="19"/>
      <c r="CVE39" s="18"/>
      <c r="CVF39" s="18"/>
      <c r="CVG39" s="19"/>
      <c r="CVL39" s="18"/>
      <c r="CVM39" s="18"/>
      <c r="CVN39" s="19"/>
      <c r="CVS39" s="18"/>
      <c r="CVT39" s="18"/>
      <c r="CVU39" s="19"/>
      <c r="CVZ39" s="18"/>
      <c r="CWA39" s="18"/>
      <c r="CWB39" s="19"/>
      <c r="CWG39" s="18"/>
      <c r="CWH39" s="18"/>
      <c r="CWI39" s="19"/>
      <c r="CWN39" s="18"/>
      <c r="CWO39" s="18"/>
      <c r="CWP39" s="19"/>
      <c r="CWU39" s="18"/>
      <c r="CWV39" s="18"/>
      <c r="CWW39" s="19"/>
      <c r="CXB39" s="18"/>
      <c r="CXC39" s="18"/>
      <c r="CXD39" s="19"/>
      <c r="CXI39" s="18"/>
      <c r="CXJ39" s="18"/>
      <c r="CXK39" s="19"/>
      <c r="CXP39" s="18"/>
      <c r="CXQ39" s="18"/>
      <c r="CXR39" s="19"/>
      <c r="CXW39" s="18"/>
      <c r="CXX39" s="18"/>
      <c r="CXY39" s="19"/>
      <c r="CYD39" s="18"/>
      <c r="CYE39" s="18"/>
      <c r="CYF39" s="19"/>
      <c r="CYK39" s="18"/>
      <c r="CYL39" s="18"/>
      <c r="CYM39" s="19"/>
      <c r="CYR39" s="18"/>
      <c r="CYS39" s="18"/>
      <c r="CYT39" s="19"/>
      <c r="CYY39" s="18"/>
      <c r="CYZ39" s="18"/>
      <c r="CZA39" s="19"/>
      <c r="CZF39" s="18"/>
      <c r="CZG39" s="18"/>
      <c r="CZH39" s="19"/>
      <c r="CZM39" s="18"/>
      <c r="CZN39" s="18"/>
      <c r="CZO39" s="19"/>
      <c r="CZT39" s="18"/>
      <c r="CZU39" s="18"/>
      <c r="CZV39" s="19"/>
      <c r="DAA39" s="18"/>
      <c r="DAB39" s="18"/>
      <c r="DAC39" s="19"/>
      <c r="DAH39" s="18"/>
      <c r="DAI39" s="18"/>
      <c r="DAJ39" s="19"/>
      <c r="DAO39" s="18"/>
      <c r="DAP39" s="18"/>
      <c r="DAQ39" s="19"/>
      <c r="DAV39" s="18"/>
      <c r="DAW39" s="18"/>
      <c r="DAX39" s="19"/>
      <c r="DBC39" s="18"/>
      <c r="DBD39" s="18"/>
      <c r="DBE39" s="19"/>
      <c r="DBJ39" s="18"/>
      <c r="DBK39" s="18"/>
      <c r="DBL39" s="19"/>
      <c r="DBQ39" s="18"/>
      <c r="DBR39" s="18"/>
      <c r="DBS39" s="19"/>
      <c r="DBX39" s="18"/>
      <c r="DBY39" s="18"/>
      <c r="DBZ39" s="19"/>
      <c r="DCE39" s="18"/>
      <c r="DCF39" s="18"/>
      <c r="DCG39" s="19"/>
      <c r="DCL39" s="18"/>
      <c r="DCM39" s="18"/>
      <c r="DCN39" s="19"/>
      <c r="DCS39" s="18"/>
      <c r="DCT39" s="18"/>
      <c r="DCU39" s="19"/>
      <c r="DCZ39" s="18"/>
      <c r="DDA39" s="18"/>
      <c r="DDB39" s="19"/>
      <c r="DDG39" s="18"/>
      <c r="DDH39" s="18"/>
      <c r="DDI39" s="19"/>
      <c r="DDN39" s="18"/>
      <c r="DDO39" s="18"/>
      <c r="DDP39" s="19"/>
      <c r="DDU39" s="18"/>
      <c r="DDV39" s="18"/>
      <c r="DDW39" s="19"/>
      <c r="DEB39" s="18"/>
      <c r="DEC39" s="18"/>
      <c r="DED39" s="19"/>
      <c r="DEI39" s="18"/>
      <c r="DEJ39" s="18"/>
      <c r="DEK39" s="19"/>
      <c r="DEP39" s="18"/>
      <c r="DEQ39" s="18"/>
      <c r="DER39" s="19"/>
      <c r="DEW39" s="18"/>
      <c r="DEX39" s="18"/>
      <c r="DEY39" s="19"/>
      <c r="DFD39" s="18"/>
      <c r="DFE39" s="18"/>
      <c r="DFF39" s="19"/>
      <c r="DFK39" s="18"/>
      <c r="DFL39" s="18"/>
      <c r="DFM39" s="19"/>
      <c r="DFR39" s="18"/>
      <c r="DFS39" s="18"/>
      <c r="DFT39" s="19"/>
      <c r="DFY39" s="18"/>
      <c r="DFZ39" s="18"/>
      <c r="DGA39" s="19"/>
      <c r="DGF39" s="18"/>
      <c r="DGG39" s="18"/>
      <c r="DGH39" s="19"/>
      <c r="DGM39" s="18"/>
      <c r="DGN39" s="18"/>
      <c r="DGO39" s="19"/>
      <c r="DGT39" s="18"/>
      <c r="DGU39" s="18"/>
      <c r="DGV39" s="19"/>
      <c r="DHA39" s="18"/>
      <c r="DHB39" s="18"/>
      <c r="DHC39" s="19"/>
      <c r="DHH39" s="18"/>
      <c r="DHI39" s="18"/>
      <c r="DHJ39" s="19"/>
      <c r="DHO39" s="18"/>
      <c r="DHP39" s="18"/>
      <c r="DHQ39" s="19"/>
      <c r="DHV39" s="18"/>
      <c r="DHW39" s="18"/>
      <c r="DHX39" s="19"/>
      <c r="DIC39" s="18"/>
      <c r="DID39" s="18"/>
      <c r="DIE39" s="19"/>
      <c r="DIJ39" s="18"/>
      <c r="DIK39" s="18"/>
      <c r="DIL39" s="19"/>
      <c r="DIQ39" s="18"/>
      <c r="DIR39" s="18"/>
      <c r="DIS39" s="19"/>
      <c r="DIX39" s="18"/>
      <c r="DIY39" s="18"/>
      <c r="DIZ39" s="19"/>
      <c r="DJE39" s="18"/>
      <c r="DJF39" s="18"/>
      <c r="DJG39" s="19"/>
      <c r="DJL39" s="18"/>
      <c r="DJM39" s="18"/>
      <c r="DJN39" s="19"/>
      <c r="DJS39" s="18"/>
      <c r="DJT39" s="18"/>
      <c r="DJU39" s="19"/>
      <c r="DJZ39" s="18"/>
      <c r="DKA39" s="18"/>
      <c r="DKB39" s="19"/>
      <c r="DKG39" s="18"/>
      <c r="DKH39" s="18"/>
      <c r="DKI39" s="19"/>
      <c r="DKN39" s="18"/>
      <c r="DKO39" s="18"/>
      <c r="DKP39" s="19"/>
      <c r="DKU39" s="18"/>
      <c r="DKV39" s="18"/>
      <c r="DKW39" s="19"/>
      <c r="DLB39" s="18"/>
      <c r="DLC39" s="18"/>
      <c r="DLD39" s="19"/>
      <c r="DLI39" s="18"/>
      <c r="DLJ39" s="18"/>
      <c r="DLK39" s="19"/>
      <c r="DLP39" s="18"/>
      <c r="DLQ39" s="18"/>
      <c r="DLR39" s="19"/>
      <c r="DLW39" s="18"/>
      <c r="DLX39" s="18"/>
      <c r="DLY39" s="19"/>
      <c r="DMD39" s="18"/>
      <c r="DME39" s="18"/>
      <c r="DMF39" s="19"/>
      <c r="DMK39" s="18"/>
      <c r="DML39" s="18"/>
      <c r="DMM39" s="19"/>
      <c r="DMR39" s="18"/>
      <c r="DMS39" s="18"/>
      <c r="DMT39" s="19"/>
      <c r="DMY39" s="18"/>
      <c r="DMZ39" s="18"/>
      <c r="DNA39" s="19"/>
      <c r="DNF39" s="18"/>
      <c r="DNG39" s="18"/>
      <c r="DNH39" s="19"/>
      <c r="DNM39" s="18"/>
      <c r="DNN39" s="18"/>
      <c r="DNO39" s="19"/>
      <c r="DNT39" s="18"/>
      <c r="DNU39" s="18"/>
      <c r="DNV39" s="19"/>
      <c r="DOA39" s="18"/>
      <c r="DOB39" s="18"/>
      <c r="DOC39" s="19"/>
      <c r="DOH39" s="18"/>
      <c r="DOI39" s="18"/>
      <c r="DOJ39" s="19"/>
      <c r="DOO39" s="18"/>
      <c r="DOP39" s="18"/>
      <c r="DOQ39" s="19"/>
      <c r="DOV39" s="18"/>
      <c r="DOW39" s="18"/>
      <c r="DOX39" s="19"/>
      <c r="DPC39" s="18"/>
      <c r="DPD39" s="18"/>
      <c r="DPE39" s="19"/>
      <c r="DPJ39" s="18"/>
      <c r="DPK39" s="18"/>
      <c r="DPL39" s="19"/>
      <c r="DPQ39" s="18"/>
      <c r="DPR39" s="18"/>
      <c r="DPS39" s="19"/>
      <c r="DPX39" s="18"/>
      <c r="DPY39" s="18"/>
      <c r="DPZ39" s="19"/>
      <c r="DQE39" s="18"/>
      <c r="DQF39" s="18"/>
      <c r="DQG39" s="19"/>
      <c r="DQL39" s="18"/>
      <c r="DQM39" s="18"/>
      <c r="DQN39" s="19"/>
      <c r="DQS39" s="18"/>
      <c r="DQT39" s="18"/>
      <c r="DQU39" s="19"/>
      <c r="DQZ39" s="18"/>
      <c r="DRA39" s="18"/>
      <c r="DRB39" s="19"/>
      <c r="DRG39" s="18"/>
      <c r="DRH39" s="18"/>
      <c r="DRI39" s="19"/>
      <c r="DRN39" s="18"/>
      <c r="DRO39" s="18"/>
      <c r="DRP39" s="19"/>
      <c r="DRU39" s="18"/>
      <c r="DRV39" s="18"/>
      <c r="DRW39" s="19"/>
      <c r="DSB39" s="18"/>
      <c r="DSC39" s="18"/>
      <c r="DSD39" s="19"/>
      <c r="DSI39" s="18"/>
      <c r="DSJ39" s="18"/>
      <c r="DSK39" s="19"/>
      <c r="DSP39" s="18"/>
      <c r="DSQ39" s="18"/>
      <c r="DSR39" s="19"/>
      <c r="DSW39" s="18"/>
      <c r="DSX39" s="18"/>
      <c r="DSY39" s="19"/>
      <c r="DTD39" s="18"/>
      <c r="DTE39" s="18"/>
      <c r="DTF39" s="19"/>
      <c r="DTK39" s="18"/>
      <c r="DTL39" s="18"/>
      <c r="DTM39" s="19"/>
      <c r="DTR39" s="18"/>
      <c r="DTS39" s="18"/>
      <c r="DTT39" s="19"/>
      <c r="DTY39" s="18"/>
      <c r="DTZ39" s="18"/>
      <c r="DUA39" s="19"/>
      <c r="DUF39" s="18"/>
      <c r="DUG39" s="18"/>
      <c r="DUH39" s="19"/>
      <c r="DUM39" s="18"/>
      <c r="DUN39" s="18"/>
      <c r="DUO39" s="19"/>
      <c r="DUT39" s="18"/>
      <c r="DUU39" s="18"/>
      <c r="DUV39" s="19"/>
      <c r="DVA39" s="18"/>
      <c r="DVB39" s="18"/>
      <c r="DVC39" s="19"/>
      <c r="DVH39" s="18"/>
      <c r="DVI39" s="18"/>
      <c r="DVJ39" s="19"/>
      <c r="DVO39" s="18"/>
      <c r="DVP39" s="18"/>
      <c r="DVQ39" s="19"/>
      <c r="DVV39" s="18"/>
      <c r="DVW39" s="18"/>
      <c r="DVX39" s="19"/>
      <c r="DWC39" s="18"/>
      <c r="DWD39" s="18"/>
      <c r="DWE39" s="19"/>
      <c r="DWJ39" s="18"/>
      <c r="DWK39" s="18"/>
      <c r="DWL39" s="19"/>
      <c r="DWQ39" s="18"/>
      <c r="DWR39" s="18"/>
      <c r="DWS39" s="19"/>
      <c r="DWX39" s="18"/>
      <c r="DWY39" s="18"/>
      <c r="DWZ39" s="19"/>
      <c r="DXE39" s="18"/>
      <c r="DXF39" s="18"/>
      <c r="DXG39" s="19"/>
      <c r="DXL39" s="18"/>
      <c r="DXM39" s="18"/>
      <c r="DXN39" s="19"/>
      <c r="DXS39" s="18"/>
      <c r="DXT39" s="18"/>
      <c r="DXU39" s="19"/>
      <c r="DXZ39" s="18"/>
      <c r="DYA39" s="18"/>
      <c r="DYB39" s="19"/>
      <c r="DYG39" s="18"/>
      <c r="DYH39" s="18"/>
      <c r="DYI39" s="19"/>
      <c r="DYN39" s="18"/>
      <c r="DYO39" s="18"/>
      <c r="DYP39" s="19"/>
      <c r="DYU39" s="18"/>
      <c r="DYV39" s="18"/>
      <c r="DYW39" s="19"/>
      <c r="DZB39" s="18"/>
      <c r="DZC39" s="18"/>
      <c r="DZD39" s="19"/>
      <c r="DZI39" s="18"/>
      <c r="DZJ39" s="18"/>
      <c r="DZK39" s="19"/>
      <c r="DZP39" s="18"/>
      <c r="DZQ39" s="18"/>
      <c r="DZR39" s="19"/>
      <c r="DZW39" s="18"/>
      <c r="DZX39" s="18"/>
      <c r="DZY39" s="19"/>
      <c r="EAD39" s="18"/>
      <c r="EAE39" s="18"/>
      <c r="EAF39" s="19"/>
      <c r="EAK39" s="18"/>
      <c r="EAL39" s="18"/>
      <c r="EAM39" s="19"/>
      <c r="EAR39" s="18"/>
      <c r="EAS39" s="18"/>
      <c r="EAT39" s="19"/>
      <c r="EAY39" s="18"/>
      <c r="EAZ39" s="18"/>
      <c r="EBA39" s="19"/>
      <c r="EBF39" s="18"/>
      <c r="EBG39" s="18"/>
      <c r="EBH39" s="19"/>
      <c r="EBM39" s="18"/>
      <c r="EBN39" s="18"/>
      <c r="EBO39" s="19"/>
      <c r="EBT39" s="18"/>
      <c r="EBU39" s="18"/>
      <c r="EBV39" s="19"/>
      <c r="ECA39" s="18"/>
      <c r="ECB39" s="18"/>
      <c r="ECC39" s="19"/>
      <c r="ECH39" s="18"/>
      <c r="ECI39" s="18"/>
      <c r="ECJ39" s="19"/>
      <c r="ECO39" s="18"/>
      <c r="ECP39" s="18"/>
      <c r="ECQ39" s="19"/>
      <c r="ECV39" s="18"/>
      <c r="ECW39" s="18"/>
      <c r="ECX39" s="19"/>
      <c r="EDC39" s="18"/>
      <c r="EDD39" s="18"/>
      <c r="EDE39" s="19"/>
      <c r="EDJ39" s="18"/>
      <c r="EDK39" s="18"/>
      <c r="EDL39" s="19"/>
      <c r="EDQ39" s="18"/>
      <c r="EDR39" s="18"/>
      <c r="EDS39" s="19"/>
      <c r="EDX39" s="18"/>
      <c r="EDY39" s="18"/>
      <c r="EDZ39" s="19"/>
      <c r="EEE39" s="18"/>
      <c r="EEF39" s="18"/>
      <c r="EEG39" s="19"/>
      <c r="EEL39" s="18"/>
      <c r="EEM39" s="18"/>
      <c r="EEN39" s="19"/>
      <c r="EES39" s="18"/>
      <c r="EET39" s="18"/>
      <c r="EEU39" s="19"/>
      <c r="EEZ39" s="18"/>
      <c r="EFA39" s="18"/>
      <c r="EFB39" s="19"/>
      <c r="EFG39" s="18"/>
      <c r="EFH39" s="18"/>
      <c r="EFI39" s="19"/>
      <c r="EFN39" s="18"/>
      <c r="EFO39" s="18"/>
      <c r="EFP39" s="19"/>
      <c r="EFU39" s="18"/>
      <c r="EFV39" s="18"/>
      <c r="EFW39" s="19"/>
      <c r="EGB39" s="18"/>
      <c r="EGC39" s="18"/>
      <c r="EGD39" s="19"/>
      <c r="EGI39" s="18"/>
      <c r="EGJ39" s="18"/>
      <c r="EGK39" s="19"/>
      <c r="EGP39" s="18"/>
      <c r="EGQ39" s="18"/>
      <c r="EGR39" s="19"/>
      <c r="EGW39" s="18"/>
      <c r="EGX39" s="18"/>
      <c r="EGY39" s="19"/>
      <c r="EHD39" s="18"/>
      <c r="EHE39" s="18"/>
      <c r="EHF39" s="19"/>
      <c r="EHK39" s="18"/>
      <c r="EHL39" s="18"/>
      <c r="EHM39" s="19"/>
      <c r="EHR39" s="18"/>
      <c r="EHS39" s="18"/>
      <c r="EHT39" s="19"/>
      <c r="EHY39" s="18"/>
      <c r="EHZ39" s="18"/>
      <c r="EIA39" s="19"/>
      <c r="EIF39" s="18"/>
      <c r="EIG39" s="18"/>
      <c r="EIH39" s="19"/>
      <c r="EIM39" s="18"/>
      <c r="EIN39" s="18"/>
      <c r="EIO39" s="19"/>
      <c r="EIT39" s="18"/>
      <c r="EIU39" s="18"/>
      <c r="EIV39" s="19"/>
      <c r="EJA39" s="18"/>
      <c r="EJB39" s="18"/>
      <c r="EJC39" s="19"/>
      <c r="EJH39" s="18"/>
      <c r="EJI39" s="18"/>
      <c r="EJJ39" s="19"/>
      <c r="EJO39" s="18"/>
      <c r="EJP39" s="18"/>
      <c r="EJQ39" s="19"/>
      <c r="EJV39" s="18"/>
      <c r="EJW39" s="18"/>
      <c r="EJX39" s="19"/>
      <c r="EKC39" s="18"/>
      <c r="EKD39" s="18"/>
      <c r="EKE39" s="19"/>
      <c r="EKJ39" s="18"/>
      <c r="EKK39" s="18"/>
      <c r="EKL39" s="19"/>
      <c r="EKQ39" s="18"/>
      <c r="EKR39" s="18"/>
      <c r="EKS39" s="19"/>
      <c r="EKX39" s="18"/>
      <c r="EKY39" s="18"/>
      <c r="EKZ39" s="19"/>
      <c r="ELE39" s="18"/>
      <c r="ELF39" s="18"/>
      <c r="ELG39" s="19"/>
      <c r="ELL39" s="18"/>
      <c r="ELM39" s="18"/>
      <c r="ELN39" s="19"/>
      <c r="ELS39" s="18"/>
      <c r="ELT39" s="18"/>
      <c r="ELU39" s="19"/>
      <c r="ELZ39" s="18"/>
      <c r="EMA39" s="18"/>
      <c r="EMB39" s="19"/>
      <c r="EMG39" s="18"/>
      <c r="EMH39" s="18"/>
      <c r="EMI39" s="19"/>
      <c r="EMN39" s="18"/>
      <c r="EMO39" s="18"/>
      <c r="EMP39" s="19"/>
      <c r="EMU39" s="18"/>
      <c r="EMV39" s="18"/>
      <c r="EMW39" s="19"/>
      <c r="ENB39" s="18"/>
      <c r="ENC39" s="18"/>
      <c r="END39" s="19"/>
      <c r="ENI39" s="18"/>
      <c r="ENJ39" s="18"/>
      <c r="ENK39" s="19"/>
      <c r="ENP39" s="18"/>
      <c r="ENQ39" s="18"/>
      <c r="ENR39" s="19"/>
      <c r="ENW39" s="18"/>
      <c r="ENX39" s="18"/>
      <c r="ENY39" s="19"/>
      <c r="EOD39" s="18"/>
      <c r="EOE39" s="18"/>
      <c r="EOF39" s="19"/>
      <c r="EOK39" s="18"/>
      <c r="EOL39" s="18"/>
      <c r="EOM39" s="19"/>
      <c r="EOR39" s="18"/>
      <c r="EOS39" s="18"/>
      <c r="EOT39" s="19"/>
      <c r="EOY39" s="18"/>
      <c r="EOZ39" s="18"/>
      <c r="EPA39" s="19"/>
      <c r="EPF39" s="18"/>
      <c r="EPG39" s="18"/>
      <c r="EPH39" s="19"/>
      <c r="EPM39" s="18"/>
      <c r="EPN39" s="18"/>
      <c r="EPO39" s="19"/>
      <c r="EPT39" s="18"/>
      <c r="EPU39" s="18"/>
      <c r="EPV39" s="19"/>
      <c r="EQA39" s="18"/>
      <c r="EQB39" s="18"/>
      <c r="EQC39" s="19"/>
      <c r="EQH39" s="18"/>
      <c r="EQI39" s="18"/>
      <c r="EQJ39" s="19"/>
      <c r="EQO39" s="18"/>
      <c r="EQP39" s="18"/>
      <c r="EQQ39" s="19"/>
      <c r="EQV39" s="18"/>
      <c r="EQW39" s="18"/>
      <c r="EQX39" s="19"/>
      <c r="ERC39" s="18"/>
      <c r="ERD39" s="18"/>
      <c r="ERE39" s="19"/>
      <c r="ERJ39" s="18"/>
      <c r="ERK39" s="18"/>
      <c r="ERL39" s="19"/>
      <c r="ERQ39" s="18"/>
      <c r="ERR39" s="18"/>
      <c r="ERS39" s="19"/>
      <c r="ERX39" s="18"/>
      <c r="ERY39" s="18"/>
      <c r="ERZ39" s="19"/>
      <c r="ESE39" s="18"/>
      <c r="ESF39" s="18"/>
      <c r="ESG39" s="19"/>
      <c r="ESL39" s="18"/>
      <c r="ESM39" s="18"/>
      <c r="ESN39" s="19"/>
      <c r="ESS39" s="18"/>
      <c r="EST39" s="18"/>
      <c r="ESU39" s="19"/>
      <c r="ESZ39" s="18"/>
      <c r="ETA39" s="18"/>
      <c r="ETB39" s="19"/>
      <c r="ETG39" s="18"/>
      <c r="ETH39" s="18"/>
      <c r="ETI39" s="19"/>
      <c r="ETN39" s="18"/>
      <c r="ETO39" s="18"/>
      <c r="ETP39" s="19"/>
      <c r="ETU39" s="18"/>
      <c r="ETV39" s="18"/>
      <c r="ETW39" s="19"/>
      <c r="EUB39" s="18"/>
      <c r="EUC39" s="18"/>
      <c r="EUD39" s="19"/>
      <c r="EUI39" s="18"/>
      <c r="EUJ39" s="18"/>
      <c r="EUK39" s="19"/>
      <c r="EUP39" s="18"/>
      <c r="EUQ39" s="18"/>
      <c r="EUR39" s="19"/>
      <c r="EUW39" s="18"/>
      <c r="EUX39" s="18"/>
      <c r="EUY39" s="19"/>
      <c r="EVD39" s="18"/>
      <c r="EVE39" s="18"/>
      <c r="EVF39" s="19"/>
      <c r="EVK39" s="18"/>
      <c r="EVL39" s="18"/>
      <c r="EVM39" s="19"/>
      <c r="EVR39" s="18"/>
      <c r="EVS39" s="18"/>
      <c r="EVT39" s="19"/>
      <c r="EVY39" s="18"/>
      <c r="EVZ39" s="18"/>
      <c r="EWA39" s="19"/>
      <c r="EWF39" s="18"/>
      <c r="EWG39" s="18"/>
      <c r="EWH39" s="19"/>
      <c r="EWM39" s="18"/>
      <c r="EWN39" s="18"/>
      <c r="EWO39" s="19"/>
      <c r="EWT39" s="18"/>
      <c r="EWU39" s="18"/>
      <c r="EWV39" s="19"/>
      <c r="EXA39" s="18"/>
      <c r="EXB39" s="18"/>
      <c r="EXC39" s="19"/>
      <c r="EXH39" s="18"/>
      <c r="EXI39" s="18"/>
      <c r="EXJ39" s="19"/>
      <c r="EXO39" s="18"/>
      <c r="EXP39" s="18"/>
      <c r="EXQ39" s="19"/>
      <c r="EXV39" s="18"/>
      <c r="EXW39" s="18"/>
      <c r="EXX39" s="19"/>
      <c r="EYC39" s="18"/>
      <c r="EYD39" s="18"/>
      <c r="EYE39" s="19"/>
      <c r="EYJ39" s="18"/>
      <c r="EYK39" s="18"/>
      <c r="EYL39" s="19"/>
      <c r="EYQ39" s="18"/>
      <c r="EYR39" s="18"/>
      <c r="EYS39" s="19"/>
      <c r="EYX39" s="18"/>
      <c r="EYY39" s="18"/>
      <c r="EYZ39" s="19"/>
      <c r="EZE39" s="18"/>
      <c r="EZF39" s="18"/>
      <c r="EZG39" s="19"/>
      <c r="EZL39" s="18"/>
      <c r="EZM39" s="18"/>
      <c r="EZN39" s="19"/>
      <c r="EZS39" s="18"/>
      <c r="EZT39" s="18"/>
      <c r="EZU39" s="19"/>
      <c r="EZZ39" s="18"/>
      <c r="FAA39" s="18"/>
      <c r="FAB39" s="19"/>
      <c r="FAG39" s="18"/>
      <c r="FAH39" s="18"/>
      <c r="FAI39" s="19"/>
      <c r="FAN39" s="18"/>
      <c r="FAO39" s="18"/>
      <c r="FAP39" s="19"/>
      <c r="FAU39" s="18"/>
      <c r="FAV39" s="18"/>
      <c r="FAW39" s="19"/>
      <c r="FBB39" s="18"/>
      <c r="FBC39" s="18"/>
      <c r="FBD39" s="19"/>
      <c r="FBI39" s="18"/>
      <c r="FBJ39" s="18"/>
      <c r="FBK39" s="19"/>
      <c r="FBP39" s="18"/>
      <c r="FBQ39" s="18"/>
      <c r="FBR39" s="19"/>
      <c r="FBW39" s="18"/>
      <c r="FBX39" s="18"/>
      <c r="FBY39" s="19"/>
      <c r="FCD39" s="18"/>
      <c r="FCE39" s="18"/>
      <c r="FCF39" s="19"/>
      <c r="FCK39" s="18"/>
      <c r="FCL39" s="18"/>
      <c r="FCM39" s="19"/>
      <c r="FCR39" s="18"/>
      <c r="FCS39" s="18"/>
      <c r="FCT39" s="19"/>
      <c r="FCY39" s="18"/>
      <c r="FCZ39" s="18"/>
      <c r="FDA39" s="19"/>
      <c r="FDF39" s="18"/>
      <c r="FDG39" s="18"/>
      <c r="FDH39" s="19"/>
      <c r="FDM39" s="18"/>
      <c r="FDN39" s="18"/>
      <c r="FDO39" s="19"/>
      <c r="FDT39" s="18"/>
      <c r="FDU39" s="18"/>
      <c r="FDV39" s="19"/>
      <c r="FEA39" s="18"/>
      <c r="FEB39" s="18"/>
      <c r="FEC39" s="19"/>
      <c r="FEH39" s="18"/>
      <c r="FEI39" s="18"/>
      <c r="FEJ39" s="19"/>
      <c r="FEO39" s="18"/>
      <c r="FEP39" s="18"/>
      <c r="FEQ39" s="19"/>
      <c r="FEV39" s="18"/>
      <c r="FEW39" s="18"/>
      <c r="FEX39" s="19"/>
      <c r="FFC39" s="18"/>
      <c r="FFD39" s="18"/>
      <c r="FFE39" s="19"/>
      <c r="FFJ39" s="18"/>
      <c r="FFK39" s="18"/>
      <c r="FFL39" s="19"/>
      <c r="FFQ39" s="18"/>
      <c r="FFR39" s="18"/>
      <c r="FFS39" s="19"/>
      <c r="FFX39" s="18"/>
      <c r="FFY39" s="18"/>
      <c r="FFZ39" s="19"/>
      <c r="FGE39" s="18"/>
      <c r="FGF39" s="18"/>
      <c r="FGG39" s="19"/>
      <c r="FGL39" s="18"/>
      <c r="FGM39" s="18"/>
      <c r="FGN39" s="19"/>
      <c r="FGS39" s="18"/>
      <c r="FGT39" s="18"/>
      <c r="FGU39" s="19"/>
      <c r="FGZ39" s="18"/>
      <c r="FHA39" s="18"/>
      <c r="FHB39" s="19"/>
      <c r="FHG39" s="18"/>
      <c r="FHH39" s="18"/>
      <c r="FHI39" s="19"/>
      <c r="FHN39" s="18"/>
      <c r="FHO39" s="18"/>
      <c r="FHP39" s="19"/>
      <c r="FHU39" s="18"/>
      <c r="FHV39" s="18"/>
      <c r="FHW39" s="19"/>
      <c r="FIB39" s="18"/>
      <c r="FIC39" s="18"/>
      <c r="FID39" s="19"/>
      <c r="FII39" s="18"/>
      <c r="FIJ39" s="18"/>
      <c r="FIK39" s="19"/>
      <c r="FIP39" s="18"/>
      <c r="FIQ39" s="18"/>
      <c r="FIR39" s="19"/>
      <c r="FIW39" s="18"/>
      <c r="FIX39" s="18"/>
      <c r="FIY39" s="19"/>
      <c r="FJD39" s="18"/>
      <c r="FJE39" s="18"/>
      <c r="FJF39" s="19"/>
      <c r="FJK39" s="18"/>
      <c r="FJL39" s="18"/>
      <c r="FJM39" s="19"/>
      <c r="FJR39" s="18"/>
      <c r="FJS39" s="18"/>
      <c r="FJT39" s="19"/>
      <c r="FJY39" s="18"/>
      <c r="FJZ39" s="18"/>
      <c r="FKA39" s="19"/>
      <c r="FKF39" s="18"/>
      <c r="FKG39" s="18"/>
      <c r="FKH39" s="19"/>
      <c r="FKM39" s="18"/>
      <c r="FKN39" s="18"/>
      <c r="FKO39" s="19"/>
      <c r="FKT39" s="18"/>
      <c r="FKU39" s="18"/>
      <c r="FKV39" s="19"/>
      <c r="FLA39" s="18"/>
      <c r="FLB39" s="18"/>
      <c r="FLC39" s="19"/>
      <c r="FLH39" s="18"/>
      <c r="FLI39" s="18"/>
      <c r="FLJ39" s="19"/>
      <c r="FLO39" s="18"/>
      <c r="FLP39" s="18"/>
      <c r="FLQ39" s="19"/>
      <c r="FLV39" s="18"/>
      <c r="FLW39" s="18"/>
      <c r="FLX39" s="19"/>
      <c r="FMC39" s="18"/>
      <c r="FMD39" s="18"/>
      <c r="FME39" s="19"/>
      <c r="FMJ39" s="18"/>
      <c r="FMK39" s="18"/>
      <c r="FML39" s="19"/>
      <c r="FMQ39" s="18"/>
      <c r="FMR39" s="18"/>
      <c r="FMS39" s="19"/>
      <c r="FMX39" s="18"/>
      <c r="FMY39" s="18"/>
      <c r="FMZ39" s="19"/>
      <c r="FNE39" s="18"/>
      <c r="FNF39" s="18"/>
      <c r="FNG39" s="19"/>
      <c r="FNL39" s="18"/>
      <c r="FNM39" s="18"/>
      <c r="FNN39" s="19"/>
      <c r="FNS39" s="18"/>
      <c r="FNT39" s="18"/>
      <c r="FNU39" s="19"/>
      <c r="FNZ39" s="18"/>
      <c r="FOA39" s="18"/>
      <c r="FOB39" s="19"/>
      <c r="FOG39" s="18"/>
      <c r="FOH39" s="18"/>
      <c r="FOI39" s="19"/>
      <c r="FON39" s="18"/>
      <c r="FOO39" s="18"/>
      <c r="FOP39" s="19"/>
      <c r="FOU39" s="18"/>
      <c r="FOV39" s="18"/>
      <c r="FOW39" s="19"/>
      <c r="FPB39" s="18"/>
      <c r="FPC39" s="18"/>
      <c r="FPD39" s="19"/>
      <c r="FPI39" s="18"/>
      <c r="FPJ39" s="18"/>
      <c r="FPK39" s="19"/>
      <c r="FPP39" s="18"/>
      <c r="FPQ39" s="18"/>
      <c r="FPR39" s="19"/>
      <c r="FPW39" s="18"/>
      <c r="FPX39" s="18"/>
      <c r="FPY39" s="19"/>
      <c r="FQD39" s="18"/>
      <c r="FQE39" s="18"/>
      <c r="FQF39" s="19"/>
      <c r="FQK39" s="18"/>
      <c r="FQL39" s="18"/>
      <c r="FQM39" s="19"/>
      <c r="FQR39" s="18"/>
      <c r="FQS39" s="18"/>
      <c r="FQT39" s="19"/>
      <c r="FQY39" s="18"/>
      <c r="FQZ39" s="18"/>
      <c r="FRA39" s="19"/>
      <c r="FRF39" s="18"/>
      <c r="FRG39" s="18"/>
      <c r="FRH39" s="19"/>
      <c r="FRM39" s="18"/>
      <c r="FRN39" s="18"/>
      <c r="FRO39" s="19"/>
      <c r="FRT39" s="18"/>
      <c r="FRU39" s="18"/>
      <c r="FRV39" s="19"/>
      <c r="FSA39" s="18"/>
      <c r="FSB39" s="18"/>
      <c r="FSC39" s="19"/>
      <c r="FSH39" s="18"/>
      <c r="FSI39" s="18"/>
      <c r="FSJ39" s="19"/>
      <c r="FSO39" s="18"/>
      <c r="FSP39" s="18"/>
      <c r="FSQ39" s="19"/>
      <c r="FSV39" s="18"/>
      <c r="FSW39" s="18"/>
      <c r="FSX39" s="19"/>
      <c r="FTC39" s="18"/>
      <c r="FTD39" s="18"/>
      <c r="FTE39" s="19"/>
      <c r="FTJ39" s="18"/>
      <c r="FTK39" s="18"/>
      <c r="FTL39" s="19"/>
      <c r="FTQ39" s="18"/>
      <c r="FTR39" s="18"/>
      <c r="FTS39" s="19"/>
      <c r="FTX39" s="18"/>
      <c r="FTY39" s="18"/>
      <c r="FTZ39" s="19"/>
      <c r="FUE39" s="18"/>
      <c r="FUF39" s="18"/>
      <c r="FUG39" s="19"/>
      <c r="FUL39" s="18"/>
      <c r="FUM39" s="18"/>
      <c r="FUN39" s="19"/>
      <c r="FUS39" s="18"/>
      <c r="FUT39" s="18"/>
      <c r="FUU39" s="19"/>
      <c r="FUZ39" s="18"/>
      <c r="FVA39" s="18"/>
      <c r="FVB39" s="19"/>
      <c r="FVG39" s="18"/>
      <c r="FVH39" s="18"/>
      <c r="FVI39" s="19"/>
      <c r="FVN39" s="18"/>
      <c r="FVO39" s="18"/>
      <c r="FVP39" s="19"/>
      <c r="FVU39" s="18"/>
      <c r="FVV39" s="18"/>
      <c r="FVW39" s="19"/>
      <c r="FWB39" s="18"/>
      <c r="FWC39" s="18"/>
      <c r="FWD39" s="19"/>
      <c r="FWI39" s="18"/>
      <c r="FWJ39" s="18"/>
      <c r="FWK39" s="19"/>
      <c r="FWP39" s="18"/>
      <c r="FWQ39" s="18"/>
      <c r="FWR39" s="19"/>
      <c r="FWW39" s="18"/>
      <c r="FWX39" s="18"/>
      <c r="FWY39" s="19"/>
      <c r="FXD39" s="18"/>
      <c r="FXE39" s="18"/>
      <c r="FXF39" s="19"/>
      <c r="FXK39" s="18"/>
      <c r="FXL39" s="18"/>
      <c r="FXM39" s="19"/>
      <c r="FXR39" s="18"/>
      <c r="FXS39" s="18"/>
      <c r="FXT39" s="19"/>
      <c r="FXY39" s="18"/>
      <c r="FXZ39" s="18"/>
      <c r="FYA39" s="19"/>
      <c r="FYF39" s="18"/>
      <c r="FYG39" s="18"/>
      <c r="FYH39" s="19"/>
      <c r="FYM39" s="18"/>
      <c r="FYN39" s="18"/>
      <c r="FYO39" s="19"/>
      <c r="FYT39" s="18"/>
      <c r="FYU39" s="18"/>
      <c r="FYV39" s="19"/>
      <c r="FZA39" s="18"/>
      <c r="FZB39" s="18"/>
      <c r="FZC39" s="19"/>
      <c r="FZH39" s="18"/>
      <c r="FZI39" s="18"/>
      <c r="FZJ39" s="19"/>
      <c r="FZO39" s="18"/>
      <c r="FZP39" s="18"/>
      <c r="FZQ39" s="19"/>
      <c r="FZV39" s="18"/>
      <c r="FZW39" s="18"/>
      <c r="FZX39" s="19"/>
      <c r="GAC39" s="18"/>
      <c r="GAD39" s="18"/>
      <c r="GAE39" s="19"/>
      <c r="GAJ39" s="18"/>
      <c r="GAK39" s="18"/>
      <c r="GAL39" s="19"/>
      <c r="GAQ39" s="18"/>
      <c r="GAR39" s="18"/>
      <c r="GAS39" s="19"/>
      <c r="GAX39" s="18"/>
      <c r="GAY39" s="18"/>
      <c r="GAZ39" s="19"/>
      <c r="GBE39" s="18"/>
      <c r="GBF39" s="18"/>
      <c r="GBG39" s="19"/>
      <c r="GBL39" s="18"/>
      <c r="GBM39" s="18"/>
      <c r="GBN39" s="19"/>
      <c r="GBS39" s="18"/>
      <c r="GBT39" s="18"/>
      <c r="GBU39" s="19"/>
      <c r="GBZ39" s="18"/>
      <c r="GCA39" s="18"/>
      <c r="GCB39" s="19"/>
      <c r="GCG39" s="18"/>
      <c r="GCH39" s="18"/>
      <c r="GCI39" s="19"/>
      <c r="GCN39" s="18"/>
      <c r="GCO39" s="18"/>
      <c r="GCP39" s="19"/>
      <c r="GCU39" s="18"/>
      <c r="GCV39" s="18"/>
      <c r="GCW39" s="19"/>
      <c r="GDB39" s="18"/>
      <c r="GDC39" s="18"/>
      <c r="GDD39" s="19"/>
      <c r="GDI39" s="18"/>
      <c r="GDJ39" s="18"/>
      <c r="GDK39" s="19"/>
      <c r="GDP39" s="18"/>
      <c r="GDQ39" s="18"/>
      <c r="GDR39" s="19"/>
      <c r="GDW39" s="18"/>
      <c r="GDX39" s="18"/>
      <c r="GDY39" s="19"/>
      <c r="GED39" s="18"/>
      <c r="GEE39" s="18"/>
      <c r="GEF39" s="19"/>
      <c r="GEK39" s="18"/>
      <c r="GEL39" s="18"/>
      <c r="GEM39" s="19"/>
      <c r="GER39" s="18"/>
      <c r="GES39" s="18"/>
      <c r="GET39" s="19"/>
      <c r="GEY39" s="18"/>
      <c r="GEZ39" s="18"/>
      <c r="GFA39" s="19"/>
      <c r="GFF39" s="18"/>
      <c r="GFG39" s="18"/>
      <c r="GFH39" s="19"/>
      <c r="GFM39" s="18"/>
      <c r="GFN39" s="18"/>
      <c r="GFO39" s="19"/>
      <c r="GFT39" s="18"/>
      <c r="GFU39" s="18"/>
      <c r="GFV39" s="19"/>
      <c r="GGA39" s="18"/>
      <c r="GGB39" s="18"/>
      <c r="GGC39" s="19"/>
      <c r="GGH39" s="18"/>
      <c r="GGI39" s="18"/>
      <c r="GGJ39" s="19"/>
      <c r="GGO39" s="18"/>
      <c r="GGP39" s="18"/>
      <c r="GGQ39" s="19"/>
      <c r="GGV39" s="18"/>
      <c r="GGW39" s="18"/>
      <c r="GGX39" s="19"/>
      <c r="GHC39" s="18"/>
      <c r="GHD39" s="18"/>
      <c r="GHE39" s="19"/>
      <c r="GHJ39" s="18"/>
      <c r="GHK39" s="18"/>
      <c r="GHL39" s="19"/>
      <c r="GHQ39" s="18"/>
      <c r="GHR39" s="18"/>
      <c r="GHS39" s="19"/>
      <c r="GHX39" s="18"/>
      <c r="GHY39" s="18"/>
      <c r="GHZ39" s="19"/>
      <c r="GIE39" s="18"/>
      <c r="GIF39" s="18"/>
      <c r="GIG39" s="19"/>
      <c r="GIL39" s="18"/>
      <c r="GIM39" s="18"/>
      <c r="GIN39" s="19"/>
      <c r="GIS39" s="18"/>
      <c r="GIT39" s="18"/>
      <c r="GIU39" s="19"/>
      <c r="GIZ39" s="18"/>
      <c r="GJA39" s="18"/>
      <c r="GJB39" s="19"/>
      <c r="GJG39" s="18"/>
      <c r="GJH39" s="18"/>
      <c r="GJI39" s="19"/>
      <c r="GJN39" s="18"/>
      <c r="GJO39" s="18"/>
      <c r="GJP39" s="19"/>
      <c r="GJU39" s="18"/>
      <c r="GJV39" s="18"/>
      <c r="GJW39" s="19"/>
      <c r="GKB39" s="18"/>
      <c r="GKC39" s="18"/>
      <c r="GKD39" s="19"/>
      <c r="GKI39" s="18"/>
      <c r="GKJ39" s="18"/>
      <c r="GKK39" s="19"/>
      <c r="GKP39" s="18"/>
      <c r="GKQ39" s="18"/>
      <c r="GKR39" s="19"/>
      <c r="GKW39" s="18"/>
      <c r="GKX39" s="18"/>
      <c r="GKY39" s="19"/>
      <c r="GLD39" s="18"/>
      <c r="GLE39" s="18"/>
      <c r="GLF39" s="19"/>
      <c r="GLK39" s="18"/>
      <c r="GLL39" s="18"/>
      <c r="GLM39" s="19"/>
      <c r="GLR39" s="18"/>
      <c r="GLS39" s="18"/>
      <c r="GLT39" s="19"/>
      <c r="GLY39" s="18"/>
      <c r="GLZ39" s="18"/>
      <c r="GMA39" s="19"/>
      <c r="GMF39" s="18"/>
      <c r="GMG39" s="18"/>
      <c r="GMH39" s="19"/>
      <c r="GMM39" s="18"/>
      <c r="GMN39" s="18"/>
      <c r="GMO39" s="19"/>
      <c r="GMT39" s="18"/>
      <c r="GMU39" s="18"/>
      <c r="GMV39" s="19"/>
      <c r="GNA39" s="18"/>
      <c r="GNB39" s="18"/>
      <c r="GNC39" s="19"/>
      <c r="GNH39" s="18"/>
      <c r="GNI39" s="18"/>
      <c r="GNJ39" s="19"/>
      <c r="GNO39" s="18"/>
      <c r="GNP39" s="18"/>
      <c r="GNQ39" s="19"/>
      <c r="GNV39" s="18"/>
      <c r="GNW39" s="18"/>
      <c r="GNX39" s="19"/>
      <c r="GOC39" s="18"/>
      <c r="GOD39" s="18"/>
      <c r="GOE39" s="19"/>
      <c r="GOJ39" s="18"/>
      <c r="GOK39" s="18"/>
      <c r="GOL39" s="19"/>
      <c r="GOQ39" s="18"/>
      <c r="GOR39" s="18"/>
      <c r="GOS39" s="19"/>
      <c r="GOX39" s="18"/>
      <c r="GOY39" s="18"/>
      <c r="GOZ39" s="19"/>
      <c r="GPE39" s="18"/>
      <c r="GPF39" s="18"/>
      <c r="GPG39" s="19"/>
      <c r="GPL39" s="18"/>
      <c r="GPM39" s="18"/>
      <c r="GPN39" s="19"/>
      <c r="GPS39" s="18"/>
      <c r="GPT39" s="18"/>
      <c r="GPU39" s="19"/>
      <c r="GPZ39" s="18"/>
      <c r="GQA39" s="18"/>
      <c r="GQB39" s="19"/>
      <c r="GQG39" s="18"/>
      <c r="GQH39" s="18"/>
      <c r="GQI39" s="19"/>
      <c r="GQN39" s="18"/>
      <c r="GQO39" s="18"/>
      <c r="GQP39" s="19"/>
      <c r="GQU39" s="18"/>
      <c r="GQV39" s="18"/>
      <c r="GQW39" s="19"/>
      <c r="GRB39" s="18"/>
      <c r="GRC39" s="18"/>
      <c r="GRD39" s="19"/>
      <c r="GRI39" s="18"/>
      <c r="GRJ39" s="18"/>
      <c r="GRK39" s="19"/>
      <c r="GRP39" s="18"/>
      <c r="GRQ39" s="18"/>
      <c r="GRR39" s="19"/>
      <c r="GRW39" s="18"/>
      <c r="GRX39" s="18"/>
      <c r="GRY39" s="19"/>
      <c r="GSD39" s="18"/>
      <c r="GSE39" s="18"/>
      <c r="GSF39" s="19"/>
      <c r="GSK39" s="18"/>
      <c r="GSL39" s="18"/>
      <c r="GSM39" s="19"/>
      <c r="GSR39" s="18"/>
      <c r="GSS39" s="18"/>
      <c r="GST39" s="19"/>
      <c r="GSY39" s="18"/>
      <c r="GSZ39" s="18"/>
      <c r="GTA39" s="19"/>
      <c r="GTF39" s="18"/>
      <c r="GTG39" s="18"/>
      <c r="GTH39" s="19"/>
      <c r="GTM39" s="18"/>
      <c r="GTN39" s="18"/>
      <c r="GTO39" s="19"/>
      <c r="GTT39" s="18"/>
      <c r="GTU39" s="18"/>
      <c r="GTV39" s="19"/>
      <c r="GUA39" s="18"/>
      <c r="GUB39" s="18"/>
      <c r="GUC39" s="19"/>
      <c r="GUH39" s="18"/>
      <c r="GUI39" s="18"/>
      <c r="GUJ39" s="19"/>
      <c r="GUO39" s="18"/>
      <c r="GUP39" s="18"/>
      <c r="GUQ39" s="19"/>
      <c r="GUV39" s="18"/>
      <c r="GUW39" s="18"/>
      <c r="GUX39" s="19"/>
      <c r="GVC39" s="18"/>
      <c r="GVD39" s="18"/>
      <c r="GVE39" s="19"/>
      <c r="GVJ39" s="18"/>
      <c r="GVK39" s="18"/>
      <c r="GVL39" s="19"/>
      <c r="GVQ39" s="18"/>
      <c r="GVR39" s="18"/>
      <c r="GVS39" s="19"/>
      <c r="GVX39" s="18"/>
      <c r="GVY39" s="18"/>
      <c r="GVZ39" s="19"/>
      <c r="GWE39" s="18"/>
      <c r="GWF39" s="18"/>
      <c r="GWG39" s="19"/>
      <c r="GWL39" s="18"/>
      <c r="GWM39" s="18"/>
      <c r="GWN39" s="19"/>
      <c r="GWS39" s="18"/>
      <c r="GWT39" s="18"/>
      <c r="GWU39" s="19"/>
      <c r="GWZ39" s="18"/>
      <c r="GXA39" s="18"/>
      <c r="GXB39" s="19"/>
      <c r="GXG39" s="18"/>
      <c r="GXH39" s="18"/>
      <c r="GXI39" s="19"/>
      <c r="GXN39" s="18"/>
      <c r="GXO39" s="18"/>
      <c r="GXP39" s="19"/>
      <c r="GXU39" s="18"/>
      <c r="GXV39" s="18"/>
      <c r="GXW39" s="19"/>
      <c r="GYB39" s="18"/>
      <c r="GYC39" s="18"/>
      <c r="GYD39" s="19"/>
      <c r="GYI39" s="18"/>
      <c r="GYJ39" s="18"/>
      <c r="GYK39" s="19"/>
      <c r="GYP39" s="18"/>
      <c r="GYQ39" s="18"/>
      <c r="GYR39" s="19"/>
      <c r="GYW39" s="18"/>
      <c r="GYX39" s="18"/>
      <c r="GYY39" s="19"/>
      <c r="GZD39" s="18"/>
      <c r="GZE39" s="18"/>
      <c r="GZF39" s="19"/>
      <c r="GZK39" s="18"/>
      <c r="GZL39" s="18"/>
      <c r="GZM39" s="19"/>
      <c r="GZR39" s="18"/>
      <c r="GZS39" s="18"/>
      <c r="GZT39" s="19"/>
      <c r="GZY39" s="18"/>
      <c r="GZZ39" s="18"/>
      <c r="HAA39" s="19"/>
      <c r="HAF39" s="18"/>
      <c r="HAG39" s="18"/>
      <c r="HAH39" s="19"/>
      <c r="HAM39" s="18"/>
      <c r="HAN39" s="18"/>
      <c r="HAO39" s="19"/>
      <c r="HAT39" s="18"/>
      <c r="HAU39" s="18"/>
      <c r="HAV39" s="19"/>
      <c r="HBA39" s="18"/>
      <c r="HBB39" s="18"/>
      <c r="HBC39" s="19"/>
      <c r="HBH39" s="18"/>
      <c r="HBI39" s="18"/>
      <c r="HBJ39" s="19"/>
      <c r="HBO39" s="18"/>
      <c r="HBP39" s="18"/>
      <c r="HBQ39" s="19"/>
      <c r="HBV39" s="18"/>
      <c r="HBW39" s="18"/>
      <c r="HBX39" s="19"/>
      <c r="HCC39" s="18"/>
      <c r="HCD39" s="18"/>
      <c r="HCE39" s="19"/>
      <c r="HCJ39" s="18"/>
      <c r="HCK39" s="18"/>
      <c r="HCL39" s="19"/>
      <c r="HCQ39" s="18"/>
      <c r="HCR39" s="18"/>
      <c r="HCS39" s="19"/>
      <c r="HCX39" s="18"/>
      <c r="HCY39" s="18"/>
      <c r="HCZ39" s="19"/>
      <c r="HDE39" s="18"/>
      <c r="HDF39" s="18"/>
      <c r="HDG39" s="19"/>
      <c r="HDL39" s="18"/>
      <c r="HDM39" s="18"/>
      <c r="HDN39" s="19"/>
      <c r="HDS39" s="18"/>
      <c r="HDT39" s="18"/>
      <c r="HDU39" s="19"/>
      <c r="HDZ39" s="18"/>
      <c r="HEA39" s="18"/>
      <c r="HEB39" s="19"/>
      <c r="HEG39" s="18"/>
      <c r="HEH39" s="18"/>
      <c r="HEI39" s="19"/>
      <c r="HEN39" s="18"/>
      <c r="HEO39" s="18"/>
      <c r="HEP39" s="19"/>
      <c r="HEU39" s="18"/>
      <c r="HEV39" s="18"/>
      <c r="HEW39" s="19"/>
      <c r="HFB39" s="18"/>
      <c r="HFC39" s="18"/>
      <c r="HFD39" s="19"/>
      <c r="HFI39" s="18"/>
      <c r="HFJ39" s="18"/>
      <c r="HFK39" s="19"/>
      <c r="HFP39" s="18"/>
      <c r="HFQ39" s="18"/>
      <c r="HFR39" s="19"/>
      <c r="HFW39" s="18"/>
      <c r="HFX39" s="18"/>
      <c r="HFY39" s="19"/>
      <c r="HGD39" s="18"/>
      <c r="HGE39" s="18"/>
      <c r="HGF39" s="19"/>
      <c r="HGK39" s="18"/>
      <c r="HGL39" s="18"/>
      <c r="HGM39" s="19"/>
      <c r="HGR39" s="18"/>
      <c r="HGS39" s="18"/>
      <c r="HGT39" s="19"/>
      <c r="HGY39" s="18"/>
      <c r="HGZ39" s="18"/>
      <c r="HHA39" s="19"/>
      <c r="HHF39" s="18"/>
      <c r="HHG39" s="18"/>
      <c r="HHH39" s="19"/>
      <c r="HHM39" s="18"/>
      <c r="HHN39" s="18"/>
      <c r="HHO39" s="19"/>
      <c r="HHT39" s="18"/>
      <c r="HHU39" s="18"/>
      <c r="HHV39" s="19"/>
      <c r="HIA39" s="18"/>
      <c r="HIB39" s="18"/>
      <c r="HIC39" s="19"/>
      <c r="HIH39" s="18"/>
      <c r="HII39" s="18"/>
      <c r="HIJ39" s="19"/>
      <c r="HIO39" s="18"/>
      <c r="HIP39" s="18"/>
      <c r="HIQ39" s="19"/>
      <c r="HIV39" s="18"/>
      <c r="HIW39" s="18"/>
      <c r="HIX39" s="19"/>
      <c r="HJC39" s="18"/>
      <c r="HJD39" s="18"/>
      <c r="HJE39" s="19"/>
      <c r="HJJ39" s="18"/>
      <c r="HJK39" s="18"/>
      <c r="HJL39" s="19"/>
      <c r="HJQ39" s="18"/>
      <c r="HJR39" s="18"/>
      <c r="HJS39" s="19"/>
      <c r="HJX39" s="18"/>
      <c r="HJY39" s="18"/>
      <c r="HJZ39" s="19"/>
      <c r="HKE39" s="18"/>
      <c r="HKF39" s="18"/>
      <c r="HKG39" s="19"/>
      <c r="HKL39" s="18"/>
      <c r="HKM39" s="18"/>
      <c r="HKN39" s="19"/>
      <c r="HKS39" s="18"/>
      <c r="HKT39" s="18"/>
      <c r="HKU39" s="19"/>
      <c r="HKZ39" s="18"/>
      <c r="HLA39" s="18"/>
      <c r="HLB39" s="19"/>
      <c r="HLG39" s="18"/>
      <c r="HLH39" s="18"/>
      <c r="HLI39" s="19"/>
      <c r="HLN39" s="18"/>
      <c r="HLO39" s="18"/>
      <c r="HLP39" s="19"/>
      <c r="HLU39" s="18"/>
      <c r="HLV39" s="18"/>
      <c r="HLW39" s="19"/>
      <c r="HMB39" s="18"/>
      <c r="HMC39" s="18"/>
      <c r="HMD39" s="19"/>
      <c r="HMI39" s="18"/>
      <c r="HMJ39" s="18"/>
      <c r="HMK39" s="19"/>
      <c r="HMP39" s="18"/>
      <c r="HMQ39" s="18"/>
      <c r="HMR39" s="19"/>
      <c r="HMW39" s="18"/>
      <c r="HMX39" s="18"/>
      <c r="HMY39" s="19"/>
      <c r="HND39" s="18"/>
      <c r="HNE39" s="18"/>
      <c r="HNF39" s="19"/>
      <c r="HNK39" s="18"/>
      <c r="HNL39" s="18"/>
      <c r="HNM39" s="19"/>
      <c r="HNR39" s="18"/>
      <c r="HNS39" s="18"/>
      <c r="HNT39" s="19"/>
      <c r="HNY39" s="18"/>
      <c r="HNZ39" s="18"/>
      <c r="HOA39" s="19"/>
      <c r="HOF39" s="18"/>
      <c r="HOG39" s="18"/>
      <c r="HOH39" s="19"/>
      <c r="HOM39" s="18"/>
      <c r="HON39" s="18"/>
      <c r="HOO39" s="19"/>
      <c r="HOT39" s="18"/>
      <c r="HOU39" s="18"/>
      <c r="HOV39" s="19"/>
      <c r="HPA39" s="18"/>
      <c r="HPB39" s="18"/>
      <c r="HPC39" s="19"/>
      <c r="HPH39" s="18"/>
      <c r="HPI39" s="18"/>
      <c r="HPJ39" s="19"/>
      <c r="HPO39" s="18"/>
      <c r="HPP39" s="18"/>
      <c r="HPQ39" s="19"/>
      <c r="HPV39" s="18"/>
      <c r="HPW39" s="18"/>
      <c r="HPX39" s="19"/>
      <c r="HQC39" s="18"/>
      <c r="HQD39" s="18"/>
      <c r="HQE39" s="19"/>
      <c r="HQJ39" s="18"/>
      <c r="HQK39" s="18"/>
      <c r="HQL39" s="19"/>
      <c r="HQQ39" s="18"/>
      <c r="HQR39" s="18"/>
      <c r="HQS39" s="19"/>
      <c r="HQX39" s="18"/>
      <c r="HQY39" s="18"/>
      <c r="HQZ39" s="19"/>
      <c r="HRE39" s="18"/>
      <c r="HRF39" s="18"/>
      <c r="HRG39" s="19"/>
      <c r="HRL39" s="18"/>
      <c r="HRM39" s="18"/>
      <c r="HRN39" s="19"/>
      <c r="HRS39" s="18"/>
      <c r="HRT39" s="18"/>
      <c r="HRU39" s="19"/>
      <c r="HRZ39" s="18"/>
      <c r="HSA39" s="18"/>
      <c r="HSB39" s="19"/>
      <c r="HSG39" s="18"/>
      <c r="HSH39" s="18"/>
      <c r="HSI39" s="19"/>
      <c r="HSN39" s="18"/>
      <c r="HSO39" s="18"/>
      <c r="HSP39" s="19"/>
      <c r="HSU39" s="18"/>
      <c r="HSV39" s="18"/>
      <c r="HSW39" s="19"/>
      <c r="HTB39" s="18"/>
      <c r="HTC39" s="18"/>
      <c r="HTD39" s="19"/>
      <c r="HTI39" s="18"/>
      <c r="HTJ39" s="18"/>
      <c r="HTK39" s="19"/>
      <c r="HTP39" s="18"/>
      <c r="HTQ39" s="18"/>
      <c r="HTR39" s="19"/>
      <c r="HTW39" s="18"/>
      <c r="HTX39" s="18"/>
      <c r="HTY39" s="19"/>
      <c r="HUD39" s="18"/>
      <c r="HUE39" s="18"/>
      <c r="HUF39" s="19"/>
      <c r="HUK39" s="18"/>
      <c r="HUL39" s="18"/>
      <c r="HUM39" s="19"/>
      <c r="HUR39" s="18"/>
      <c r="HUS39" s="18"/>
      <c r="HUT39" s="19"/>
      <c r="HUY39" s="18"/>
      <c r="HUZ39" s="18"/>
      <c r="HVA39" s="19"/>
      <c r="HVF39" s="18"/>
      <c r="HVG39" s="18"/>
      <c r="HVH39" s="19"/>
      <c r="HVM39" s="18"/>
      <c r="HVN39" s="18"/>
      <c r="HVO39" s="19"/>
      <c r="HVT39" s="18"/>
      <c r="HVU39" s="18"/>
      <c r="HVV39" s="19"/>
      <c r="HWA39" s="18"/>
      <c r="HWB39" s="18"/>
      <c r="HWC39" s="19"/>
      <c r="HWH39" s="18"/>
      <c r="HWI39" s="18"/>
      <c r="HWJ39" s="19"/>
      <c r="HWO39" s="18"/>
      <c r="HWP39" s="18"/>
      <c r="HWQ39" s="19"/>
      <c r="HWV39" s="18"/>
      <c r="HWW39" s="18"/>
      <c r="HWX39" s="19"/>
      <c r="HXC39" s="18"/>
      <c r="HXD39" s="18"/>
      <c r="HXE39" s="19"/>
      <c r="HXJ39" s="18"/>
      <c r="HXK39" s="18"/>
      <c r="HXL39" s="19"/>
      <c r="HXQ39" s="18"/>
      <c r="HXR39" s="18"/>
      <c r="HXS39" s="19"/>
      <c r="HXX39" s="18"/>
      <c r="HXY39" s="18"/>
      <c r="HXZ39" s="19"/>
      <c r="HYE39" s="18"/>
      <c r="HYF39" s="18"/>
      <c r="HYG39" s="19"/>
      <c r="HYL39" s="18"/>
      <c r="HYM39" s="18"/>
      <c r="HYN39" s="19"/>
      <c r="HYS39" s="18"/>
      <c r="HYT39" s="18"/>
      <c r="HYU39" s="19"/>
      <c r="HYZ39" s="18"/>
      <c r="HZA39" s="18"/>
      <c r="HZB39" s="19"/>
      <c r="HZG39" s="18"/>
      <c r="HZH39" s="18"/>
      <c r="HZI39" s="19"/>
      <c r="HZN39" s="18"/>
      <c r="HZO39" s="18"/>
      <c r="HZP39" s="19"/>
      <c r="HZU39" s="18"/>
      <c r="HZV39" s="18"/>
      <c r="HZW39" s="19"/>
      <c r="IAB39" s="18"/>
      <c r="IAC39" s="18"/>
      <c r="IAD39" s="19"/>
      <c r="IAI39" s="18"/>
      <c r="IAJ39" s="18"/>
      <c r="IAK39" s="19"/>
      <c r="IAP39" s="18"/>
      <c r="IAQ39" s="18"/>
      <c r="IAR39" s="19"/>
      <c r="IAW39" s="18"/>
      <c r="IAX39" s="18"/>
      <c r="IAY39" s="19"/>
      <c r="IBD39" s="18"/>
      <c r="IBE39" s="18"/>
      <c r="IBF39" s="19"/>
      <c r="IBK39" s="18"/>
      <c r="IBL39" s="18"/>
      <c r="IBM39" s="19"/>
      <c r="IBR39" s="18"/>
      <c r="IBS39" s="18"/>
      <c r="IBT39" s="19"/>
      <c r="IBY39" s="18"/>
      <c r="IBZ39" s="18"/>
      <c r="ICA39" s="19"/>
      <c r="ICF39" s="18"/>
      <c r="ICG39" s="18"/>
      <c r="ICH39" s="19"/>
      <c r="ICM39" s="18"/>
      <c r="ICN39" s="18"/>
      <c r="ICO39" s="19"/>
      <c r="ICT39" s="18"/>
      <c r="ICU39" s="18"/>
      <c r="ICV39" s="19"/>
      <c r="IDA39" s="18"/>
      <c r="IDB39" s="18"/>
      <c r="IDC39" s="19"/>
      <c r="IDH39" s="18"/>
      <c r="IDI39" s="18"/>
      <c r="IDJ39" s="19"/>
      <c r="IDO39" s="18"/>
      <c r="IDP39" s="18"/>
      <c r="IDQ39" s="19"/>
      <c r="IDV39" s="18"/>
      <c r="IDW39" s="18"/>
      <c r="IDX39" s="19"/>
      <c r="IEC39" s="18"/>
      <c r="IED39" s="18"/>
      <c r="IEE39" s="19"/>
      <c r="IEJ39" s="18"/>
      <c r="IEK39" s="18"/>
      <c r="IEL39" s="19"/>
      <c r="IEQ39" s="18"/>
      <c r="IER39" s="18"/>
      <c r="IES39" s="19"/>
      <c r="IEX39" s="18"/>
      <c r="IEY39" s="18"/>
      <c r="IEZ39" s="19"/>
      <c r="IFE39" s="18"/>
      <c r="IFF39" s="18"/>
      <c r="IFG39" s="19"/>
      <c r="IFL39" s="18"/>
      <c r="IFM39" s="18"/>
      <c r="IFN39" s="19"/>
      <c r="IFS39" s="18"/>
      <c r="IFT39" s="18"/>
      <c r="IFU39" s="19"/>
      <c r="IFZ39" s="18"/>
      <c r="IGA39" s="18"/>
      <c r="IGB39" s="19"/>
      <c r="IGG39" s="18"/>
      <c r="IGH39" s="18"/>
      <c r="IGI39" s="19"/>
      <c r="IGN39" s="18"/>
      <c r="IGO39" s="18"/>
      <c r="IGP39" s="19"/>
      <c r="IGU39" s="18"/>
      <c r="IGV39" s="18"/>
      <c r="IGW39" s="19"/>
      <c r="IHB39" s="18"/>
      <c r="IHC39" s="18"/>
      <c r="IHD39" s="19"/>
      <c r="IHI39" s="18"/>
      <c r="IHJ39" s="18"/>
      <c r="IHK39" s="19"/>
      <c r="IHP39" s="18"/>
      <c r="IHQ39" s="18"/>
      <c r="IHR39" s="19"/>
      <c r="IHW39" s="18"/>
      <c r="IHX39" s="18"/>
      <c r="IHY39" s="19"/>
      <c r="IID39" s="18"/>
      <c r="IIE39" s="18"/>
      <c r="IIF39" s="19"/>
      <c r="IIK39" s="18"/>
      <c r="IIL39" s="18"/>
      <c r="IIM39" s="19"/>
      <c r="IIR39" s="18"/>
      <c r="IIS39" s="18"/>
      <c r="IIT39" s="19"/>
      <c r="IIY39" s="18"/>
      <c r="IIZ39" s="18"/>
      <c r="IJA39" s="19"/>
      <c r="IJF39" s="18"/>
      <c r="IJG39" s="18"/>
      <c r="IJH39" s="19"/>
      <c r="IJM39" s="18"/>
      <c r="IJN39" s="18"/>
      <c r="IJO39" s="19"/>
      <c r="IJT39" s="18"/>
      <c r="IJU39" s="18"/>
      <c r="IJV39" s="19"/>
      <c r="IKA39" s="18"/>
      <c r="IKB39" s="18"/>
      <c r="IKC39" s="19"/>
      <c r="IKH39" s="18"/>
      <c r="IKI39" s="18"/>
      <c r="IKJ39" s="19"/>
      <c r="IKO39" s="18"/>
      <c r="IKP39" s="18"/>
      <c r="IKQ39" s="19"/>
      <c r="IKV39" s="18"/>
      <c r="IKW39" s="18"/>
      <c r="IKX39" s="19"/>
      <c r="ILC39" s="18"/>
      <c r="ILD39" s="18"/>
      <c r="ILE39" s="19"/>
      <c r="ILJ39" s="18"/>
      <c r="ILK39" s="18"/>
      <c r="ILL39" s="19"/>
      <c r="ILQ39" s="18"/>
      <c r="ILR39" s="18"/>
      <c r="ILS39" s="19"/>
      <c r="ILX39" s="18"/>
      <c r="ILY39" s="18"/>
      <c r="ILZ39" s="19"/>
      <c r="IME39" s="18"/>
      <c r="IMF39" s="18"/>
      <c r="IMG39" s="19"/>
      <c r="IML39" s="18"/>
      <c r="IMM39" s="18"/>
      <c r="IMN39" s="19"/>
      <c r="IMS39" s="18"/>
      <c r="IMT39" s="18"/>
      <c r="IMU39" s="19"/>
      <c r="IMZ39" s="18"/>
      <c r="INA39" s="18"/>
      <c r="INB39" s="19"/>
      <c r="ING39" s="18"/>
      <c r="INH39" s="18"/>
      <c r="INI39" s="19"/>
      <c r="INN39" s="18"/>
      <c r="INO39" s="18"/>
      <c r="INP39" s="19"/>
      <c r="INU39" s="18"/>
      <c r="INV39" s="18"/>
      <c r="INW39" s="19"/>
      <c r="IOB39" s="18"/>
      <c r="IOC39" s="18"/>
      <c r="IOD39" s="19"/>
      <c r="IOI39" s="18"/>
      <c r="IOJ39" s="18"/>
      <c r="IOK39" s="19"/>
      <c r="IOP39" s="18"/>
      <c r="IOQ39" s="18"/>
      <c r="IOR39" s="19"/>
      <c r="IOW39" s="18"/>
      <c r="IOX39" s="18"/>
      <c r="IOY39" s="19"/>
      <c r="IPD39" s="18"/>
      <c r="IPE39" s="18"/>
      <c r="IPF39" s="19"/>
      <c r="IPK39" s="18"/>
      <c r="IPL39" s="18"/>
      <c r="IPM39" s="19"/>
      <c r="IPR39" s="18"/>
      <c r="IPS39" s="18"/>
      <c r="IPT39" s="19"/>
      <c r="IPY39" s="18"/>
      <c r="IPZ39" s="18"/>
      <c r="IQA39" s="19"/>
      <c r="IQF39" s="18"/>
      <c r="IQG39" s="18"/>
      <c r="IQH39" s="19"/>
      <c r="IQM39" s="18"/>
      <c r="IQN39" s="18"/>
      <c r="IQO39" s="19"/>
      <c r="IQT39" s="18"/>
      <c r="IQU39" s="18"/>
      <c r="IQV39" s="19"/>
      <c r="IRA39" s="18"/>
      <c r="IRB39" s="18"/>
      <c r="IRC39" s="19"/>
      <c r="IRH39" s="18"/>
      <c r="IRI39" s="18"/>
      <c r="IRJ39" s="19"/>
      <c r="IRO39" s="18"/>
      <c r="IRP39" s="18"/>
      <c r="IRQ39" s="19"/>
      <c r="IRV39" s="18"/>
      <c r="IRW39" s="18"/>
      <c r="IRX39" s="19"/>
      <c r="ISC39" s="18"/>
      <c r="ISD39" s="18"/>
      <c r="ISE39" s="19"/>
      <c r="ISJ39" s="18"/>
      <c r="ISK39" s="18"/>
      <c r="ISL39" s="19"/>
      <c r="ISQ39" s="18"/>
      <c r="ISR39" s="18"/>
      <c r="ISS39" s="19"/>
      <c r="ISX39" s="18"/>
      <c r="ISY39" s="18"/>
      <c r="ISZ39" s="19"/>
      <c r="ITE39" s="18"/>
      <c r="ITF39" s="18"/>
      <c r="ITG39" s="19"/>
      <c r="ITL39" s="18"/>
      <c r="ITM39" s="18"/>
      <c r="ITN39" s="19"/>
      <c r="ITS39" s="18"/>
      <c r="ITT39" s="18"/>
      <c r="ITU39" s="19"/>
      <c r="ITZ39" s="18"/>
      <c r="IUA39" s="18"/>
      <c r="IUB39" s="19"/>
      <c r="IUG39" s="18"/>
      <c r="IUH39" s="18"/>
      <c r="IUI39" s="19"/>
      <c r="IUN39" s="18"/>
      <c r="IUO39" s="18"/>
      <c r="IUP39" s="19"/>
      <c r="IUU39" s="18"/>
      <c r="IUV39" s="18"/>
      <c r="IUW39" s="19"/>
      <c r="IVB39" s="18"/>
      <c r="IVC39" s="18"/>
      <c r="IVD39" s="19"/>
      <c r="IVI39" s="18"/>
      <c r="IVJ39" s="18"/>
      <c r="IVK39" s="19"/>
      <c r="IVP39" s="18"/>
      <c r="IVQ39" s="18"/>
      <c r="IVR39" s="19"/>
      <c r="IVW39" s="18"/>
      <c r="IVX39" s="18"/>
      <c r="IVY39" s="19"/>
      <c r="IWD39" s="18"/>
      <c r="IWE39" s="18"/>
      <c r="IWF39" s="19"/>
      <c r="IWK39" s="18"/>
      <c r="IWL39" s="18"/>
      <c r="IWM39" s="19"/>
      <c r="IWR39" s="18"/>
      <c r="IWS39" s="18"/>
      <c r="IWT39" s="19"/>
      <c r="IWY39" s="18"/>
      <c r="IWZ39" s="18"/>
      <c r="IXA39" s="19"/>
      <c r="IXF39" s="18"/>
      <c r="IXG39" s="18"/>
      <c r="IXH39" s="19"/>
      <c r="IXM39" s="18"/>
      <c r="IXN39" s="18"/>
      <c r="IXO39" s="19"/>
      <c r="IXT39" s="18"/>
      <c r="IXU39" s="18"/>
      <c r="IXV39" s="19"/>
      <c r="IYA39" s="18"/>
      <c r="IYB39" s="18"/>
      <c r="IYC39" s="19"/>
      <c r="IYH39" s="18"/>
      <c r="IYI39" s="18"/>
      <c r="IYJ39" s="19"/>
      <c r="IYO39" s="18"/>
      <c r="IYP39" s="18"/>
      <c r="IYQ39" s="19"/>
      <c r="IYV39" s="18"/>
      <c r="IYW39" s="18"/>
      <c r="IYX39" s="19"/>
      <c r="IZC39" s="18"/>
      <c r="IZD39" s="18"/>
      <c r="IZE39" s="19"/>
      <c r="IZJ39" s="18"/>
      <c r="IZK39" s="18"/>
      <c r="IZL39" s="19"/>
      <c r="IZQ39" s="18"/>
      <c r="IZR39" s="18"/>
      <c r="IZS39" s="19"/>
      <c r="IZX39" s="18"/>
      <c r="IZY39" s="18"/>
      <c r="IZZ39" s="19"/>
      <c r="JAE39" s="18"/>
      <c r="JAF39" s="18"/>
      <c r="JAG39" s="19"/>
      <c r="JAL39" s="18"/>
      <c r="JAM39" s="18"/>
      <c r="JAN39" s="19"/>
      <c r="JAS39" s="18"/>
      <c r="JAT39" s="18"/>
      <c r="JAU39" s="19"/>
      <c r="JAZ39" s="18"/>
      <c r="JBA39" s="18"/>
      <c r="JBB39" s="19"/>
      <c r="JBG39" s="18"/>
      <c r="JBH39" s="18"/>
      <c r="JBI39" s="19"/>
      <c r="JBN39" s="18"/>
      <c r="JBO39" s="18"/>
      <c r="JBP39" s="19"/>
      <c r="JBU39" s="18"/>
      <c r="JBV39" s="18"/>
      <c r="JBW39" s="19"/>
      <c r="JCB39" s="18"/>
      <c r="JCC39" s="18"/>
      <c r="JCD39" s="19"/>
      <c r="JCI39" s="18"/>
      <c r="JCJ39" s="18"/>
      <c r="JCK39" s="19"/>
      <c r="JCP39" s="18"/>
      <c r="JCQ39" s="18"/>
      <c r="JCR39" s="19"/>
      <c r="JCW39" s="18"/>
      <c r="JCX39" s="18"/>
      <c r="JCY39" s="19"/>
      <c r="JDD39" s="18"/>
      <c r="JDE39" s="18"/>
      <c r="JDF39" s="19"/>
      <c r="JDK39" s="18"/>
      <c r="JDL39" s="18"/>
      <c r="JDM39" s="19"/>
      <c r="JDR39" s="18"/>
      <c r="JDS39" s="18"/>
      <c r="JDT39" s="19"/>
      <c r="JDY39" s="18"/>
      <c r="JDZ39" s="18"/>
      <c r="JEA39" s="19"/>
      <c r="JEF39" s="18"/>
      <c r="JEG39" s="18"/>
      <c r="JEH39" s="19"/>
      <c r="JEM39" s="18"/>
      <c r="JEN39" s="18"/>
      <c r="JEO39" s="19"/>
      <c r="JET39" s="18"/>
      <c r="JEU39" s="18"/>
      <c r="JEV39" s="19"/>
      <c r="JFA39" s="18"/>
      <c r="JFB39" s="18"/>
      <c r="JFC39" s="19"/>
      <c r="JFH39" s="18"/>
      <c r="JFI39" s="18"/>
      <c r="JFJ39" s="19"/>
      <c r="JFO39" s="18"/>
      <c r="JFP39" s="18"/>
      <c r="JFQ39" s="19"/>
      <c r="JFV39" s="18"/>
      <c r="JFW39" s="18"/>
      <c r="JFX39" s="19"/>
      <c r="JGC39" s="18"/>
      <c r="JGD39" s="18"/>
      <c r="JGE39" s="19"/>
      <c r="JGJ39" s="18"/>
      <c r="JGK39" s="18"/>
      <c r="JGL39" s="19"/>
      <c r="JGQ39" s="18"/>
      <c r="JGR39" s="18"/>
      <c r="JGS39" s="19"/>
      <c r="JGX39" s="18"/>
      <c r="JGY39" s="18"/>
      <c r="JGZ39" s="19"/>
      <c r="JHE39" s="18"/>
      <c r="JHF39" s="18"/>
      <c r="JHG39" s="19"/>
      <c r="JHL39" s="18"/>
      <c r="JHM39" s="18"/>
      <c r="JHN39" s="19"/>
      <c r="JHS39" s="18"/>
      <c r="JHT39" s="18"/>
      <c r="JHU39" s="19"/>
      <c r="JHZ39" s="18"/>
      <c r="JIA39" s="18"/>
      <c r="JIB39" s="19"/>
      <c r="JIG39" s="18"/>
      <c r="JIH39" s="18"/>
      <c r="JII39" s="19"/>
      <c r="JIN39" s="18"/>
      <c r="JIO39" s="18"/>
      <c r="JIP39" s="19"/>
      <c r="JIU39" s="18"/>
      <c r="JIV39" s="18"/>
      <c r="JIW39" s="19"/>
      <c r="JJB39" s="18"/>
      <c r="JJC39" s="18"/>
      <c r="JJD39" s="19"/>
      <c r="JJI39" s="18"/>
      <c r="JJJ39" s="18"/>
      <c r="JJK39" s="19"/>
      <c r="JJP39" s="18"/>
      <c r="JJQ39" s="18"/>
      <c r="JJR39" s="19"/>
      <c r="JJW39" s="18"/>
      <c r="JJX39" s="18"/>
      <c r="JJY39" s="19"/>
      <c r="JKD39" s="18"/>
      <c r="JKE39" s="18"/>
      <c r="JKF39" s="19"/>
      <c r="JKK39" s="18"/>
      <c r="JKL39" s="18"/>
      <c r="JKM39" s="19"/>
      <c r="JKR39" s="18"/>
      <c r="JKS39" s="18"/>
      <c r="JKT39" s="19"/>
      <c r="JKY39" s="18"/>
      <c r="JKZ39" s="18"/>
      <c r="JLA39" s="19"/>
      <c r="JLF39" s="18"/>
      <c r="JLG39" s="18"/>
      <c r="JLH39" s="19"/>
      <c r="JLM39" s="18"/>
      <c r="JLN39" s="18"/>
      <c r="JLO39" s="19"/>
      <c r="JLT39" s="18"/>
      <c r="JLU39" s="18"/>
      <c r="JLV39" s="19"/>
      <c r="JMA39" s="18"/>
      <c r="JMB39" s="18"/>
      <c r="JMC39" s="19"/>
      <c r="JMH39" s="18"/>
      <c r="JMI39" s="18"/>
      <c r="JMJ39" s="19"/>
      <c r="JMO39" s="18"/>
      <c r="JMP39" s="18"/>
      <c r="JMQ39" s="19"/>
      <c r="JMV39" s="18"/>
      <c r="JMW39" s="18"/>
      <c r="JMX39" s="19"/>
      <c r="JNC39" s="18"/>
      <c r="JND39" s="18"/>
      <c r="JNE39" s="19"/>
      <c r="JNJ39" s="18"/>
      <c r="JNK39" s="18"/>
      <c r="JNL39" s="19"/>
      <c r="JNQ39" s="18"/>
      <c r="JNR39" s="18"/>
      <c r="JNS39" s="19"/>
      <c r="JNX39" s="18"/>
      <c r="JNY39" s="18"/>
      <c r="JNZ39" s="19"/>
      <c r="JOE39" s="18"/>
      <c r="JOF39" s="18"/>
      <c r="JOG39" s="19"/>
      <c r="JOL39" s="18"/>
      <c r="JOM39" s="18"/>
      <c r="JON39" s="19"/>
      <c r="JOS39" s="18"/>
      <c r="JOT39" s="18"/>
      <c r="JOU39" s="19"/>
      <c r="JOZ39" s="18"/>
      <c r="JPA39" s="18"/>
      <c r="JPB39" s="19"/>
      <c r="JPG39" s="18"/>
      <c r="JPH39" s="18"/>
      <c r="JPI39" s="19"/>
      <c r="JPN39" s="18"/>
      <c r="JPO39" s="18"/>
      <c r="JPP39" s="19"/>
      <c r="JPU39" s="18"/>
      <c r="JPV39" s="18"/>
      <c r="JPW39" s="19"/>
      <c r="JQB39" s="18"/>
      <c r="JQC39" s="18"/>
      <c r="JQD39" s="19"/>
      <c r="JQI39" s="18"/>
      <c r="JQJ39" s="18"/>
      <c r="JQK39" s="19"/>
      <c r="JQP39" s="18"/>
      <c r="JQQ39" s="18"/>
      <c r="JQR39" s="19"/>
      <c r="JQW39" s="18"/>
      <c r="JQX39" s="18"/>
      <c r="JQY39" s="19"/>
      <c r="JRD39" s="18"/>
      <c r="JRE39" s="18"/>
      <c r="JRF39" s="19"/>
      <c r="JRK39" s="18"/>
      <c r="JRL39" s="18"/>
      <c r="JRM39" s="19"/>
      <c r="JRR39" s="18"/>
      <c r="JRS39" s="18"/>
      <c r="JRT39" s="19"/>
      <c r="JRY39" s="18"/>
      <c r="JRZ39" s="18"/>
      <c r="JSA39" s="19"/>
      <c r="JSF39" s="18"/>
      <c r="JSG39" s="18"/>
      <c r="JSH39" s="19"/>
      <c r="JSM39" s="18"/>
      <c r="JSN39" s="18"/>
      <c r="JSO39" s="19"/>
      <c r="JST39" s="18"/>
      <c r="JSU39" s="18"/>
      <c r="JSV39" s="19"/>
      <c r="JTA39" s="18"/>
      <c r="JTB39" s="18"/>
      <c r="JTC39" s="19"/>
      <c r="JTH39" s="18"/>
      <c r="JTI39" s="18"/>
      <c r="JTJ39" s="19"/>
      <c r="JTO39" s="18"/>
      <c r="JTP39" s="18"/>
      <c r="JTQ39" s="19"/>
      <c r="JTV39" s="18"/>
      <c r="JTW39" s="18"/>
      <c r="JTX39" s="19"/>
      <c r="JUC39" s="18"/>
      <c r="JUD39" s="18"/>
      <c r="JUE39" s="19"/>
      <c r="JUJ39" s="18"/>
      <c r="JUK39" s="18"/>
      <c r="JUL39" s="19"/>
      <c r="JUQ39" s="18"/>
      <c r="JUR39" s="18"/>
      <c r="JUS39" s="19"/>
      <c r="JUX39" s="18"/>
      <c r="JUY39" s="18"/>
      <c r="JUZ39" s="19"/>
      <c r="JVE39" s="18"/>
      <c r="JVF39" s="18"/>
      <c r="JVG39" s="19"/>
      <c r="JVL39" s="18"/>
      <c r="JVM39" s="18"/>
      <c r="JVN39" s="19"/>
      <c r="JVS39" s="18"/>
      <c r="JVT39" s="18"/>
      <c r="JVU39" s="19"/>
      <c r="JVZ39" s="18"/>
      <c r="JWA39" s="18"/>
      <c r="JWB39" s="19"/>
      <c r="JWG39" s="18"/>
      <c r="JWH39" s="18"/>
      <c r="JWI39" s="19"/>
      <c r="JWN39" s="18"/>
      <c r="JWO39" s="18"/>
      <c r="JWP39" s="19"/>
      <c r="JWU39" s="18"/>
      <c r="JWV39" s="18"/>
      <c r="JWW39" s="19"/>
      <c r="JXB39" s="18"/>
      <c r="JXC39" s="18"/>
      <c r="JXD39" s="19"/>
      <c r="JXI39" s="18"/>
      <c r="JXJ39" s="18"/>
      <c r="JXK39" s="19"/>
      <c r="JXP39" s="18"/>
      <c r="JXQ39" s="18"/>
      <c r="JXR39" s="19"/>
      <c r="JXW39" s="18"/>
      <c r="JXX39" s="18"/>
      <c r="JXY39" s="19"/>
      <c r="JYD39" s="18"/>
      <c r="JYE39" s="18"/>
      <c r="JYF39" s="19"/>
      <c r="JYK39" s="18"/>
      <c r="JYL39" s="18"/>
      <c r="JYM39" s="19"/>
      <c r="JYR39" s="18"/>
      <c r="JYS39" s="18"/>
      <c r="JYT39" s="19"/>
      <c r="JYY39" s="18"/>
      <c r="JYZ39" s="18"/>
      <c r="JZA39" s="19"/>
      <c r="JZF39" s="18"/>
      <c r="JZG39" s="18"/>
      <c r="JZH39" s="19"/>
      <c r="JZM39" s="18"/>
      <c r="JZN39" s="18"/>
      <c r="JZO39" s="19"/>
      <c r="JZT39" s="18"/>
      <c r="JZU39" s="18"/>
      <c r="JZV39" s="19"/>
      <c r="KAA39" s="18"/>
      <c r="KAB39" s="18"/>
      <c r="KAC39" s="19"/>
      <c r="KAH39" s="18"/>
      <c r="KAI39" s="18"/>
      <c r="KAJ39" s="19"/>
      <c r="KAO39" s="18"/>
      <c r="KAP39" s="18"/>
      <c r="KAQ39" s="19"/>
      <c r="KAV39" s="18"/>
      <c r="KAW39" s="18"/>
      <c r="KAX39" s="19"/>
      <c r="KBC39" s="18"/>
      <c r="KBD39" s="18"/>
      <c r="KBE39" s="19"/>
      <c r="KBJ39" s="18"/>
      <c r="KBK39" s="18"/>
      <c r="KBL39" s="19"/>
      <c r="KBQ39" s="18"/>
      <c r="KBR39" s="18"/>
      <c r="KBS39" s="19"/>
      <c r="KBX39" s="18"/>
      <c r="KBY39" s="18"/>
      <c r="KBZ39" s="19"/>
      <c r="KCE39" s="18"/>
      <c r="KCF39" s="18"/>
      <c r="KCG39" s="19"/>
      <c r="KCL39" s="18"/>
      <c r="KCM39" s="18"/>
      <c r="KCN39" s="19"/>
      <c r="KCS39" s="18"/>
      <c r="KCT39" s="18"/>
      <c r="KCU39" s="19"/>
      <c r="KCZ39" s="18"/>
      <c r="KDA39" s="18"/>
      <c r="KDB39" s="19"/>
      <c r="KDG39" s="18"/>
      <c r="KDH39" s="18"/>
      <c r="KDI39" s="19"/>
      <c r="KDN39" s="18"/>
      <c r="KDO39" s="18"/>
      <c r="KDP39" s="19"/>
      <c r="KDU39" s="18"/>
      <c r="KDV39" s="18"/>
      <c r="KDW39" s="19"/>
      <c r="KEB39" s="18"/>
      <c r="KEC39" s="18"/>
      <c r="KED39" s="19"/>
      <c r="KEI39" s="18"/>
      <c r="KEJ39" s="18"/>
      <c r="KEK39" s="19"/>
      <c r="KEP39" s="18"/>
      <c r="KEQ39" s="18"/>
      <c r="KER39" s="19"/>
      <c r="KEW39" s="18"/>
      <c r="KEX39" s="18"/>
      <c r="KEY39" s="19"/>
      <c r="KFD39" s="18"/>
      <c r="KFE39" s="18"/>
      <c r="KFF39" s="19"/>
      <c r="KFK39" s="18"/>
      <c r="KFL39" s="18"/>
      <c r="KFM39" s="19"/>
      <c r="KFR39" s="18"/>
      <c r="KFS39" s="18"/>
      <c r="KFT39" s="19"/>
      <c r="KFY39" s="18"/>
      <c r="KFZ39" s="18"/>
      <c r="KGA39" s="19"/>
      <c r="KGF39" s="18"/>
      <c r="KGG39" s="18"/>
      <c r="KGH39" s="19"/>
      <c r="KGM39" s="18"/>
      <c r="KGN39" s="18"/>
      <c r="KGO39" s="19"/>
      <c r="KGT39" s="18"/>
      <c r="KGU39" s="18"/>
      <c r="KGV39" s="19"/>
      <c r="KHA39" s="18"/>
      <c r="KHB39" s="18"/>
      <c r="KHC39" s="19"/>
      <c r="KHH39" s="18"/>
      <c r="KHI39" s="18"/>
      <c r="KHJ39" s="19"/>
      <c r="KHO39" s="18"/>
      <c r="KHP39" s="18"/>
      <c r="KHQ39" s="19"/>
      <c r="KHV39" s="18"/>
      <c r="KHW39" s="18"/>
      <c r="KHX39" s="19"/>
      <c r="KIC39" s="18"/>
      <c r="KID39" s="18"/>
      <c r="KIE39" s="19"/>
      <c r="KIJ39" s="18"/>
      <c r="KIK39" s="18"/>
      <c r="KIL39" s="19"/>
      <c r="KIQ39" s="18"/>
      <c r="KIR39" s="18"/>
      <c r="KIS39" s="19"/>
      <c r="KIX39" s="18"/>
      <c r="KIY39" s="18"/>
      <c r="KIZ39" s="19"/>
      <c r="KJE39" s="18"/>
      <c r="KJF39" s="18"/>
      <c r="KJG39" s="19"/>
      <c r="KJL39" s="18"/>
      <c r="KJM39" s="18"/>
      <c r="KJN39" s="19"/>
      <c r="KJS39" s="18"/>
      <c r="KJT39" s="18"/>
      <c r="KJU39" s="19"/>
      <c r="KJZ39" s="18"/>
      <c r="KKA39" s="18"/>
      <c r="KKB39" s="19"/>
      <c r="KKG39" s="18"/>
      <c r="KKH39" s="18"/>
      <c r="KKI39" s="19"/>
      <c r="KKN39" s="18"/>
      <c r="KKO39" s="18"/>
      <c r="KKP39" s="19"/>
      <c r="KKU39" s="18"/>
      <c r="KKV39" s="18"/>
      <c r="KKW39" s="19"/>
      <c r="KLB39" s="18"/>
      <c r="KLC39" s="18"/>
      <c r="KLD39" s="19"/>
      <c r="KLI39" s="18"/>
      <c r="KLJ39" s="18"/>
      <c r="KLK39" s="19"/>
      <c r="KLP39" s="18"/>
      <c r="KLQ39" s="18"/>
      <c r="KLR39" s="19"/>
      <c r="KLW39" s="18"/>
      <c r="KLX39" s="18"/>
      <c r="KLY39" s="19"/>
      <c r="KMD39" s="18"/>
      <c r="KME39" s="18"/>
      <c r="KMF39" s="19"/>
      <c r="KMK39" s="18"/>
      <c r="KML39" s="18"/>
      <c r="KMM39" s="19"/>
      <c r="KMR39" s="18"/>
      <c r="KMS39" s="18"/>
      <c r="KMT39" s="19"/>
      <c r="KMY39" s="18"/>
      <c r="KMZ39" s="18"/>
      <c r="KNA39" s="19"/>
      <c r="KNF39" s="18"/>
      <c r="KNG39" s="18"/>
      <c r="KNH39" s="19"/>
      <c r="KNM39" s="18"/>
      <c r="KNN39" s="18"/>
      <c r="KNO39" s="19"/>
      <c r="KNT39" s="18"/>
      <c r="KNU39" s="18"/>
      <c r="KNV39" s="19"/>
      <c r="KOA39" s="18"/>
      <c r="KOB39" s="18"/>
      <c r="KOC39" s="19"/>
      <c r="KOH39" s="18"/>
      <c r="KOI39" s="18"/>
      <c r="KOJ39" s="19"/>
      <c r="KOO39" s="18"/>
      <c r="KOP39" s="18"/>
      <c r="KOQ39" s="19"/>
      <c r="KOV39" s="18"/>
      <c r="KOW39" s="18"/>
      <c r="KOX39" s="19"/>
      <c r="KPC39" s="18"/>
      <c r="KPD39" s="18"/>
      <c r="KPE39" s="19"/>
      <c r="KPJ39" s="18"/>
      <c r="KPK39" s="18"/>
      <c r="KPL39" s="19"/>
      <c r="KPQ39" s="18"/>
      <c r="KPR39" s="18"/>
      <c r="KPS39" s="19"/>
      <c r="KPX39" s="18"/>
      <c r="KPY39" s="18"/>
      <c r="KPZ39" s="19"/>
      <c r="KQE39" s="18"/>
      <c r="KQF39" s="18"/>
      <c r="KQG39" s="19"/>
      <c r="KQL39" s="18"/>
      <c r="KQM39" s="18"/>
      <c r="KQN39" s="19"/>
      <c r="KQS39" s="18"/>
      <c r="KQT39" s="18"/>
      <c r="KQU39" s="19"/>
      <c r="KQZ39" s="18"/>
      <c r="KRA39" s="18"/>
      <c r="KRB39" s="19"/>
      <c r="KRG39" s="18"/>
      <c r="KRH39" s="18"/>
      <c r="KRI39" s="19"/>
      <c r="KRN39" s="18"/>
      <c r="KRO39" s="18"/>
      <c r="KRP39" s="19"/>
      <c r="KRU39" s="18"/>
      <c r="KRV39" s="18"/>
      <c r="KRW39" s="19"/>
      <c r="KSB39" s="18"/>
      <c r="KSC39" s="18"/>
      <c r="KSD39" s="19"/>
      <c r="KSI39" s="18"/>
      <c r="KSJ39" s="18"/>
      <c r="KSK39" s="19"/>
      <c r="KSP39" s="18"/>
      <c r="KSQ39" s="18"/>
      <c r="KSR39" s="19"/>
      <c r="KSW39" s="18"/>
      <c r="KSX39" s="18"/>
      <c r="KSY39" s="19"/>
      <c r="KTD39" s="18"/>
      <c r="KTE39" s="18"/>
      <c r="KTF39" s="19"/>
      <c r="KTK39" s="18"/>
      <c r="KTL39" s="18"/>
      <c r="KTM39" s="19"/>
      <c r="KTR39" s="18"/>
      <c r="KTS39" s="18"/>
      <c r="KTT39" s="19"/>
      <c r="KTY39" s="18"/>
      <c r="KTZ39" s="18"/>
      <c r="KUA39" s="19"/>
      <c r="KUF39" s="18"/>
      <c r="KUG39" s="18"/>
      <c r="KUH39" s="19"/>
      <c r="KUM39" s="18"/>
      <c r="KUN39" s="18"/>
      <c r="KUO39" s="19"/>
      <c r="KUT39" s="18"/>
      <c r="KUU39" s="18"/>
      <c r="KUV39" s="19"/>
      <c r="KVA39" s="18"/>
      <c r="KVB39" s="18"/>
      <c r="KVC39" s="19"/>
      <c r="KVH39" s="18"/>
      <c r="KVI39" s="18"/>
      <c r="KVJ39" s="19"/>
      <c r="KVO39" s="18"/>
      <c r="KVP39" s="18"/>
      <c r="KVQ39" s="19"/>
      <c r="KVV39" s="18"/>
      <c r="KVW39" s="18"/>
      <c r="KVX39" s="19"/>
      <c r="KWC39" s="18"/>
      <c r="KWD39" s="18"/>
      <c r="KWE39" s="19"/>
      <c r="KWJ39" s="18"/>
      <c r="KWK39" s="18"/>
      <c r="KWL39" s="19"/>
      <c r="KWQ39" s="18"/>
      <c r="KWR39" s="18"/>
      <c r="KWS39" s="19"/>
      <c r="KWX39" s="18"/>
      <c r="KWY39" s="18"/>
      <c r="KWZ39" s="19"/>
      <c r="KXE39" s="18"/>
      <c r="KXF39" s="18"/>
      <c r="KXG39" s="19"/>
      <c r="KXL39" s="18"/>
      <c r="KXM39" s="18"/>
      <c r="KXN39" s="19"/>
      <c r="KXS39" s="18"/>
      <c r="KXT39" s="18"/>
      <c r="KXU39" s="19"/>
      <c r="KXZ39" s="18"/>
      <c r="KYA39" s="18"/>
      <c r="KYB39" s="19"/>
      <c r="KYG39" s="18"/>
      <c r="KYH39" s="18"/>
      <c r="KYI39" s="19"/>
      <c r="KYN39" s="18"/>
      <c r="KYO39" s="18"/>
      <c r="KYP39" s="19"/>
      <c r="KYU39" s="18"/>
      <c r="KYV39" s="18"/>
      <c r="KYW39" s="19"/>
      <c r="KZB39" s="18"/>
      <c r="KZC39" s="18"/>
      <c r="KZD39" s="19"/>
      <c r="KZI39" s="18"/>
      <c r="KZJ39" s="18"/>
      <c r="KZK39" s="19"/>
      <c r="KZP39" s="18"/>
      <c r="KZQ39" s="18"/>
      <c r="KZR39" s="19"/>
      <c r="KZW39" s="18"/>
      <c r="KZX39" s="18"/>
      <c r="KZY39" s="19"/>
      <c r="LAD39" s="18"/>
      <c r="LAE39" s="18"/>
      <c r="LAF39" s="19"/>
      <c r="LAK39" s="18"/>
      <c r="LAL39" s="18"/>
      <c r="LAM39" s="19"/>
      <c r="LAR39" s="18"/>
      <c r="LAS39" s="18"/>
      <c r="LAT39" s="19"/>
      <c r="LAY39" s="18"/>
      <c r="LAZ39" s="18"/>
      <c r="LBA39" s="19"/>
      <c r="LBF39" s="18"/>
      <c r="LBG39" s="18"/>
      <c r="LBH39" s="19"/>
      <c r="LBM39" s="18"/>
      <c r="LBN39" s="18"/>
      <c r="LBO39" s="19"/>
      <c r="LBT39" s="18"/>
      <c r="LBU39" s="18"/>
      <c r="LBV39" s="19"/>
      <c r="LCA39" s="18"/>
      <c r="LCB39" s="18"/>
      <c r="LCC39" s="19"/>
      <c r="LCH39" s="18"/>
      <c r="LCI39" s="18"/>
      <c r="LCJ39" s="19"/>
      <c r="LCO39" s="18"/>
      <c r="LCP39" s="18"/>
      <c r="LCQ39" s="19"/>
      <c r="LCV39" s="18"/>
      <c r="LCW39" s="18"/>
      <c r="LCX39" s="19"/>
      <c r="LDC39" s="18"/>
      <c r="LDD39" s="18"/>
      <c r="LDE39" s="19"/>
      <c r="LDJ39" s="18"/>
      <c r="LDK39" s="18"/>
      <c r="LDL39" s="19"/>
      <c r="LDQ39" s="18"/>
      <c r="LDR39" s="18"/>
      <c r="LDS39" s="19"/>
      <c r="LDX39" s="18"/>
      <c r="LDY39" s="18"/>
      <c r="LDZ39" s="19"/>
      <c r="LEE39" s="18"/>
      <c r="LEF39" s="18"/>
      <c r="LEG39" s="19"/>
      <c r="LEL39" s="18"/>
      <c r="LEM39" s="18"/>
      <c r="LEN39" s="19"/>
      <c r="LES39" s="18"/>
      <c r="LET39" s="18"/>
      <c r="LEU39" s="19"/>
      <c r="LEZ39" s="18"/>
      <c r="LFA39" s="18"/>
      <c r="LFB39" s="19"/>
      <c r="LFG39" s="18"/>
      <c r="LFH39" s="18"/>
      <c r="LFI39" s="19"/>
      <c r="LFN39" s="18"/>
      <c r="LFO39" s="18"/>
      <c r="LFP39" s="19"/>
      <c r="LFU39" s="18"/>
      <c r="LFV39" s="18"/>
      <c r="LFW39" s="19"/>
      <c r="LGB39" s="18"/>
      <c r="LGC39" s="18"/>
      <c r="LGD39" s="19"/>
      <c r="LGI39" s="18"/>
      <c r="LGJ39" s="18"/>
      <c r="LGK39" s="19"/>
      <c r="LGP39" s="18"/>
      <c r="LGQ39" s="18"/>
      <c r="LGR39" s="19"/>
      <c r="LGW39" s="18"/>
      <c r="LGX39" s="18"/>
      <c r="LGY39" s="19"/>
      <c r="LHD39" s="18"/>
      <c r="LHE39" s="18"/>
      <c r="LHF39" s="19"/>
      <c r="LHK39" s="18"/>
      <c r="LHL39" s="18"/>
      <c r="LHM39" s="19"/>
      <c r="LHR39" s="18"/>
      <c r="LHS39" s="18"/>
      <c r="LHT39" s="19"/>
      <c r="LHY39" s="18"/>
      <c r="LHZ39" s="18"/>
      <c r="LIA39" s="19"/>
      <c r="LIF39" s="18"/>
      <c r="LIG39" s="18"/>
      <c r="LIH39" s="19"/>
      <c r="LIM39" s="18"/>
      <c r="LIN39" s="18"/>
      <c r="LIO39" s="19"/>
      <c r="LIT39" s="18"/>
      <c r="LIU39" s="18"/>
      <c r="LIV39" s="19"/>
      <c r="LJA39" s="18"/>
      <c r="LJB39" s="18"/>
      <c r="LJC39" s="19"/>
      <c r="LJH39" s="18"/>
      <c r="LJI39" s="18"/>
      <c r="LJJ39" s="19"/>
      <c r="LJO39" s="18"/>
      <c r="LJP39" s="18"/>
      <c r="LJQ39" s="19"/>
      <c r="LJV39" s="18"/>
      <c r="LJW39" s="18"/>
      <c r="LJX39" s="19"/>
      <c r="LKC39" s="18"/>
      <c r="LKD39" s="18"/>
      <c r="LKE39" s="19"/>
      <c r="LKJ39" s="18"/>
      <c r="LKK39" s="18"/>
      <c r="LKL39" s="19"/>
      <c r="LKQ39" s="18"/>
      <c r="LKR39" s="18"/>
      <c r="LKS39" s="19"/>
      <c r="LKX39" s="18"/>
      <c r="LKY39" s="18"/>
      <c r="LKZ39" s="19"/>
      <c r="LLE39" s="18"/>
      <c r="LLF39" s="18"/>
      <c r="LLG39" s="19"/>
      <c r="LLL39" s="18"/>
      <c r="LLM39" s="18"/>
      <c r="LLN39" s="19"/>
      <c r="LLS39" s="18"/>
      <c r="LLT39" s="18"/>
      <c r="LLU39" s="19"/>
      <c r="LLZ39" s="18"/>
      <c r="LMA39" s="18"/>
      <c r="LMB39" s="19"/>
      <c r="LMG39" s="18"/>
      <c r="LMH39" s="18"/>
      <c r="LMI39" s="19"/>
      <c r="LMN39" s="18"/>
      <c r="LMO39" s="18"/>
      <c r="LMP39" s="19"/>
      <c r="LMU39" s="18"/>
      <c r="LMV39" s="18"/>
      <c r="LMW39" s="19"/>
      <c r="LNB39" s="18"/>
      <c r="LNC39" s="18"/>
      <c r="LND39" s="19"/>
      <c r="LNI39" s="18"/>
      <c r="LNJ39" s="18"/>
      <c r="LNK39" s="19"/>
      <c r="LNP39" s="18"/>
      <c r="LNQ39" s="18"/>
      <c r="LNR39" s="19"/>
      <c r="LNW39" s="18"/>
      <c r="LNX39" s="18"/>
      <c r="LNY39" s="19"/>
      <c r="LOD39" s="18"/>
      <c r="LOE39" s="18"/>
      <c r="LOF39" s="19"/>
      <c r="LOK39" s="18"/>
      <c r="LOL39" s="18"/>
      <c r="LOM39" s="19"/>
      <c r="LOR39" s="18"/>
      <c r="LOS39" s="18"/>
      <c r="LOT39" s="19"/>
      <c r="LOY39" s="18"/>
      <c r="LOZ39" s="18"/>
      <c r="LPA39" s="19"/>
      <c r="LPF39" s="18"/>
      <c r="LPG39" s="18"/>
      <c r="LPH39" s="19"/>
      <c r="LPM39" s="18"/>
      <c r="LPN39" s="18"/>
      <c r="LPO39" s="19"/>
      <c r="LPT39" s="18"/>
      <c r="LPU39" s="18"/>
      <c r="LPV39" s="19"/>
      <c r="LQA39" s="18"/>
      <c r="LQB39" s="18"/>
      <c r="LQC39" s="19"/>
      <c r="LQH39" s="18"/>
      <c r="LQI39" s="18"/>
      <c r="LQJ39" s="19"/>
      <c r="LQO39" s="18"/>
      <c r="LQP39" s="18"/>
      <c r="LQQ39" s="19"/>
      <c r="LQV39" s="18"/>
      <c r="LQW39" s="18"/>
      <c r="LQX39" s="19"/>
      <c r="LRC39" s="18"/>
      <c r="LRD39" s="18"/>
      <c r="LRE39" s="19"/>
      <c r="LRJ39" s="18"/>
      <c r="LRK39" s="18"/>
      <c r="LRL39" s="19"/>
      <c r="LRQ39" s="18"/>
      <c r="LRR39" s="18"/>
      <c r="LRS39" s="19"/>
      <c r="LRX39" s="18"/>
      <c r="LRY39" s="18"/>
      <c r="LRZ39" s="19"/>
      <c r="LSE39" s="18"/>
      <c r="LSF39" s="18"/>
      <c r="LSG39" s="19"/>
      <c r="LSL39" s="18"/>
      <c r="LSM39" s="18"/>
      <c r="LSN39" s="19"/>
      <c r="LSS39" s="18"/>
      <c r="LST39" s="18"/>
      <c r="LSU39" s="19"/>
      <c r="LSZ39" s="18"/>
      <c r="LTA39" s="18"/>
      <c r="LTB39" s="19"/>
      <c r="LTG39" s="18"/>
      <c r="LTH39" s="18"/>
      <c r="LTI39" s="19"/>
      <c r="LTN39" s="18"/>
      <c r="LTO39" s="18"/>
      <c r="LTP39" s="19"/>
      <c r="LTU39" s="18"/>
      <c r="LTV39" s="18"/>
      <c r="LTW39" s="19"/>
      <c r="LUB39" s="18"/>
      <c r="LUC39" s="18"/>
      <c r="LUD39" s="19"/>
      <c r="LUI39" s="18"/>
      <c r="LUJ39" s="18"/>
      <c r="LUK39" s="19"/>
      <c r="LUP39" s="18"/>
      <c r="LUQ39" s="18"/>
      <c r="LUR39" s="19"/>
      <c r="LUW39" s="18"/>
      <c r="LUX39" s="18"/>
      <c r="LUY39" s="19"/>
      <c r="LVD39" s="18"/>
      <c r="LVE39" s="18"/>
      <c r="LVF39" s="19"/>
      <c r="LVK39" s="18"/>
      <c r="LVL39" s="18"/>
      <c r="LVM39" s="19"/>
      <c r="LVR39" s="18"/>
      <c r="LVS39" s="18"/>
      <c r="LVT39" s="19"/>
      <c r="LVY39" s="18"/>
      <c r="LVZ39" s="18"/>
      <c r="LWA39" s="19"/>
      <c r="LWF39" s="18"/>
      <c r="LWG39" s="18"/>
      <c r="LWH39" s="19"/>
      <c r="LWM39" s="18"/>
      <c r="LWN39" s="18"/>
      <c r="LWO39" s="19"/>
      <c r="LWT39" s="18"/>
      <c r="LWU39" s="18"/>
      <c r="LWV39" s="19"/>
      <c r="LXA39" s="18"/>
      <c r="LXB39" s="18"/>
      <c r="LXC39" s="19"/>
      <c r="LXH39" s="18"/>
      <c r="LXI39" s="18"/>
      <c r="LXJ39" s="19"/>
      <c r="LXO39" s="18"/>
      <c r="LXP39" s="18"/>
      <c r="LXQ39" s="19"/>
      <c r="LXV39" s="18"/>
      <c r="LXW39" s="18"/>
      <c r="LXX39" s="19"/>
      <c r="LYC39" s="18"/>
      <c r="LYD39" s="18"/>
      <c r="LYE39" s="19"/>
      <c r="LYJ39" s="18"/>
      <c r="LYK39" s="18"/>
      <c r="LYL39" s="19"/>
      <c r="LYQ39" s="18"/>
      <c r="LYR39" s="18"/>
      <c r="LYS39" s="19"/>
      <c r="LYX39" s="18"/>
      <c r="LYY39" s="18"/>
      <c r="LYZ39" s="19"/>
      <c r="LZE39" s="18"/>
      <c r="LZF39" s="18"/>
      <c r="LZG39" s="19"/>
      <c r="LZL39" s="18"/>
      <c r="LZM39" s="18"/>
      <c r="LZN39" s="19"/>
      <c r="LZS39" s="18"/>
      <c r="LZT39" s="18"/>
      <c r="LZU39" s="19"/>
      <c r="LZZ39" s="18"/>
      <c r="MAA39" s="18"/>
      <c r="MAB39" s="19"/>
      <c r="MAG39" s="18"/>
      <c r="MAH39" s="18"/>
      <c r="MAI39" s="19"/>
      <c r="MAN39" s="18"/>
      <c r="MAO39" s="18"/>
      <c r="MAP39" s="19"/>
      <c r="MAU39" s="18"/>
      <c r="MAV39" s="18"/>
      <c r="MAW39" s="19"/>
      <c r="MBB39" s="18"/>
      <c r="MBC39" s="18"/>
      <c r="MBD39" s="19"/>
      <c r="MBI39" s="18"/>
      <c r="MBJ39" s="18"/>
      <c r="MBK39" s="19"/>
      <c r="MBP39" s="18"/>
      <c r="MBQ39" s="18"/>
      <c r="MBR39" s="19"/>
      <c r="MBW39" s="18"/>
      <c r="MBX39" s="18"/>
      <c r="MBY39" s="19"/>
      <c r="MCD39" s="18"/>
      <c r="MCE39" s="18"/>
      <c r="MCF39" s="19"/>
      <c r="MCK39" s="18"/>
      <c r="MCL39" s="18"/>
      <c r="MCM39" s="19"/>
      <c r="MCR39" s="18"/>
      <c r="MCS39" s="18"/>
      <c r="MCT39" s="19"/>
      <c r="MCY39" s="18"/>
      <c r="MCZ39" s="18"/>
      <c r="MDA39" s="19"/>
      <c r="MDF39" s="18"/>
      <c r="MDG39" s="18"/>
      <c r="MDH39" s="19"/>
      <c r="MDM39" s="18"/>
      <c r="MDN39" s="18"/>
      <c r="MDO39" s="19"/>
      <c r="MDT39" s="18"/>
      <c r="MDU39" s="18"/>
      <c r="MDV39" s="19"/>
      <c r="MEA39" s="18"/>
      <c r="MEB39" s="18"/>
      <c r="MEC39" s="19"/>
      <c r="MEH39" s="18"/>
      <c r="MEI39" s="18"/>
      <c r="MEJ39" s="19"/>
      <c r="MEO39" s="18"/>
      <c r="MEP39" s="18"/>
      <c r="MEQ39" s="19"/>
      <c r="MEV39" s="18"/>
      <c r="MEW39" s="18"/>
      <c r="MEX39" s="19"/>
      <c r="MFC39" s="18"/>
      <c r="MFD39" s="18"/>
      <c r="MFE39" s="19"/>
      <c r="MFJ39" s="18"/>
      <c r="MFK39" s="18"/>
      <c r="MFL39" s="19"/>
      <c r="MFQ39" s="18"/>
      <c r="MFR39" s="18"/>
      <c r="MFS39" s="19"/>
      <c r="MFX39" s="18"/>
      <c r="MFY39" s="18"/>
      <c r="MFZ39" s="19"/>
      <c r="MGE39" s="18"/>
      <c r="MGF39" s="18"/>
      <c r="MGG39" s="19"/>
      <c r="MGL39" s="18"/>
      <c r="MGM39" s="18"/>
      <c r="MGN39" s="19"/>
      <c r="MGS39" s="18"/>
      <c r="MGT39" s="18"/>
      <c r="MGU39" s="19"/>
      <c r="MGZ39" s="18"/>
      <c r="MHA39" s="18"/>
      <c r="MHB39" s="19"/>
      <c r="MHG39" s="18"/>
      <c r="MHH39" s="18"/>
      <c r="MHI39" s="19"/>
      <c r="MHN39" s="18"/>
      <c r="MHO39" s="18"/>
      <c r="MHP39" s="19"/>
      <c r="MHU39" s="18"/>
      <c r="MHV39" s="18"/>
      <c r="MHW39" s="19"/>
      <c r="MIB39" s="18"/>
      <c r="MIC39" s="18"/>
      <c r="MID39" s="19"/>
      <c r="MII39" s="18"/>
      <c r="MIJ39" s="18"/>
      <c r="MIK39" s="19"/>
      <c r="MIP39" s="18"/>
      <c r="MIQ39" s="18"/>
      <c r="MIR39" s="19"/>
      <c r="MIW39" s="18"/>
      <c r="MIX39" s="18"/>
      <c r="MIY39" s="19"/>
      <c r="MJD39" s="18"/>
      <c r="MJE39" s="18"/>
      <c r="MJF39" s="19"/>
      <c r="MJK39" s="18"/>
      <c r="MJL39" s="18"/>
      <c r="MJM39" s="19"/>
      <c r="MJR39" s="18"/>
      <c r="MJS39" s="18"/>
      <c r="MJT39" s="19"/>
      <c r="MJY39" s="18"/>
      <c r="MJZ39" s="18"/>
      <c r="MKA39" s="19"/>
      <c r="MKF39" s="18"/>
      <c r="MKG39" s="18"/>
      <c r="MKH39" s="19"/>
      <c r="MKM39" s="18"/>
      <c r="MKN39" s="18"/>
      <c r="MKO39" s="19"/>
      <c r="MKT39" s="18"/>
      <c r="MKU39" s="18"/>
      <c r="MKV39" s="19"/>
      <c r="MLA39" s="18"/>
      <c r="MLB39" s="18"/>
      <c r="MLC39" s="19"/>
      <c r="MLH39" s="18"/>
      <c r="MLI39" s="18"/>
      <c r="MLJ39" s="19"/>
      <c r="MLO39" s="18"/>
      <c r="MLP39" s="18"/>
      <c r="MLQ39" s="19"/>
      <c r="MLV39" s="18"/>
      <c r="MLW39" s="18"/>
      <c r="MLX39" s="19"/>
      <c r="MMC39" s="18"/>
      <c r="MMD39" s="18"/>
      <c r="MME39" s="19"/>
      <c r="MMJ39" s="18"/>
      <c r="MMK39" s="18"/>
      <c r="MML39" s="19"/>
      <c r="MMQ39" s="18"/>
      <c r="MMR39" s="18"/>
      <c r="MMS39" s="19"/>
      <c r="MMX39" s="18"/>
      <c r="MMY39" s="18"/>
      <c r="MMZ39" s="19"/>
      <c r="MNE39" s="18"/>
      <c r="MNF39" s="18"/>
      <c r="MNG39" s="19"/>
      <c r="MNL39" s="18"/>
      <c r="MNM39" s="18"/>
      <c r="MNN39" s="19"/>
      <c r="MNS39" s="18"/>
      <c r="MNT39" s="18"/>
      <c r="MNU39" s="19"/>
      <c r="MNZ39" s="18"/>
      <c r="MOA39" s="18"/>
      <c r="MOB39" s="19"/>
      <c r="MOG39" s="18"/>
      <c r="MOH39" s="18"/>
      <c r="MOI39" s="19"/>
      <c r="MON39" s="18"/>
      <c r="MOO39" s="18"/>
      <c r="MOP39" s="19"/>
      <c r="MOU39" s="18"/>
      <c r="MOV39" s="18"/>
      <c r="MOW39" s="19"/>
      <c r="MPB39" s="18"/>
      <c r="MPC39" s="18"/>
      <c r="MPD39" s="19"/>
      <c r="MPI39" s="18"/>
      <c r="MPJ39" s="18"/>
      <c r="MPK39" s="19"/>
      <c r="MPP39" s="18"/>
      <c r="MPQ39" s="18"/>
      <c r="MPR39" s="19"/>
      <c r="MPW39" s="18"/>
      <c r="MPX39" s="18"/>
      <c r="MPY39" s="19"/>
      <c r="MQD39" s="18"/>
      <c r="MQE39" s="18"/>
      <c r="MQF39" s="19"/>
      <c r="MQK39" s="18"/>
      <c r="MQL39" s="18"/>
      <c r="MQM39" s="19"/>
      <c r="MQR39" s="18"/>
      <c r="MQS39" s="18"/>
      <c r="MQT39" s="19"/>
      <c r="MQY39" s="18"/>
      <c r="MQZ39" s="18"/>
      <c r="MRA39" s="19"/>
      <c r="MRF39" s="18"/>
      <c r="MRG39" s="18"/>
      <c r="MRH39" s="19"/>
      <c r="MRM39" s="18"/>
      <c r="MRN39" s="18"/>
      <c r="MRO39" s="19"/>
      <c r="MRT39" s="18"/>
      <c r="MRU39" s="18"/>
      <c r="MRV39" s="19"/>
      <c r="MSA39" s="18"/>
      <c r="MSB39" s="18"/>
      <c r="MSC39" s="19"/>
      <c r="MSH39" s="18"/>
      <c r="MSI39" s="18"/>
      <c r="MSJ39" s="19"/>
      <c r="MSO39" s="18"/>
      <c r="MSP39" s="18"/>
      <c r="MSQ39" s="19"/>
      <c r="MSV39" s="18"/>
      <c r="MSW39" s="18"/>
      <c r="MSX39" s="19"/>
      <c r="MTC39" s="18"/>
      <c r="MTD39" s="18"/>
      <c r="MTE39" s="19"/>
      <c r="MTJ39" s="18"/>
      <c r="MTK39" s="18"/>
      <c r="MTL39" s="19"/>
      <c r="MTQ39" s="18"/>
      <c r="MTR39" s="18"/>
      <c r="MTS39" s="19"/>
      <c r="MTX39" s="18"/>
      <c r="MTY39" s="18"/>
      <c r="MTZ39" s="19"/>
      <c r="MUE39" s="18"/>
      <c r="MUF39" s="18"/>
      <c r="MUG39" s="19"/>
      <c r="MUL39" s="18"/>
      <c r="MUM39" s="18"/>
      <c r="MUN39" s="19"/>
      <c r="MUS39" s="18"/>
      <c r="MUT39" s="18"/>
      <c r="MUU39" s="19"/>
      <c r="MUZ39" s="18"/>
      <c r="MVA39" s="18"/>
      <c r="MVB39" s="19"/>
      <c r="MVG39" s="18"/>
      <c r="MVH39" s="18"/>
      <c r="MVI39" s="19"/>
      <c r="MVN39" s="18"/>
      <c r="MVO39" s="18"/>
      <c r="MVP39" s="19"/>
      <c r="MVU39" s="18"/>
      <c r="MVV39" s="18"/>
      <c r="MVW39" s="19"/>
      <c r="MWB39" s="18"/>
      <c r="MWC39" s="18"/>
      <c r="MWD39" s="19"/>
      <c r="MWI39" s="18"/>
      <c r="MWJ39" s="18"/>
      <c r="MWK39" s="19"/>
      <c r="MWP39" s="18"/>
      <c r="MWQ39" s="18"/>
      <c r="MWR39" s="19"/>
      <c r="MWW39" s="18"/>
      <c r="MWX39" s="18"/>
      <c r="MWY39" s="19"/>
      <c r="MXD39" s="18"/>
      <c r="MXE39" s="18"/>
      <c r="MXF39" s="19"/>
      <c r="MXK39" s="18"/>
      <c r="MXL39" s="18"/>
      <c r="MXM39" s="19"/>
      <c r="MXR39" s="18"/>
      <c r="MXS39" s="18"/>
      <c r="MXT39" s="19"/>
      <c r="MXY39" s="18"/>
      <c r="MXZ39" s="18"/>
      <c r="MYA39" s="19"/>
      <c r="MYF39" s="18"/>
      <c r="MYG39" s="18"/>
      <c r="MYH39" s="19"/>
      <c r="MYM39" s="18"/>
      <c r="MYN39" s="18"/>
      <c r="MYO39" s="19"/>
      <c r="MYT39" s="18"/>
      <c r="MYU39" s="18"/>
      <c r="MYV39" s="19"/>
      <c r="MZA39" s="18"/>
      <c r="MZB39" s="18"/>
      <c r="MZC39" s="19"/>
      <c r="MZH39" s="18"/>
      <c r="MZI39" s="18"/>
      <c r="MZJ39" s="19"/>
      <c r="MZO39" s="18"/>
      <c r="MZP39" s="18"/>
      <c r="MZQ39" s="19"/>
      <c r="MZV39" s="18"/>
      <c r="MZW39" s="18"/>
      <c r="MZX39" s="19"/>
      <c r="NAC39" s="18"/>
      <c r="NAD39" s="18"/>
      <c r="NAE39" s="19"/>
      <c r="NAJ39" s="18"/>
      <c r="NAK39" s="18"/>
      <c r="NAL39" s="19"/>
      <c r="NAQ39" s="18"/>
      <c r="NAR39" s="18"/>
      <c r="NAS39" s="19"/>
      <c r="NAX39" s="18"/>
      <c r="NAY39" s="18"/>
      <c r="NAZ39" s="19"/>
      <c r="NBE39" s="18"/>
      <c r="NBF39" s="18"/>
      <c r="NBG39" s="19"/>
      <c r="NBL39" s="18"/>
      <c r="NBM39" s="18"/>
      <c r="NBN39" s="19"/>
      <c r="NBS39" s="18"/>
      <c r="NBT39" s="18"/>
      <c r="NBU39" s="19"/>
      <c r="NBZ39" s="18"/>
      <c r="NCA39" s="18"/>
      <c r="NCB39" s="19"/>
      <c r="NCG39" s="18"/>
      <c r="NCH39" s="18"/>
      <c r="NCI39" s="19"/>
      <c r="NCN39" s="18"/>
      <c r="NCO39" s="18"/>
      <c r="NCP39" s="19"/>
      <c r="NCU39" s="18"/>
      <c r="NCV39" s="18"/>
      <c r="NCW39" s="19"/>
      <c r="NDB39" s="18"/>
      <c r="NDC39" s="18"/>
      <c r="NDD39" s="19"/>
      <c r="NDI39" s="18"/>
      <c r="NDJ39" s="18"/>
      <c r="NDK39" s="19"/>
      <c r="NDP39" s="18"/>
      <c r="NDQ39" s="18"/>
      <c r="NDR39" s="19"/>
      <c r="NDW39" s="18"/>
      <c r="NDX39" s="18"/>
      <c r="NDY39" s="19"/>
      <c r="NED39" s="18"/>
      <c r="NEE39" s="18"/>
      <c r="NEF39" s="19"/>
      <c r="NEK39" s="18"/>
      <c r="NEL39" s="18"/>
      <c r="NEM39" s="19"/>
      <c r="NER39" s="18"/>
      <c r="NES39" s="18"/>
      <c r="NET39" s="19"/>
      <c r="NEY39" s="18"/>
      <c r="NEZ39" s="18"/>
      <c r="NFA39" s="19"/>
      <c r="NFF39" s="18"/>
      <c r="NFG39" s="18"/>
      <c r="NFH39" s="19"/>
      <c r="NFM39" s="18"/>
      <c r="NFN39" s="18"/>
      <c r="NFO39" s="19"/>
      <c r="NFT39" s="18"/>
      <c r="NFU39" s="18"/>
      <c r="NFV39" s="19"/>
      <c r="NGA39" s="18"/>
      <c r="NGB39" s="18"/>
      <c r="NGC39" s="19"/>
      <c r="NGH39" s="18"/>
      <c r="NGI39" s="18"/>
      <c r="NGJ39" s="19"/>
      <c r="NGO39" s="18"/>
      <c r="NGP39" s="18"/>
      <c r="NGQ39" s="19"/>
      <c r="NGV39" s="18"/>
      <c r="NGW39" s="18"/>
      <c r="NGX39" s="19"/>
      <c r="NHC39" s="18"/>
      <c r="NHD39" s="18"/>
      <c r="NHE39" s="19"/>
      <c r="NHJ39" s="18"/>
      <c r="NHK39" s="18"/>
      <c r="NHL39" s="19"/>
      <c r="NHQ39" s="18"/>
      <c r="NHR39" s="18"/>
      <c r="NHS39" s="19"/>
      <c r="NHX39" s="18"/>
      <c r="NHY39" s="18"/>
      <c r="NHZ39" s="19"/>
      <c r="NIE39" s="18"/>
      <c r="NIF39" s="18"/>
      <c r="NIG39" s="19"/>
      <c r="NIL39" s="18"/>
      <c r="NIM39" s="18"/>
      <c r="NIN39" s="19"/>
      <c r="NIS39" s="18"/>
      <c r="NIT39" s="18"/>
      <c r="NIU39" s="19"/>
      <c r="NIZ39" s="18"/>
      <c r="NJA39" s="18"/>
      <c r="NJB39" s="19"/>
      <c r="NJG39" s="18"/>
      <c r="NJH39" s="18"/>
      <c r="NJI39" s="19"/>
      <c r="NJN39" s="18"/>
      <c r="NJO39" s="18"/>
      <c r="NJP39" s="19"/>
      <c r="NJU39" s="18"/>
      <c r="NJV39" s="18"/>
      <c r="NJW39" s="19"/>
      <c r="NKB39" s="18"/>
      <c r="NKC39" s="18"/>
      <c r="NKD39" s="19"/>
      <c r="NKI39" s="18"/>
      <c r="NKJ39" s="18"/>
      <c r="NKK39" s="19"/>
      <c r="NKP39" s="18"/>
      <c r="NKQ39" s="18"/>
      <c r="NKR39" s="19"/>
      <c r="NKW39" s="18"/>
      <c r="NKX39" s="18"/>
      <c r="NKY39" s="19"/>
      <c r="NLD39" s="18"/>
      <c r="NLE39" s="18"/>
      <c r="NLF39" s="19"/>
      <c r="NLK39" s="18"/>
      <c r="NLL39" s="18"/>
      <c r="NLM39" s="19"/>
      <c r="NLR39" s="18"/>
      <c r="NLS39" s="18"/>
      <c r="NLT39" s="19"/>
      <c r="NLY39" s="18"/>
      <c r="NLZ39" s="18"/>
      <c r="NMA39" s="19"/>
      <c r="NMF39" s="18"/>
      <c r="NMG39" s="18"/>
      <c r="NMH39" s="19"/>
      <c r="NMM39" s="18"/>
      <c r="NMN39" s="18"/>
      <c r="NMO39" s="19"/>
      <c r="NMT39" s="18"/>
      <c r="NMU39" s="18"/>
      <c r="NMV39" s="19"/>
      <c r="NNA39" s="18"/>
      <c r="NNB39" s="18"/>
      <c r="NNC39" s="19"/>
      <c r="NNH39" s="18"/>
      <c r="NNI39" s="18"/>
      <c r="NNJ39" s="19"/>
      <c r="NNO39" s="18"/>
      <c r="NNP39" s="18"/>
      <c r="NNQ39" s="19"/>
      <c r="NNV39" s="18"/>
      <c r="NNW39" s="18"/>
      <c r="NNX39" s="19"/>
      <c r="NOC39" s="18"/>
      <c r="NOD39" s="18"/>
      <c r="NOE39" s="19"/>
      <c r="NOJ39" s="18"/>
      <c r="NOK39" s="18"/>
      <c r="NOL39" s="19"/>
      <c r="NOQ39" s="18"/>
      <c r="NOR39" s="18"/>
      <c r="NOS39" s="19"/>
      <c r="NOX39" s="18"/>
      <c r="NOY39" s="18"/>
      <c r="NOZ39" s="19"/>
      <c r="NPE39" s="18"/>
      <c r="NPF39" s="18"/>
      <c r="NPG39" s="19"/>
      <c r="NPL39" s="18"/>
      <c r="NPM39" s="18"/>
      <c r="NPN39" s="19"/>
      <c r="NPS39" s="18"/>
      <c r="NPT39" s="18"/>
      <c r="NPU39" s="19"/>
      <c r="NPZ39" s="18"/>
      <c r="NQA39" s="18"/>
      <c r="NQB39" s="19"/>
      <c r="NQG39" s="18"/>
      <c r="NQH39" s="18"/>
      <c r="NQI39" s="19"/>
      <c r="NQN39" s="18"/>
      <c r="NQO39" s="18"/>
      <c r="NQP39" s="19"/>
      <c r="NQU39" s="18"/>
      <c r="NQV39" s="18"/>
      <c r="NQW39" s="19"/>
      <c r="NRB39" s="18"/>
      <c r="NRC39" s="18"/>
      <c r="NRD39" s="19"/>
      <c r="NRI39" s="18"/>
      <c r="NRJ39" s="18"/>
      <c r="NRK39" s="19"/>
      <c r="NRP39" s="18"/>
      <c r="NRQ39" s="18"/>
      <c r="NRR39" s="19"/>
      <c r="NRW39" s="18"/>
      <c r="NRX39" s="18"/>
      <c r="NRY39" s="19"/>
      <c r="NSD39" s="18"/>
      <c r="NSE39" s="18"/>
      <c r="NSF39" s="19"/>
      <c r="NSK39" s="18"/>
      <c r="NSL39" s="18"/>
      <c r="NSM39" s="19"/>
      <c r="NSR39" s="18"/>
      <c r="NSS39" s="18"/>
      <c r="NST39" s="19"/>
      <c r="NSY39" s="18"/>
      <c r="NSZ39" s="18"/>
      <c r="NTA39" s="19"/>
      <c r="NTF39" s="18"/>
      <c r="NTG39" s="18"/>
      <c r="NTH39" s="19"/>
      <c r="NTM39" s="18"/>
      <c r="NTN39" s="18"/>
      <c r="NTO39" s="19"/>
      <c r="NTT39" s="18"/>
      <c r="NTU39" s="18"/>
      <c r="NTV39" s="19"/>
      <c r="NUA39" s="18"/>
      <c r="NUB39" s="18"/>
      <c r="NUC39" s="19"/>
      <c r="NUH39" s="18"/>
      <c r="NUI39" s="18"/>
      <c r="NUJ39" s="19"/>
      <c r="NUO39" s="18"/>
      <c r="NUP39" s="18"/>
      <c r="NUQ39" s="19"/>
      <c r="NUV39" s="18"/>
      <c r="NUW39" s="18"/>
      <c r="NUX39" s="19"/>
      <c r="NVC39" s="18"/>
      <c r="NVD39" s="18"/>
      <c r="NVE39" s="19"/>
      <c r="NVJ39" s="18"/>
      <c r="NVK39" s="18"/>
      <c r="NVL39" s="19"/>
      <c r="NVQ39" s="18"/>
      <c r="NVR39" s="18"/>
      <c r="NVS39" s="19"/>
      <c r="NVX39" s="18"/>
      <c r="NVY39" s="18"/>
      <c r="NVZ39" s="19"/>
      <c r="NWE39" s="18"/>
      <c r="NWF39" s="18"/>
      <c r="NWG39" s="19"/>
      <c r="NWL39" s="18"/>
      <c r="NWM39" s="18"/>
      <c r="NWN39" s="19"/>
      <c r="NWS39" s="18"/>
      <c r="NWT39" s="18"/>
      <c r="NWU39" s="19"/>
      <c r="NWZ39" s="18"/>
      <c r="NXA39" s="18"/>
      <c r="NXB39" s="19"/>
      <c r="NXG39" s="18"/>
      <c r="NXH39" s="18"/>
      <c r="NXI39" s="19"/>
      <c r="NXN39" s="18"/>
      <c r="NXO39" s="18"/>
      <c r="NXP39" s="19"/>
      <c r="NXU39" s="18"/>
      <c r="NXV39" s="18"/>
      <c r="NXW39" s="19"/>
      <c r="NYB39" s="18"/>
      <c r="NYC39" s="18"/>
      <c r="NYD39" s="19"/>
      <c r="NYI39" s="18"/>
      <c r="NYJ39" s="18"/>
      <c r="NYK39" s="19"/>
      <c r="NYP39" s="18"/>
      <c r="NYQ39" s="18"/>
      <c r="NYR39" s="19"/>
      <c r="NYW39" s="18"/>
      <c r="NYX39" s="18"/>
      <c r="NYY39" s="19"/>
      <c r="NZD39" s="18"/>
      <c r="NZE39" s="18"/>
      <c r="NZF39" s="19"/>
      <c r="NZK39" s="18"/>
      <c r="NZL39" s="18"/>
      <c r="NZM39" s="19"/>
      <c r="NZR39" s="18"/>
      <c r="NZS39" s="18"/>
      <c r="NZT39" s="19"/>
      <c r="NZY39" s="18"/>
      <c r="NZZ39" s="18"/>
      <c r="OAA39" s="19"/>
      <c r="OAF39" s="18"/>
      <c r="OAG39" s="18"/>
      <c r="OAH39" s="19"/>
      <c r="OAM39" s="18"/>
      <c r="OAN39" s="18"/>
      <c r="OAO39" s="19"/>
      <c r="OAT39" s="18"/>
      <c r="OAU39" s="18"/>
      <c r="OAV39" s="19"/>
      <c r="OBA39" s="18"/>
      <c r="OBB39" s="18"/>
      <c r="OBC39" s="19"/>
      <c r="OBH39" s="18"/>
      <c r="OBI39" s="18"/>
      <c r="OBJ39" s="19"/>
      <c r="OBO39" s="18"/>
      <c r="OBP39" s="18"/>
      <c r="OBQ39" s="19"/>
      <c r="OBV39" s="18"/>
      <c r="OBW39" s="18"/>
      <c r="OBX39" s="19"/>
      <c r="OCC39" s="18"/>
      <c r="OCD39" s="18"/>
      <c r="OCE39" s="19"/>
      <c r="OCJ39" s="18"/>
      <c r="OCK39" s="18"/>
      <c r="OCL39" s="19"/>
      <c r="OCQ39" s="18"/>
      <c r="OCR39" s="18"/>
      <c r="OCS39" s="19"/>
      <c r="OCX39" s="18"/>
      <c r="OCY39" s="18"/>
      <c r="OCZ39" s="19"/>
      <c r="ODE39" s="18"/>
      <c r="ODF39" s="18"/>
      <c r="ODG39" s="19"/>
      <c r="ODL39" s="18"/>
      <c r="ODM39" s="18"/>
      <c r="ODN39" s="19"/>
      <c r="ODS39" s="18"/>
      <c r="ODT39" s="18"/>
      <c r="ODU39" s="19"/>
      <c r="ODZ39" s="18"/>
      <c r="OEA39" s="18"/>
      <c r="OEB39" s="19"/>
      <c r="OEG39" s="18"/>
      <c r="OEH39" s="18"/>
      <c r="OEI39" s="19"/>
      <c r="OEN39" s="18"/>
      <c r="OEO39" s="18"/>
      <c r="OEP39" s="19"/>
      <c r="OEU39" s="18"/>
      <c r="OEV39" s="18"/>
      <c r="OEW39" s="19"/>
      <c r="OFB39" s="18"/>
      <c r="OFC39" s="18"/>
      <c r="OFD39" s="19"/>
      <c r="OFI39" s="18"/>
      <c r="OFJ39" s="18"/>
      <c r="OFK39" s="19"/>
      <c r="OFP39" s="18"/>
      <c r="OFQ39" s="18"/>
      <c r="OFR39" s="19"/>
      <c r="OFW39" s="18"/>
      <c r="OFX39" s="18"/>
      <c r="OFY39" s="19"/>
      <c r="OGD39" s="18"/>
      <c r="OGE39" s="18"/>
      <c r="OGF39" s="19"/>
      <c r="OGK39" s="18"/>
      <c r="OGL39" s="18"/>
      <c r="OGM39" s="19"/>
      <c r="OGR39" s="18"/>
      <c r="OGS39" s="18"/>
      <c r="OGT39" s="19"/>
      <c r="OGY39" s="18"/>
      <c r="OGZ39" s="18"/>
      <c r="OHA39" s="19"/>
      <c r="OHF39" s="18"/>
      <c r="OHG39" s="18"/>
      <c r="OHH39" s="19"/>
      <c r="OHM39" s="18"/>
      <c r="OHN39" s="18"/>
      <c r="OHO39" s="19"/>
      <c r="OHT39" s="18"/>
      <c r="OHU39" s="18"/>
      <c r="OHV39" s="19"/>
      <c r="OIA39" s="18"/>
      <c r="OIB39" s="18"/>
      <c r="OIC39" s="19"/>
      <c r="OIH39" s="18"/>
      <c r="OII39" s="18"/>
      <c r="OIJ39" s="19"/>
      <c r="OIO39" s="18"/>
      <c r="OIP39" s="18"/>
      <c r="OIQ39" s="19"/>
      <c r="OIV39" s="18"/>
      <c r="OIW39" s="18"/>
      <c r="OIX39" s="19"/>
      <c r="OJC39" s="18"/>
      <c r="OJD39" s="18"/>
      <c r="OJE39" s="19"/>
      <c r="OJJ39" s="18"/>
      <c r="OJK39" s="18"/>
      <c r="OJL39" s="19"/>
      <c r="OJQ39" s="18"/>
      <c r="OJR39" s="18"/>
      <c r="OJS39" s="19"/>
      <c r="OJX39" s="18"/>
      <c r="OJY39" s="18"/>
      <c r="OJZ39" s="19"/>
      <c r="OKE39" s="18"/>
      <c r="OKF39" s="18"/>
      <c r="OKG39" s="19"/>
      <c r="OKL39" s="18"/>
      <c r="OKM39" s="18"/>
      <c r="OKN39" s="19"/>
      <c r="OKS39" s="18"/>
      <c r="OKT39" s="18"/>
      <c r="OKU39" s="19"/>
      <c r="OKZ39" s="18"/>
      <c r="OLA39" s="18"/>
      <c r="OLB39" s="19"/>
      <c r="OLG39" s="18"/>
      <c r="OLH39" s="18"/>
      <c r="OLI39" s="19"/>
      <c r="OLN39" s="18"/>
      <c r="OLO39" s="18"/>
      <c r="OLP39" s="19"/>
      <c r="OLU39" s="18"/>
      <c r="OLV39" s="18"/>
      <c r="OLW39" s="19"/>
      <c r="OMB39" s="18"/>
      <c r="OMC39" s="18"/>
      <c r="OMD39" s="19"/>
      <c r="OMI39" s="18"/>
      <c r="OMJ39" s="18"/>
      <c r="OMK39" s="19"/>
      <c r="OMP39" s="18"/>
      <c r="OMQ39" s="18"/>
      <c r="OMR39" s="19"/>
      <c r="OMW39" s="18"/>
      <c r="OMX39" s="18"/>
      <c r="OMY39" s="19"/>
      <c r="OND39" s="18"/>
      <c r="ONE39" s="18"/>
      <c r="ONF39" s="19"/>
      <c r="ONK39" s="18"/>
      <c r="ONL39" s="18"/>
      <c r="ONM39" s="19"/>
      <c r="ONR39" s="18"/>
      <c r="ONS39" s="18"/>
      <c r="ONT39" s="19"/>
      <c r="ONY39" s="18"/>
      <c r="ONZ39" s="18"/>
      <c r="OOA39" s="19"/>
      <c r="OOF39" s="18"/>
      <c r="OOG39" s="18"/>
      <c r="OOH39" s="19"/>
      <c r="OOM39" s="18"/>
      <c r="OON39" s="18"/>
      <c r="OOO39" s="19"/>
      <c r="OOT39" s="18"/>
      <c r="OOU39" s="18"/>
      <c r="OOV39" s="19"/>
      <c r="OPA39" s="18"/>
      <c r="OPB39" s="18"/>
      <c r="OPC39" s="19"/>
      <c r="OPH39" s="18"/>
      <c r="OPI39" s="18"/>
      <c r="OPJ39" s="19"/>
      <c r="OPO39" s="18"/>
      <c r="OPP39" s="18"/>
      <c r="OPQ39" s="19"/>
      <c r="OPV39" s="18"/>
      <c r="OPW39" s="18"/>
      <c r="OPX39" s="19"/>
      <c r="OQC39" s="18"/>
      <c r="OQD39" s="18"/>
      <c r="OQE39" s="19"/>
      <c r="OQJ39" s="18"/>
      <c r="OQK39" s="18"/>
      <c r="OQL39" s="19"/>
      <c r="OQQ39" s="18"/>
      <c r="OQR39" s="18"/>
      <c r="OQS39" s="19"/>
      <c r="OQX39" s="18"/>
      <c r="OQY39" s="18"/>
      <c r="OQZ39" s="19"/>
      <c r="ORE39" s="18"/>
      <c r="ORF39" s="18"/>
      <c r="ORG39" s="19"/>
      <c r="ORL39" s="18"/>
      <c r="ORM39" s="18"/>
      <c r="ORN39" s="19"/>
      <c r="ORS39" s="18"/>
      <c r="ORT39" s="18"/>
      <c r="ORU39" s="19"/>
      <c r="ORZ39" s="18"/>
      <c r="OSA39" s="18"/>
      <c r="OSB39" s="19"/>
      <c r="OSG39" s="18"/>
      <c r="OSH39" s="18"/>
      <c r="OSI39" s="19"/>
      <c r="OSN39" s="18"/>
      <c r="OSO39" s="18"/>
      <c r="OSP39" s="19"/>
      <c r="OSU39" s="18"/>
      <c r="OSV39" s="18"/>
      <c r="OSW39" s="19"/>
      <c r="OTB39" s="18"/>
      <c r="OTC39" s="18"/>
      <c r="OTD39" s="19"/>
      <c r="OTI39" s="18"/>
      <c r="OTJ39" s="18"/>
      <c r="OTK39" s="19"/>
      <c r="OTP39" s="18"/>
      <c r="OTQ39" s="18"/>
      <c r="OTR39" s="19"/>
      <c r="OTW39" s="18"/>
      <c r="OTX39" s="18"/>
      <c r="OTY39" s="19"/>
      <c r="OUD39" s="18"/>
      <c r="OUE39" s="18"/>
      <c r="OUF39" s="19"/>
      <c r="OUK39" s="18"/>
      <c r="OUL39" s="18"/>
      <c r="OUM39" s="19"/>
      <c r="OUR39" s="18"/>
      <c r="OUS39" s="18"/>
      <c r="OUT39" s="19"/>
      <c r="OUY39" s="18"/>
      <c r="OUZ39" s="18"/>
      <c r="OVA39" s="19"/>
      <c r="OVF39" s="18"/>
      <c r="OVG39" s="18"/>
      <c r="OVH39" s="19"/>
      <c r="OVM39" s="18"/>
      <c r="OVN39" s="18"/>
      <c r="OVO39" s="19"/>
      <c r="OVT39" s="18"/>
      <c r="OVU39" s="18"/>
      <c r="OVV39" s="19"/>
      <c r="OWA39" s="18"/>
      <c r="OWB39" s="18"/>
      <c r="OWC39" s="19"/>
      <c r="OWH39" s="18"/>
      <c r="OWI39" s="18"/>
      <c r="OWJ39" s="19"/>
      <c r="OWO39" s="18"/>
      <c r="OWP39" s="18"/>
      <c r="OWQ39" s="19"/>
      <c r="OWV39" s="18"/>
      <c r="OWW39" s="18"/>
      <c r="OWX39" s="19"/>
      <c r="OXC39" s="18"/>
      <c r="OXD39" s="18"/>
      <c r="OXE39" s="19"/>
      <c r="OXJ39" s="18"/>
      <c r="OXK39" s="18"/>
      <c r="OXL39" s="19"/>
      <c r="OXQ39" s="18"/>
      <c r="OXR39" s="18"/>
      <c r="OXS39" s="19"/>
      <c r="OXX39" s="18"/>
      <c r="OXY39" s="18"/>
      <c r="OXZ39" s="19"/>
      <c r="OYE39" s="18"/>
      <c r="OYF39" s="18"/>
      <c r="OYG39" s="19"/>
      <c r="OYL39" s="18"/>
      <c r="OYM39" s="18"/>
      <c r="OYN39" s="19"/>
      <c r="OYS39" s="18"/>
      <c r="OYT39" s="18"/>
      <c r="OYU39" s="19"/>
      <c r="OYZ39" s="18"/>
      <c r="OZA39" s="18"/>
      <c r="OZB39" s="19"/>
      <c r="OZG39" s="18"/>
      <c r="OZH39" s="18"/>
      <c r="OZI39" s="19"/>
      <c r="OZN39" s="18"/>
      <c r="OZO39" s="18"/>
      <c r="OZP39" s="19"/>
      <c r="OZU39" s="18"/>
      <c r="OZV39" s="18"/>
      <c r="OZW39" s="19"/>
      <c r="PAB39" s="18"/>
      <c r="PAC39" s="18"/>
      <c r="PAD39" s="19"/>
      <c r="PAI39" s="18"/>
      <c r="PAJ39" s="18"/>
      <c r="PAK39" s="19"/>
      <c r="PAP39" s="18"/>
      <c r="PAQ39" s="18"/>
      <c r="PAR39" s="19"/>
      <c r="PAW39" s="18"/>
      <c r="PAX39" s="18"/>
      <c r="PAY39" s="19"/>
      <c r="PBD39" s="18"/>
      <c r="PBE39" s="18"/>
      <c r="PBF39" s="19"/>
      <c r="PBK39" s="18"/>
      <c r="PBL39" s="18"/>
      <c r="PBM39" s="19"/>
      <c r="PBR39" s="18"/>
      <c r="PBS39" s="18"/>
      <c r="PBT39" s="19"/>
      <c r="PBY39" s="18"/>
      <c r="PBZ39" s="18"/>
      <c r="PCA39" s="19"/>
      <c r="PCF39" s="18"/>
      <c r="PCG39" s="18"/>
      <c r="PCH39" s="19"/>
      <c r="PCM39" s="18"/>
      <c r="PCN39" s="18"/>
      <c r="PCO39" s="19"/>
      <c r="PCT39" s="18"/>
      <c r="PCU39" s="18"/>
      <c r="PCV39" s="19"/>
      <c r="PDA39" s="18"/>
      <c r="PDB39" s="18"/>
      <c r="PDC39" s="19"/>
      <c r="PDH39" s="18"/>
      <c r="PDI39" s="18"/>
      <c r="PDJ39" s="19"/>
      <c r="PDO39" s="18"/>
      <c r="PDP39" s="18"/>
      <c r="PDQ39" s="19"/>
      <c r="PDV39" s="18"/>
      <c r="PDW39" s="18"/>
      <c r="PDX39" s="19"/>
      <c r="PEC39" s="18"/>
      <c r="PED39" s="18"/>
      <c r="PEE39" s="19"/>
      <c r="PEJ39" s="18"/>
      <c r="PEK39" s="18"/>
      <c r="PEL39" s="19"/>
      <c r="PEQ39" s="18"/>
      <c r="PER39" s="18"/>
      <c r="PES39" s="19"/>
      <c r="PEX39" s="18"/>
      <c r="PEY39" s="18"/>
      <c r="PEZ39" s="19"/>
      <c r="PFE39" s="18"/>
      <c r="PFF39" s="18"/>
      <c r="PFG39" s="19"/>
      <c r="PFL39" s="18"/>
      <c r="PFM39" s="18"/>
      <c r="PFN39" s="19"/>
      <c r="PFS39" s="18"/>
      <c r="PFT39" s="18"/>
      <c r="PFU39" s="19"/>
      <c r="PFZ39" s="18"/>
      <c r="PGA39" s="18"/>
      <c r="PGB39" s="19"/>
      <c r="PGG39" s="18"/>
      <c r="PGH39" s="18"/>
      <c r="PGI39" s="19"/>
      <c r="PGN39" s="18"/>
      <c r="PGO39" s="18"/>
      <c r="PGP39" s="19"/>
      <c r="PGU39" s="18"/>
      <c r="PGV39" s="18"/>
      <c r="PGW39" s="19"/>
      <c r="PHB39" s="18"/>
      <c r="PHC39" s="18"/>
      <c r="PHD39" s="19"/>
      <c r="PHI39" s="18"/>
      <c r="PHJ39" s="18"/>
      <c r="PHK39" s="19"/>
      <c r="PHP39" s="18"/>
      <c r="PHQ39" s="18"/>
      <c r="PHR39" s="19"/>
      <c r="PHW39" s="18"/>
      <c r="PHX39" s="18"/>
      <c r="PHY39" s="19"/>
      <c r="PID39" s="18"/>
      <c r="PIE39" s="18"/>
      <c r="PIF39" s="19"/>
      <c r="PIK39" s="18"/>
      <c r="PIL39" s="18"/>
      <c r="PIM39" s="19"/>
      <c r="PIR39" s="18"/>
      <c r="PIS39" s="18"/>
      <c r="PIT39" s="19"/>
      <c r="PIY39" s="18"/>
      <c r="PIZ39" s="18"/>
      <c r="PJA39" s="19"/>
      <c r="PJF39" s="18"/>
      <c r="PJG39" s="18"/>
      <c r="PJH39" s="19"/>
      <c r="PJM39" s="18"/>
      <c r="PJN39" s="18"/>
      <c r="PJO39" s="19"/>
      <c r="PJT39" s="18"/>
      <c r="PJU39" s="18"/>
      <c r="PJV39" s="19"/>
      <c r="PKA39" s="18"/>
      <c r="PKB39" s="18"/>
      <c r="PKC39" s="19"/>
      <c r="PKH39" s="18"/>
      <c r="PKI39" s="18"/>
      <c r="PKJ39" s="19"/>
      <c r="PKO39" s="18"/>
      <c r="PKP39" s="18"/>
      <c r="PKQ39" s="19"/>
      <c r="PKV39" s="18"/>
      <c r="PKW39" s="18"/>
      <c r="PKX39" s="19"/>
      <c r="PLC39" s="18"/>
      <c r="PLD39" s="18"/>
      <c r="PLE39" s="19"/>
      <c r="PLJ39" s="18"/>
      <c r="PLK39" s="18"/>
      <c r="PLL39" s="19"/>
      <c r="PLQ39" s="18"/>
      <c r="PLR39" s="18"/>
      <c r="PLS39" s="19"/>
      <c r="PLX39" s="18"/>
      <c r="PLY39" s="18"/>
      <c r="PLZ39" s="19"/>
      <c r="PME39" s="18"/>
      <c r="PMF39" s="18"/>
      <c r="PMG39" s="19"/>
      <c r="PML39" s="18"/>
      <c r="PMM39" s="18"/>
      <c r="PMN39" s="19"/>
      <c r="PMS39" s="18"/>
      <c r="PMT39" s="18"/>
      <c r="PMU39" s="19"/>
      <c r="PMZ39" s="18"/>
      <c r="PNA39" s="18"/>
      <c r="PNB39" s="19"/>
      <c r="PNG39" s="18"/>
      <c r="PNH39" s="18"/>
      <c r="PNI39" s="19"/>
      <c r="PNN39" s="18"/>
      <c r="PNO39" s="18"/>
      <c r="PNP39" s="19"/>
      <c r="PNU39" s="18"/>
      <c r="PNV39" s="18"/>
      <c r="PNW39" s="19"/>
      <c r="POB39" s="18"/>
      <c r="POC39" s="18"/>
      <c r="POD39" s="19"/>
      <c r="POI39" s="18"/>
      <c r="POJ39" s="18"/>
      <c r="POK39" s="19"/>
      <c r="POP39" s="18"/>
      <c r="POQ39" s="18"/>
      <c r="POR39" s="19"/>
      <c r="POW39" s="18"/>
      <c r="POX39" s="18"/>
      <c r="POY39" s="19"/>
      <c r="PPD39" s="18"/>
      <c r="PPE39" s="18"/>
      <c r="PPF39" s="19"/>
      <c r="PPK39" s="18"/>
      <c r="PPL39" s="18"/>
      <c r="PPM39" s="19"/>
      <c r="PPR39" s="18"/>
      <c r="PPS39" s="18"/>
      <c r="PPT39" s="19"/>
      <c r="PPY39" s="18"/>
      <c r="PPZ39" s="18"/>
      <c r="PQA39" s="19"/>
      <c r="PQF39" s="18"/>
      <c r="PQG39" s="18"/>
      <c r="PQH39" s="19"/>
      <c r="PQM39" s="18"/>
      <c r="PQN39" s="18"/>
      <c r="PQO39" s="19"/>
      <c r="PQT39" s="18"/>
      <c r="PQU39" s="18"/>
      <c r="PQV39" s="19"/>
      <c r="PRA39" s="18"/>
      <c r="PRB39" s="18"/>
      <c r="PRC39" s="19"/>
      <c r="PRH39" s="18"/>
      <c r="PRI39" s="18"/>
      <c r="PRJ39" s="19"/>
      <c r="PRO39" s="18"/>
      <c r="PRP39" s="18"/>
      <c r="PRQ39" s="19"/>
      <c r="PRV39" s="18"/>
      <c r="PRW39" s="18"/>
      <c r="PRX39" s="19"/>
      <c r="PSC39" s="18"/>
      <c r="PSD39" s="18"/>
      <c r="PSE39" s="19"/>
      <c r="PSJ39" s="18"/>
      <c r="PSK39" s="18"/>
      <c r="PSL39" s="19"/>
      <c r="PSQ39" s="18"/>
      <c r="PSR39" s="18"/>
      <c r="PSS39" s="19"/>
      <c r="PSX39" s="18"/>
      <c r="PSY39" s="18"/>
      <c r="PSZ39" s="19"/>
      <c r="PTE39" s="18"/>
      <c r="PTF39" s="18"/>
      <c r="PTG39" s="19"/>
      <c r="PTL39" s="18"/>
      <c r="PTM39" s="18"/>
      <c r="PTN39" s="19"/>
      <c r="PTS39" s="18"/>
      <c r="PTT39" s="18"/>
      <c r="PTU39" s="19"/>
      <c r="PTZ39" s="18"/>
      <c r="PUA39" s="18"/>
      <c r="PUB39" s="19"/>
      <c r="PUG39" s="18"/>
      <c r="PUH39" s="18"/>
      <c r="PUI39" s="19"/>
      <c r="PUN39" s="18"/>
      <c r="PUO39" s="18"/>
      <c r="PUP39" s="19"/>
      <c r="PUU39" s="18"/>
      <c r="PUV39" s="18"/>
      <c r="PUW39" s="19"/>
      <c r="PVB39" s="18"/>
      <c r="PVC39" s="18"/>
      <c r="PVD39" s="19"/>
      <c r="PVI39" s="18"/>
      <c r="PVJ39" s="18"/>
      <c r="PVK39" s="19"/>
      <c r="PVP39" s="18"/>
      <c r="PVQ39" s="18"/>
      <c r="PVR39" s="19"/>
      <c r="PVW39" s="18"/>
      <c r="PVX39" s="18"/>
      <c r="PVY39" s="19"/>
      <c r="PWD39" s="18"/>
      <c r="PWE39" s="18"/>
      <c r="PWF39" s="19"/>
      <c r="PWK39" s="18"/>
      <c r="PWL39" s="18"/>
      <c r="PWM39" s="19"/>
      <c r="PWR39" s="18"/>
      <c r="PWS39" s="18"/>
      <c r="PWT39" s="19"/>
      <c r="PWY39" s="18"/>
      <c r="PWZ39" s="18"/>
      <c r="PXA39" s="19"/>
      <c r="PXF39" s="18"/>
      <c r="PXG39" s="18"/>
      <c r="PXH39" s="19"/>
      <c r="PXM39" s="18"/>
      <c r="PXN39" s="18"/>
      <c r="PXO39" s="19"/>
      <c r="PXT39" s="18"/>
      <c r="PXU39" s="18"/>
      <c r="PXV39" s="19"/>
      <c r="PYA39" s="18"/>
      <c r="PYB39" s="18"/>
      <c r="PYC39" s="19"/>
      <c r="PYH39" s="18"/>
      <c r="PYI39" s="18"/>
      <c r="PYJ39" s="19"/>
      <c r="PYO39" s="18"/>
      <c r="PYP39" s="18"/>
      <c r="PYQ39" s="19"/>
      <c r="PYV39" s="18"/>
      <c r="PYW39" s="18"/>
      <c r="PYX39" s="19"/>
      <c r="PZC39" s="18"/>
      <c r="PZD39" s="18"/>
      <c r="PZE39" s="19"/>
      <c r="PZJ39" s="18"/>
      <c r="PZK39" s="18"/>
      <c r="PZL39" s="19"/>
      <c r="PZQ39" s="18"/>
      <c r="PZR39" s="18"/>
      <c r="PZS39" s="19"/>
      <c r="PZX39" s="18"/>
      <c r="PZY39" s="18"/>
      <c r="PZZ39" s="19"/>
      <c r="QAE39" s="18"/>
      <c r="QAF39" s="18"/>
      <c r="QAG39" s="19"/>
      <c r="QAL39" s="18"/>
      <c r="QAM39" s="18"/>
      <c r="QAN39" s="19"/>
      <c r="QAS39" s="18"/>
      <c r="QAT39" s="18"/>
      <c r="QAU39" s="19"/>
      <c r="QAZ39" s="18"/>
      <c r="QBA39" s="18"/>
      <c r="QBB39" s="19"/>
      <c r="QBG39" s="18"/>
      <c r="QBH39" s="18"/>
      <c r="QBI39" s="19"/>
      <c r="QBN39" s="18"/>
      <c r="QBO39" s="18"/>
      <c r="QBP39" s="19"/>
      <c r="QBU39" s="18"/>
      <c r="QBV39" s="18"/>
      <c r="QBW39" s="19"/>
      <c r="QCB39" s="18"/>
      <c r="QCC39" s="18"/>
      <c r="QCD39" s="19"/>
      <c r="QCI39" s="18"/>
      <c r="QCJ39" s="18"/>
      <c r="QCK39" s="19"/>
      <c r="QCP39" s="18"/>
      <c r="QCQ39" s="18"/>
      <c r="QCR39" s="19"/>
      <c r="QCW39" s="18"/>
      <c r="QCX39" s="18"/>
      <c r="QCY39" s="19"/>
      <c r="QDD39" s="18"/>
      <c r="QDE39" s="18"/>
      <c r="QDF39" s="19"/>
      <c r="QDK39" s="18"/>
      <c r="QDL39" s="18"/>
      <c r="QDM39" s="19"/>
      <c r="QDR39" s="18"/>
      <c r="QDS39" s="18"/>
      <c r="QDT39" s="19"/>
      <c r="QDY39" s="18"/>
      <c r="QDZ39" s="18"/>
      <c r="QEA39" s="19"/>
      <c r="QEF39" s="18"/>
      <c r="QEG39" s="18"/>
      <c r="QEH39" s="19"/>
      <c r="QEM39" s="18"/>
      <c r="QEN39" s="18"/>
      <c r="QEO39" s="19"/>
      <c r="QET39" s="18"/>
      <c r="QEU39" s="18"/>
      <c r="QEV39" s="19"/>
      <c r="QFA39" s="18"/>
      <c r="QFB39" s="18"/>
      <c r="QFC39" s="19"/>
      <c r="QFH39" s="18"/>
      <c r="QFI39" s="18"/>
      <c r="QFJ39" s="19"/>
      <c r="QFO39" s="18"/>
      <c r="QFP39" s="18"/>
      <c r="QFQ39" s="19"/>
      <c r="QFV39" s="18"/>
      <c r="QFW39" s="18"/>
      <c r="QFX39" s="19"/>
      <c r="QGC39" s="18"/>
      <c r="QGD39" s="18"/>
      <c r="QGE39" s="19"/>
      <c r="QGJ39" s="18"/>
      <c r="QGK39" s="18"/>
      <c r="QGL39" s="19"/>
      <c r="QGQ39" s="18"/>
      <c r="QGR39" s="18"/>
      <c r="QGS39" s="19"/>
      <c r="QGX39" s="18"/>
      <c r="QGY39" s="18"/>
      <c r="QGZ39" s="19"/>
      <c r="QHE39" s="18"/>
      <c r="QHF39" s="18"/>
      <c r="QHG39" s="19"/>
      <c r="QHL39" s="18"/>
      <c r="QHM39" s="18"/>
      <c r="QHN39" s="19"/>
      <c r="QHS39" s="18"/>
      <c r="QHT39" s="18"/>
      <c r="QHU39" s="19"/>
      <c r="QHZ39" s="18"/>
      <c r="QIA39" s="18"/>
      <c r="QIB39" s="19"/>
      <c r="QIG39" s="18"/>
      <c r="QIH39" s="18"/>
      <c r="QII39" s="19"/>
      <c r="QIN39" s="18"/>
      <c r="QIO39" s="18"/>
      <c r="QIP39" s="19"/>
      <c r="QIU39" s="18"/>
      <c r="QIV39" s="18"/>
      <c r="QIW39" s="19"/>
      <c r="QJB39" s="18"/>
      <c r="QJC39" s="18"/>
      <c r="QJD39" s="19"/>
      <c r="QJI39" s="18"/>
      <c r="QJJ39" s="18"/>
      <c r="QJK39" s="19"/>
      <c r="QJP39" s="18"/>
      <c r="QJQ39" s="18"/>
      <c r="QJR39" s="19"/>
      <c r="QJW39" s="18"/>
      <c r="QJX39" s="18"/>
      <c r="QJY39" s="19"/>
      <c r="QKD39" s="18"/>
      <c r="QKE39" s="18"/>
      <c r="QKF39" s="19"/>
      <c r="QKK39" s="18"/>
      <c r="QKL39" s="18"/>
      <c r="QKM39" s="19"/>
      <c r="QKR39" s="18"/>
      <c r="QKS39" s="18"/>
      <c r="QKT39" s="19"/>
      <c r="QKY39" s="18"/>
      <c r="QKZ39" s="18"/>
      <c r="QLA39" s="19"/>
      <c r="QLF39" s="18"/>
      <c r="QLG39" s="18"/>
      <c r="QLH39" s="19"/>
      <c r="QLM39" s="18"/>
      <c r="QLN39" s="18"/>
      <c r="QLO39" s="19"/>
      <c r="QLT39" s="18"/>
      <c r="QLU39" s="18"/>
      <c r="QLV39" s="19"/>
      <c r="QMA39" s="18"/>
      <c r="QMB39" s="18"/>
      <c r="QMC39" s="19"/>
      <c r="QMH39" s="18"/>
      <c r="QMI39" s="18"/>
      <c r="QMJ39" s="19"/>
      <c r="QMO39" s="18"/>
      <c r="QMP39" s="18"/>
      <c r="QMQ39" s="19"/>
      <c r="QMV39" s="18"/>
      <c r="QMW39" s="18"/>
      <c r="QMX39" s="19"/>
      <c r="QNC39" s="18"/>
      <c r="QND39" s="18"/>
      <c r="QNE39" s="19"/>
      <c r="QNJ39" s="18"/>
      <c r="QNK39" s="18"/>
      <c r="QNL39" s="19"/>
      <c r="QNQ39" s="18"/>
      <c r="QNR39" s="18"/>
      <c r="QNS39" s="19"/>
      <c r="QNX39" s="18"/>
      <c r="QNY39" s="18"/>
      <c r="QNZ39" s="19"/>
      <c r="QOE39" s="18"/>
      <c r="QOF39" s="18"/>
      <c r="QOG39" s="19"/>
      <c r="QOL39" s="18"/>
      <c r="QOM39" s="18"/>
      <c r="QON39" s="19"/>
      <c r="QOS39" s="18"/>
      <c r="QOT39" s="18"/>
      <c r="QOU39" s="19"/>
      <c r="QOZ39" s="18"/>
      <c r="QPA39" s="18"/>
      <c r="QPB39" s="19"/>
      <c r="QPG39" s="18"/>
      <c r="QPH39" s="18"/>
      <c r="QPI39" s="19"/>
      <c r="QPN39" s="18"/>
      <c r="QPO39" s="18"/>
      <c r="QPP39" s="19"/>
      <c r="QPU39" s="18"/>
      <c r="QPV39" s="18"/>
      <c r="QPW39" s="19"/>
      <c r="QQB39" s="18"/>
      <c r="QQC39" s="18"/>
      <c r="QQD39" s="19"/>
      <c r="QQI39" s="18"/>
      <c r="QQJ39" s="18"/>
      <c r="QQK39" s="19"/>
      <c r="QQP39" s="18"/>
      <c r="QQQ39" s="18"/>
      <c r="QQR39" s="19"/>
      <c r="QQW39" s="18"/>
      <c r="QQX39" s="18"/>
      <c r="QQY39" s="19"/>
      <c r="QRD39" s="18"/>
      <c r="QRE39" s="18"/>
      <c r="QRF39" s="19"/>
      <c r="QRK39" s="18"/>
      <c r="QRL39" s="18"/>
      <c r="QRM39" s="19"/>
      <c r="QRR39" s="18"/>
      <c r="QRS39" s="18"/>
      <c r="QRT39" s="19"/>
      <c r="QRY39" s="18"/>
      <c r="QRZ39" s="18"/>
      <c r="QSA39" s="19"/>
      <c r="QSF39" s="18"/>
      <c r="QSG39" s="18"/>
      <c r="QSH39" s="19"/>
      <c r="QSM39" s="18"/>
      <c r="QSN39" s="18"/>
      <c r="QSO39" s="19"/>
      <c r="QST39" s="18"/>
      <c r="QSU39" s="18"/>
      <c r="QSV39" s="19"/>
      <c r="QTA39" s="18"/>
      <c r="QTB39" s="18"/>
      <c r="QTC39" s="19"/>
      <c r="QTH39" s="18"/>
      <c r="QTI39" s="18"/>
      <c r="QTJ39" s="19"/>
      <c r="QTO39" s="18"/>
      <c r="QTP39" s="18"/>
      <c r="QTQ39" s="19"/>
      <c r="QTV39" s="18"/>
      <c r="QTW39" s="18"/>
      <c r="QTX39" s="19"/>
      <c r="QUC39" s="18"/>
      <c r="QUD39" s="18"/>
      <c r="QUE39" s="19"/>
      <c r="QUJ39" s="18"/>
      <c r="QUK39" s="18"/>
      <c r="QUL39" s="19"/>
      <c r="QUQ39" s="18"/>
      <c r="QUR39" s="18"/>
      <c r="QUS39" s="19"/>
      <c r="QUX39" s="18"/>
      <c r="QUY39" s="18"/>
      <c r="QUZ39" s="19"/>
      <c r="QVE39" s="18"/>
      <c r="QVF39" s="18"/>
      <c r="QVG39" s="19"/>
      <c r="QVL39" s="18"/>
      <c r="QVM39" s="18"/>
      <c r="QVN39" s="19"/>
      <c r="QVS39" s="18"/>
      <c r="QVT39" s="18"/>
      <c r="QVU39" s="19"/>
      <c r="QVZ39" s="18"/>
      <c r="QWA39" s="18"/>
      <c r="QWB39" s="19"/>
      <c r="QWG39" s="18"/>
      <c r="QWH39" s="18"/>
      <c r="QWI39" s="19"/>
      <c r="QWN39" s="18"/>
      <c r="QWO39" s="18"/>
      <c r="QWP39" s="19"/>
      <c r="QWU39" s="18"/>
      <c r="QWV39" s="18"/>
      <c r="QWW39" s="19"/>
      <c r="QXB39" s="18"/>
      <c r="QXC39" s="18"/>
      <c r="QXD39" s="19"/>
      <c r="QXI39" s="18"/>
      <c r="QXJ39" s="18"/>
      <c r="QXK39" s="19"/>
      <c r="QXP39" s="18"/>
      <c r="QXQ39" s="18"/>
      <c r="QXR39" s="19"/>
      <c r="QXW39" s="18"/>
      <c r="QXX39" s="18"/>
      <c r="QXY39" s="19"/>
      <c r="QYD39" s="18"/>
      <c r="QYE39" s="18"/>
      <c r="QYF39" s="19"/>
      <c r="QYK39" s="18"/>
      <c r="QYL39" s="18"/>
      <c r="QYM39" s="19"/>
      <c r="QYR39" s="18"/>
      <c r="QYS39" s="18"/>
      <c r="QYT39" s="19"/>
      <c r="QYY39" s="18"/>
      <c r="QYZ39" s="18"/>
      <c r="QZA39" s="19"/>
      <c r="QZF39" s="18"/>
      <c r="QZG39" s="18"/>
      <c r="QZH39" s="19"/>
      <c r="QZM39" s="18"/>
      <c r="QZN39" s="18"/>
      <c r="QZO39" s="19"/>
      <c r="QZT39" s="18"/>
      <c r="QZU39" s="18"/>
      <c r="QZV39" s="19"/>
      <c r="RAA39" s="18"/>
      <c r="RAB39" s="18"/>
      <c r="RAC39" s="19"/>
      <c r="RAH39" s="18"/>
      <c r="RAI39" s="18"/>
      <c r="RAJ39" s="19"/>
      <c r="RAO39" s="18"/>
      <c r="RAP39" s="18"/>
      <c r="RAQ39" s="19"/>
      <c r="RAV39" s="18"/>
      <c r="RAW39" s="18"/>
      <c r="RAX39" s="19"/>
      <c r="RBC39" s="18"/>
      <c r="RBD39" s="18"/>
      <c r="RBE39" s="19"/>
      <c r="RBJ39" s="18"/>
      <c r="RBK39" s="18"/>
      <c r="RBL39" s="19"/>
      <c r="RBQ39" s="18"/>
      <c r="RBR39" s="18"/>
      <c r="RBS39" s="19"/>
      <c r="RBX39" s="18"/>
      <c r="RBY39" s="18"/>
      <c r="RBZ39" s="19"/>
      <c r="RCE39" s="18"/>
      <c r="RCF39" s="18"/>
      <c r="RCG39" s="19"/>
      <c r="RCL39" s="18"/>
      <c r="RCM39" s="18"/>
      <c r="RCN39" s="19"/>
      <c r="RCS39" s="18"/>
      <c r="RCT39" s="18"/>
      <c r="RCU39" s="19"/>
      <c r="RCZ39" s="18"/>
      <c r="RDA39" s="18"/>
      <c r="RDB39" s="19"/>
      <c r="RDG39" s="18"/>
      <c r="RDH39" s="18"/>
      <c r="RDI39" s="19"/>
      <c r="RDN39" s="18"/>
      <c r="RDO39" s="18"/>
      <c r="RDP39" s="19"/>
      <c r="RDU39" s="18"/>
      <c r="RDV39" s="18"/>
      <c r="RDW39" s="19"/>
      <c r="REB39" s="18"/>
      <c r="REC39" s="18"/>
      <c r="RED39" s="19"/>
      <c r="REI39" s="18"/>
      <c r="REJ39" s="18"/>
      <c r="REK39" s="19"/>
      <c r="REP39" s="18"/>
      <c r="REQ39" s="18"/>
      <c r="RER39" s="19"/>
      <c r="REW39" s="18"/>
      <c r="REX39" s="18"/>
      <c r="REY39" s="19"/>
      <c r="RFD39" s="18"/>
      <c r="RFE39" s="18"/>
      <c r="RFF39" s="19"/>
      <c r="RFK39" s="18"/>
      <c r="RFL39" s="18"/>
      <c r="RFM39" s="19"/>
      <c r="RFR39" s="18"/>
      <c r="RFS39" s="18"/>
      <c r="RFT39" s="19"/>
      <c r="RFY39" s="18"/>
      <c r="RFZ39" s="18"/>
      <c r="RGA39" s="19"/>
      <c r="RGF39" s="18"/>
      <c r="RGG39" s="18"/>
      <c r="RGH39" s="19"/>
      <c r="RGM39" s="18"/>
      <c r="RGN39" s="18"/>
      <c r="RGO39" s="19"/>
      <c r="RGT39" s="18"/>
      <c r="RGU39" s="18"/>
      <c r="RGV39" s="19"/>
      <c r="RHA39" s="18"/>
      <c r="RHB39" s="18"/>
      <c r="RHC39" s="19"/>
      <c r="RHH39" s="18"/>
      <c r="RHI39" s="18"/>
      <c r="RHJ39" s="19"/>
      <c r="RHO39" s="18"/>
      <c r="RHP39" s="18"/>
      <c r="RHQ39" s="19"/>
      <c r="RHV39" s="18"/>
      <c r="RHW39" s="18"/>
      <c r="RHX39" s="19"/>
      <c r="RIC39" s="18"/>
      <c r="RID39" s="18"/>
      <c r="RIE39" s="19"/>
      <c r="RIJ39" s="18"/>
      <c r="RIK39" s="18"/>
      <c r="RIL39" s="19"/>
      <c r="RIQ39" s="18"/>
      <c r="RIR39" s="18"/>
      <c r="RIS39" s="19"/>
      <c r="RIX39" s="18"/>
      <c r="RIY39" s="18"/>
      <c r="RIZ39" s="19"/>
      <c r="RJE39" s="18"/>
      <c r="RJF39" s="18"/>
      <c r="RJG39" s="19"/>
      <c r="RJL39" s="18"/>
      <c r="RJM39" s="18"/>
      <c r="RJN39" s="19"/>
      <c r="RJS39" s="18"/>
      <c r="RJT39" s="18"/>
      <c r="RJU39" s="19"/>
      <c r="RJZ39" s="18"/>
      <c r="RKA39" s="18"/>
      <c r="RKB39" s="19"/>
      <c r="RKG39" s="18"/>
      <c r="RKH39" s="18"/>
      <c r="RKI39" s="19"/>
      <c r="RKN39" s="18"/>
      <c r="RKO39" s="18"/>
      <c r="RKP39" s="19"/>
      <c r="RKU39" s="18"/>
      <c r="RKV39" s="18"/>
      <c r="RKW39" s="19"/>
      <c r="RLB39" s="18"/>
      <c r="RLC39" s="18"/>
      <c r="RLD39" s="19"/>
      <c r="RLI39" s="18"/>
      <c r="RLJ39" s="18"/>
      <c r="RLK39" s="19"/>
      <c r="RLP39" s="18"/>
      <c r="RLQ39" s="18"/>
      <c r="RLR39" s="19"/>
      <c r="RLW39" s="18"/>
      <c r="RLX39" s="18"/>
      <c r="RLY39" s="19"/>
      <c r="RMD39" s="18"/>
      <c r="RME39" s="18"/>
      <c r="RMF39" s="19"/>
      <c r="RMK39" s="18"/>
      <c r="RML39" s="18"/>
      <c r="RMM39" s="19"/>
      <c r="RMR39" s="18"/>
      <c r="RMS39" s="18"/>
      <c r="RMT39" s="19"/>
      <c r="RMY39" s="18"/>
      <c r="RMZ39" s="18"/>
      <c r="RNA39" s="19"/>
      <c r="RNF39" s="18"/>
      <c r="RNG39" s="18"/>
      <c r="RNH39" s="19"/>
      <c r="RNM39" s="18"/>
      <c r="RNN39" s="18"/>
      <c r="RNO39" s="19"/>
      <c r="RNT39" s="18"/>
      <c r="RNU39" s="18"/>
      <c r="RNV39" s="19"/>
      <c r="ROA39" s="18"/>
      <c r="ROB39" s="18"/>
      <c r="ROC39" s="19"/>
      <c r="ROH39" s="18"/>
      <c r="ROI39" s="18"/>
      <c r="ROJ39" s="19"/>
      <c r="ROO39" s="18"/>
      <c r="ROP39" s="18"/>
      <c r="ROQ39" s="19"/>
      <c r="ROV39" s="18"/>
      <c r="ROW39" s="18"/>
      <c r="ROX39" s="19"/>
      <c r="RPC39" s="18"/>
      <c r="RPD39" s="18"/>
      <c r="RPE39" s="19"/>
      <c r="RPJ39" s="18"/>
      <c r="RPK39" s="18"/>
      <c r="RPL39" s="19"/>
      <c r="RPQ39" s="18"/>
      <c r="RPR39" s="18"/>
      <c r="RPS39" s="19"/>
      <c r="RPX39" s="18"/>
      <c r="RPY39" s="18"/>
      <c r="RPZ39" s="19"/>
      <c r="RQE39" s="18"/>
      <c r="RQF39" s="18"/>
      <c r="RQG39" s="19"/>
      <c r="RQL39" s="18"/>
      <c r="RQM39" s="18"/>
      <c r="RQN39" s="19"/>
      <c r="RQS39" s="18"/>
      <c r="RQT39" s="18"/>
      <c r="RQU39" s="19"/>
      <c r="RQZ39" s="18"/>
      <c r="RRA39" s="18"/>
      <c r="RRB39" s="19"/>
      <c r="RRG39" s="18"/>
      <c r="RRH39" s="18"/>
      <c r="RRI39" s="19"/>
      <c r="RRN39" s="18"/>
      <c r="RRO39" s="18"/>
      <c r="RRP39" s="19"/>
      <c r="RRU39" s="18"/>
      <c r="RRV39" s="18"/>
      <c r="RRW39" s="19"/>
      <c r="RSB39" s="18"/>
      <c r="RSC39" s="18"/>
      <c r="RSD39" s="19"/>
      <c r="RSI39" s="18"/>
      <c r="RSJ39" s="18"/>
      <c r="RSK39" s="19"/>
      <c r="RSP39" s="18"/>
      <c r="RSQ39" s="18"/>
      <c r="RSR39" s="19"/>
      <c r="RSW39" s="18"/>
      <c r="RSX39" s="18"/>
      <c r="RSY39" s="19"/>
      <c r="RTD39" s="18"/>
      <c r="RTE39" s="18"/>
      <c r="RTF39" s="19"/>
      <c r="RTK39" s="18"/>
      <c r="RTL39" s="18"/>
      <c r="RTM39" s="19"/>
      <c r="RTR39" s="18"/>
      <c r="RTS39" s="18"/>
      <c r="RTT39" s="19"/>
      <c r="RTY39" s="18"/>
      <c r="RTZ39" s="18"/>
      <c r="RUA39" s="19"/>
      <c r="RUF39" s="18"/>
      <c r="RUG39" s="18"/>
      <c r="RUH39" s="19"/>
      <c r="RUM39" s="18"/>
      <c r="RUN39" s="18"/>
      <c r="RUO39" s="19"/>
      <c r="RUT39" s="18"/>
      <c r="RUU39" s="18"/>
      <c r="RUV39" s="19"/>
      <c r="RVA39" s="18"/>
      <c r="RVB39" s="18"/>
      <c r="RVC39" s="19"/>
      <c r="RVH39" s="18"/>
      <c r="RVI39" s="18"/>
      <c r="RVJ39" s="19"/>
      <c r="RVO39" s="18"/>
      <c r="RVP39" s="18"/>
      <c r="RVQ39" s="19"/>
      <c r="RVV39" s="18"/>
      <c r="RVW39" s="18"/>
      <c r="RVX39" s="19"/>
      <c r="RWC39" s="18"/>
      <c r="RWD39" s="18"/>
      <c r="RWE39" s="19"/>
      <c r="RWJ39" s="18"/>
      <c r="RWK39" s="18"/>
      <c r="RWL39" s="19"/>
      <c r="RWQ39" s="18"/>
      <c r="RWR39" s="18"/>
      <c r="RWS39" s="19"/>
      <c r="RWX39" s="18"/>
      <c r="RWY39" s="18"/>
      <c r="RWZ39" s="19"/>
      <c r="RXE39" s="18"/>
      <c r="RXF39" s="18"/>
      <c r="RXG39" s="19"/>
      <c r="RXL39" s="18"/>
      <c r="RXM39" s="18"/>
      <c r="RXN39" s="19"/>
      <c r="RXS39" s="18"/>
      <c r="RXT39" s="18"/>
      <c r="RXU39" s="19"/>
      <c r="RXZ39" s="18"/>
      <c r="RYA39" s="18"/>
      <c r="RYB39" s="19"/>
      <c r="RYG39" s="18"/>
      <c r="RYH39" s="18"/>
      <c r="RYI39" s="19"/>
      <c r="RYN39" s="18"/>
      <c r="RYO39" s="18"/>
      <c r="RYP39" s="19"/>
      <c r="RYU39" s="18"/>
      <c r="RYV39" s="18"/>
      <c r="RYW39" s="19"/>
      <c r="RZB39" s="18"/>
      <c r="RZC39" s="18"/>
      <c r="RZD39" s="19"/>
      <c r="RZI39" s="18"/>
      <c r="RZJ39" s="18"/>
      <c r="RZK39" s="19"/>
      <c r="RZP39" s="18"/>
      <c r="RZQ39" s="18"/>
      <c r="RZR39" s="19"/>
      <c r="RZW39" s="18"/>
      <c r="RZX39" s="18"/>
      <c r="RZY39" s="19"/>
      <c r="SAD39" s="18"/>
      <c r="SAE39" s="18"/>
      <c r="SAF39" s="19"/>
      <c r="SAK39" s="18"/>
      <c r="SAL39" s="18"/>
      <c r="SAM39" s="19"/>
      <c r="SAR39" s="18"/>
      <c r="SAS39" s="18"/>
      <c r="SAT39" s="19"/>
      <c r="SAY39" s="18"/>
      <c r="SAZ39" s="18"/>
      <c r="SBA39" s="19"/>
      <c r="SBF39" s="18"/>
      <c r="SBG39" s="18"/>
      <c r="SBH39" s="19"/>
      <c r="SBM39" s="18"/>
      <c r="SBN39" s="18"/>
      <c r="SBO39" s="19"/>
      <c r="SBT39" s="18"/>
      <c r="SBU39" s="18"/>
      <c r="SBV39" s="19"/>
      <c r="SCA39" s="18"/>
      <c r="SCB39" s="18"/>
      <c r="SCC39" s="19"/>
      <c r="SCH39" s="18"/>
      <c r="SCI39" s="18"/>
      <c r="SCJ39" s="19"/>
      <c r="SCO39" s="18"/>
      <c r="SCP39" s="18"/>
      <c r="SCQ39" s="19"/>
      <c r="SCV39" s="18"/>
      <c r="SCW39" s="18"/>
      <c r="SCX39" s="19"/>
      <c r="SDC39" s="18"/>
      <c r="SDD39" s="18"/>
      <c r="SDE39" s="19"/>
      <c r="SDJ39" s="18"/>
      <c r="SDK39" s="18"/>
      <c r="SDL39" s="19"/>
      <c r="SDQ39" s="18"/>
      <c r="SDR39" s="18"/>
      <c r="SDS39" s="19"/>
      <c r="SDX39" s="18"/>
      <c r="SDY39" s="18"/>
      <c r="SDZ39" s="19"/>
      <c r="SEE39" s="18"/>
      <c r="SEF39" s="18"/>
      <c r="SEG39" s="19"/>
      <c r="SEL39" s="18"/>
      <c r="SEM39" s="18"/>
      <c r="SEN39" s="19"/>
      <c r="SES39" s="18"/>
      <c r="SET39" s="18"/>
      <c r="SEU39" s="19"/>
      <c r="SEZ39" s="18"/>
      <c r="SFA39" s="18"/>
      <c r="SFB39" s="19"/>
      <c r="SFG39" s="18"/>
      <c r="SFH39" s="18"/>
      <c r="SFI39" s="19"/>
      <c r="SFN39" s="18"/>
      <c r="SFO39" s="18"/>
      <c r="SFP39" s="19"/>
      <c r="SFU39" s="18"/>
      <c r="SFV39" s="18"/>
      <c r="SFW39" s="19"/>
      <c r="SGB39" s="18"/>
      <c r="SGC39" s="18"/>
      <c r="SGD39" s="19"/>
      <c r="SGI39" s="18"/>
      <c r="SGJ39" s="18"/>
      <c r="SGK39" s="19"/>
      <c r="SGP39" s="18"/>
      <c r="SGQ39" s="18"/>
      <c r="SGR39" s="19"/>
      <c r="SGW39" s="18"/>
      <c r="SGX39" s="18"/>
      <c r="SGY39" s="19"/>
      <c r="SHD39" s="18"/>
      <c r="SHE39" s="18"/>
      <c r="SHF39" s="19"/>
      <c r="SHK39" s="18"/>
      <c r="SHL39" s="18"/>
      <c r="SHM39" s="19"/>
      <c r="SHR39" s="18"/>
      <c r="SHS39" s="18"/>
      <c r="SHT39" s="19"/>
      <c r="SHY39" s="18"/>
      <c r="SHZ39" s="18"/>
      <c r="SIA39" s="19"/>
      <c r="SIF39" s="18"/>
      <c r="SIG39" s="18"/>
      <c r="SIH39" s="19"/>
      <c r="SIM39" s="18"/>
      <c r="SIN39" s="18"/>
      <c r="SIO39" s="19"/>
      <c r="SIT39" s="18"/>
      <c r="SIU39" s="18"/>
      <c r="SIV39" s="19"/>
      <c r="SJA39" s="18"/>
      <c r="SJB39" s="18"/>
      <c r="SJC39" s="19"/>
      <c r="SJH39" s="18"/>
      <c r="SJI39" s="18"/>
      <c r="SJJ39" s="19"/>
      <c r="SJO39" s="18"/>
      <c r="SJP39" s="18"/>
      <c r="SJQ39" s="19"/>
      <c r="SJV39" s="18"/>
      <c r="SJW39" s="18"/>
      <c r="SJX39" s="19"/>
      <c r="SKC39" s="18"/>
      <c r="SKD39" s="18"/>
      <c r="SKE39" s="19"/>
      <c r="SKJ39" s="18"/>
      <c r="SKK39" s="18"/>
      <c r="SKL39" s="19"/>
      <c r="SKQ39" s="18"/>
      <c r="SKR39" s="18"/>
      <c r="SKS39" s="19"/>
      <c r="SKX39" s="18"/>
      <c r="SKY39" s="18"/>
      <c r="SKZ39" s="19"/>
      <c r="SLE39" s="18"/>
      <c r="SLF39" s="18"/>
      <c r="SLG39" s="19"/>
      <c r="SLL39" s="18"/>
      <c r="SLM39" s="18"/>
      <c r="SLN39" s="19"/>
      <c r="SLS39" s="18"/>
      <c r="SLT39" s="18"/>
      <c r="SLU39" s="19"/>
      <c r="SLZ39" s="18"/>
      <c r="SMA39" s="18"/>
      <c r="SMB39" s="19"/>
      <c r="SMG39" s="18"/>
      <c r="SMH39" s="18"/>
      <c r="SMI39" s="19"/>
      <c r="SMN39" s="18"/>
      <c r="SMO39" s="18"/>
      <c r="SMP39" s="19"/>
      <c r="SMU39" s="18"/>
      <c r="SMV39" s="18"/>
      <c r="SMW39" s="19"/>
      <c r="SNB39" s="18"/>
      <c r="SNC39" s="18"/>
      <c r="SND39" s="19"/>
      <c r="SNI39" s="18"/>
      <c r="SNJ39" s="18"/>
      <c r="SNK39" s="19"/>
      <c r="SNP39" s="18"/>
      <c r="SNQ39" s="18"/>
      <c r="SNR39" s="19"/>
      <c r="SNW39" s="18"/>
      <c r="SNX39" s="18"/>
      <c r="SNY39" s="19"/>
      <c r="SOD39" s="18"/>
      <c r="SOE39" s="18"/>
      <c r="SOF39" s="19"/>
      <c r="SOK39" s="18"/>
      <c r="SOL39" s="18"/>
      <c r="SOM39" s="19"/>
      <c r="SOR39" s="18"/>
      <c r="SOS39" s="18"/>
      <c r="SOT39" s="19"/>
      <c r="SOY39" s="18"/>
      <c r="SOZ39" s="18"/>
      <c r="SPA39" s="19"/>
      <c r="SPF39" s="18"/>
      <c r="SPG39" s="18"/>
      <c r="SPH39" s="19"/>
      <c r="SPM39" s="18"/>
      <c r="SPN39" s="18"/>
      <c r="SPO39" s="19"/>
      <c r="SPT39" s="18"/>
      <c r="SPU39" s="18"/>
      <c r="SPV39" s="19"/>
      <c r="SQA39" s="18"/>
      <c r="SQB39" s="18"/>
      <c r="SQC39" s="19"/>
      <c r="SQH39" s="18"/>
      <c r="SQI39" s="18"/>
      <c r="SQJ39" s="19"/>
      <c r="SQO39" s="18"/>
      <c r="SQP39" s="18"/>
      <c r="SQQ39" s="19"/>
      <c r="SQV39" s="18"/>
      <c r="SQW39" s="18"/>
      <c r="SQX39" s="19"/>
      <c r="SRC39" s="18"/>
      <c r="SRD39" s="18"/>
      <c r="SRE39" s="19"/>
      <c r="SRJ39" s="18"/>
      <c r="SRK39" s="18"/>
      <c r="SRL39" s="19"/>
      <c r="SRQ39" s="18"/>
      <c r="SRR39" s="18"/>
      <c r="SRS39" s="19"/>
      <c r="SRX39" s="18"/>
      <c r="SRY39" s="18"/>
      <c r="SRZ39" s="19"/>
      <c r="SSE39" s="18"/>
      <c r="SSF39" s="18"/>
      <c r="SSG39" s="19"/>
      <c r="SSL39" s="18"/>
      <c r="SSM39" s="18"/>
      <c r="SSN39" s="19"/>
      <c r="SSS39" s="18"/>
      <c r="SST39" s="18"/>
      <c r="SSU39" s="19"/>
      <c r="SSZ39" s="18"/>
      <c r="STA39" s="18"/>
      <c r="STB39" s="19"/>
      <c r="STG39" s="18"/>
      <c r="STH39" s="18"/>
      <c r="STI39" s="19"/>
      <c r="STN39" s="18"/>
      <c r="STO39" s="18"/>
      <c r="STP39" s="19"/>
      <c r="STU39" s="18"/>
      <c r="STV39" s="18"/>
      <c r="STW39" s="19"/>
      <c r="SUB39" s="18"/>
      <c r="SUC39" s="18"/>
      <c r="SUD39" s="19"/>
      <c r="SUI39" s="18"/>
      <c r="SUJ39" s="18"/>
      <c r="SUK39" s="19"/>
      <c r="SUP39" s="18"/>
      <c r="SUQ39" s="18"/>
      <c r="SUR39" s="19"/>
      <c r="SUW39" s="18"/>
      <c r="SUX39" s="18"/>
      <c r="SUY39" s="19"/>
      <c r="SVD39" s="18"/>
      <c r="SVE39" s="18"/>
      <c r="SVF39" s="19"/>
      <c r="SVK39" s="18"/>
      <c r="SVL39" s="18"/>
      <c r="SVM39" s="19"/>
      <c r="SVR39" s="18"/>
      <c r="SVS39" s="18"/>
      <c r="SVT39" s="19"/>
      <c r="SVY39" s="18"/>
      <c r="SVZ39" s="18"/>
      <c r="SWA39" s="19"/>
      <c r="SWF39" s="18"/>
      <c r="SWG39" s="18"/>
      <c r="SWH39" s="19"/>
      <c r="SWM39" s="18"/>
      <c r="SWN39" s="18"/>
      <c r="SWO39" s="19"/>
      <c r="SWT39" s="18"/>
      <c r="SWU39" s="18"/>
      <c r="SWV39" s="19"/>
      <c r="SXA39" s="18"/>
      <c r="SXB39" s="18"/>
      <c r="SXC39" s="19"/>
      <c r="SXH39" s="18"/>
      <c r="SXI39" s="18"/>
      <c r="SXJ39" s="19"/>
      <c r="SXO39" s="18"/>
      <c r="SXP39" s="18"/>
      <c r="SXQ39" s="19"/>
      <c r="SXV39" s="18"/>
      <c r="SXW39" s="18"/>
      <c r="SXX39" s="19"/>
      <c r="SYC39" s="18"/>
      <c r="SYD39" s="18"/>
      <c r="SYE39" s="19"/>
      <c r="SYJ39" s="18"/>
      <c r="SYK39" s="18"/>
      <c r="SYL39" s="19"/>
      <c r="SYQ39" s="18"/>
      <c r="SYR39" s="18"/>
      <c r="SYS39" s="19"/>
      <c r="SYX39" s="18"/>
      <c r="SYY39" s="18"/>
      <c r="SYZ39" s="19"/>
      <c r="SZE39" s="18"/>
      <c r="SZF39" s="18"/>
      <c r="SZG39" s="19"/>
      <c r="SZL39" s="18"/>
      <c r="SZM39" s="18"/>
      <c r="SZN39" s="19"/>
      <c r="SZS39" s="18"/>
      <c r="SZT39" s="18"/>
      <c r="SZU39" s="19"/>
      <c r="SZZ39" s="18"/>
      <c r="TAA39" s="18"/>
      <c r="TAB39" s="19"/>
      <c r="TAG39" s="18"/>
      <c r="TAH39" s="18"/>
      <c r="TAI39" s="19"/>
      <c r="TAN39" s="18"/>
      <c r="TAO39" s="18"/>
      <c r="TAP39" s="19"/>
      <c r="TAU39" s="18"/>
      <c r="TAV39" s="18"/>
      <c r="TAW39" s="19"/>
      <c r="TBB39" s="18"/>
      <c r="TBC39" s="18"/>
      <c r="TBD39" s="19"/>
      <c r="TBI39" s="18"/>
      <c r="TBJ39" s="18"/>
      <c r="TBK39" s="19"/>
      <c r="TBP39" s="18"/>
      <c r="TBQ39" s="18"/>
      <c r="TBR39" s="19"/>
      <c r="TBW39" s="18"/>
      <c r="TBX39" s="18"/>
      <c r="TBY39" s="19"/>
      <c r="TCD39" s="18"/>
      <c r="TCE39" s="18"/>
      <c r="TCF39" s="19"/>
      <c r="TCK39" s="18"/>
      <c r="TCL39" s="18"/>
      <c r="TCM39" s="19"/>
      <c r="TCR39" s="18"/>
      <c r="TCS39" s="18"/>
      <c r="TCT39" s="19"/>
      <c r="TCY39" s="18"/>
      <c r="TCZ39" s="18"/>
      <c r="TDA39" s="19"/>
      <c r="TDF39" s="18"/>
      <c r="TDG39" s="18"/>
      <c r="TDH39" s="19"/>
      <c r="TDM39" s="18"/>
      <c r="TDN39" s="18"/>
      <c r="TDO39" s="19"/>
      <c r="TDT39" s="18"/>
      <c r="TDU39" s="18"/>
      <c r="TDV39" s="19"/>
      <c r="TEA39" s="18"/>
      <c r="TEB39" s="18"/>
      <c r="TEC39" s="19"/>
      <c r="TEH39" s="18"/>
      <c r="TEI39" s="18"/>
      <c r="TEJ39" s="19"/>
      <c r="TEO39" s="18"/>
      <c r="TEP39" s="18"/>
      <c r="TEQ39" s="19"/>
      <c r="TEV39" s="18"/>
      <c r="TEW39" s="18"/>
      <c r="TEX39" s="19"/>
      <c r="TFC39" s="18"/>
      <c r="TFD39" s="18"/>
      <c r="TFE39" s="19"/>
      <c r="TFJ39" s="18"/>
      <c r="TFK39" s="18"/>
      <c r="TFL39" s="19"/>
      <c r="TFQ39" s="18"/>
      <c r="TFR39" s="18"/>
      <c r="TFS39" s="19"/>
      <c r="TFX39" s="18"/>
      <c r="TFY39" s="18"/>
      <c r="TFZ39" s="19"/>
      <c r="TGE39" s="18"/>
      <c r="TGF39" s="18"/>
      <c r="TGG39" s="19"/>
      <c r="TGL39" s="18"/>
      <c r="TGM39" s="18"/>
      <c r="TGN39" s="19"/>
      <c r="TGS39" s="18"/>
      <c r="TGT39" s="18"/>
      <c r="TGU39" s="19"/>
      <c r="TGZ39" s="18"/>
      <c r="THA39" s="18"/>
      <c r="THB39" s="19"/>
      <c r="THG39" s="18"/>
      <c r="THH39" s="18"/>
      <c r="THI39" s="19"/>
      <c r="THN39" s="18"/>
      <c r="THO39" s="18"/>
      <c r="THP39" s="19"/>
      <c r="THU39" s="18"/>
      <c r="THV39" s="18"/>
      <c r="THW39" s="19"/>
      <c r="TIB39" s="18"/>
      <c r="TIC39" s="18"/>
      <c r="TID39" s="19"/>
      <c r="TII39" s="18"/>
      <c r="TIJ39" s="18"/>
      <c r="TIK39" s="19"/>
      <c r="TIP39" s="18"/>
      <c r="TIQ39" s="18"/>
      <c r="TIR39" s="19"/>
      <c r="TIW39" s="18"/>
      <c r="TIX39" s="18"/>
      <c r="TIY39" s="19"/>
      <c r="TJD39" s="18"/>
      <c r="TJE39" s="18"/>
      <c r="TJF39" s="19"/>
      <c r="TJK39" s="18"/>
      <c r="TJL39" s="18"/>
      <c r="TJM39" s="19"/>
      <c r="TJR39" s="18"/>
      <c r="TJS39" s="18"/>
      <c r="TJT39" s="19"/>
      <c r="TJY39" s="18"/>
      <c r="TJZ39" s="18"/>
      <c r="TKA39" s="19"/>
      <c r="TKF39" s="18"/>
      <c r="TKG39" s="18"/>
      <c r="TKH39" s="19"/>
      <c r="TKM39" s="18"/>
      <c r="TKN39" s="18"/>
      <c r="TKO39" s="19"/>
      <c r="TKT39" s="18"/>
      <c r="TKU39" s="18"/>
      <c r="TKV39" s="19"/>
      <c r="TLA39" s="18"/>
      <c r="TLB39" s="18"/>
      <c r="TLC39" s="19"/>
      <c r="TLH39" s="18"/>
      <c r="TLI39" s="18"/>
      <c r="TLJ39" s="19"/>
      <c r="TLO39" s="18"/>
      <c r="TLP39" s="18"/>
      <c r="TLQ39" s="19"/>
      <c r="TLV39" s="18"/>
      <c r="TLW39" s="18"/>
      <c r="TLX39" s="19"/>
      <c r="TMC39" s="18"/>
      <c r="TMD39" s="18"/>
      <c r="TME39" s="19"/>
      <c r="TMJ39" s="18"/>
      <c r="TMK39" s="18"/>
      <c r="TML39" s="19"/>
      <c r="TMQ39" s="18"/>
      <c r="TMR39" s="18"/>
      <c r="TMS39" s="19"/>
      <c r="TMX39" s="18"/>
      <c r="TMY39" s="18"/>
      <c r="TMZ39" s="19"/>
      <c r="TNE39" s="18"/>
      <c r="TNF39" s="18"/>
      <c r="TNG39" s="19"/>
      <c r="TNL39" s="18"/>
      <c r="TNM39" s="18"/>
      <c r="TNN39" s="19"/>
      <c r="TNS39" s="18"/>
      <c r="TNT39" s="18"/>
      <c r="TNU39" s="19"/>
      <c r="TNZ39" s="18"/>
      <c r="TOA39" s="18"/>
      <c r="TOB39" s="19"/>
      <c r="TOG39" s="18"/>
      <c r="TOH39" s="18"/>
      <c r="TOI39" s="19"/>
      <c r="TON39" s="18"/>
      <c r="TOO39" s="18"/>
      <c r="TOP39" s="19"/>
      <c r="TOU39" s="18"/>
      <c r="TOV39" s="18"/>
      <c r="TOW39" s="19"/>
      <c r="TPB39" s="18"/>
      <c r="TPC39" s="18"/>
      <c r="TPD39" s="19"/>
      <c r="TPI39" s="18"/>
      <c r="TPJ39" s="18"/>
      <c r="TPK39" s="19"/>
      <c r="TPP39" s="18"/>
      <c r="TPQ39" s="18"/>
      <c r="TPR39" s="19"/>
      <c r="TPW39" s="18"/>
      <c r="TPX39" s="18"/>
      <c r="TPY39" s="19"/>
      <c r="TQD39" s="18"/>
      <c r="TQE39" s="18"/>
      <c r="TQF39" s="19"/>
      <c r="TQK39" s="18"/>
      <c r="TQL39" s="18"/>
      <c r="TQM39" s="19"/>
      <c r="TQR39" s="18"/>
      <c r="TQS39" s="18"/>
      <c r="TQT39" s="19"/>
      <c r="TQY39" s="18"/>
      <c r="TQZ39" s="18"/>
      <c r="TRA39" s="19"/>
      <c r="TRF39" s="18"/>
      <c r="TRG39" s="18"/>
      <c r="TRH39" s="19"/>
      <c r="TRM39" s="18"/>
      <c r="TRN39" s="18"/>
      <c r="TRO39" s="19"/>
      <c r="TRT39" s="18"/>
      <c r="TRU39" s="18"/>
      <c r="TRV39" s="19"/>
      <c r="TSA39" s="18"/>
      <c r="TSB39" s="18"/>
      <c r="TSC39" s="19"/>
      <c r="TSH39" s="18"/>
      <c r="TSI39" s="18"/>
      <c r="TSJ39" s="19"/>
      <c r="TSO39" s="18"/>
      <c r="TSP39" s="18"/>
      <c r="TSQ39" s="19"/>
      <c r="TSV39" s="18"/>
      <c r="TSW39" s="18"/>
      <c r="TSX39" s="19"/>
      <c r="TTC39" s="18"/>
      <c r="TTD39" s="18"/>
      <c r="TTE39" s="19"/>
      <c r="TTJ39" s="18"/>
      <c r="TTK39" s="18"/>
      <c r="TTL39" s="19"/>
      <c r="TTQ39" s="18"/>
      <c r="TTR39" s="18"/>
      <c r="TTS39" s="19"/>
      <c r="TTX39" s="18"/>
      <c r="TTY39" s="18"/>
      <c r="TTZ39" s="19"/>
      <c r="TUE39" s="18"/>
      <c r="TUF39" s="18"/>
      <c r="TUG39" s="19"/>
      <c r="TUL39" s="18"/>
      <c r="TUM39" s="18"/>
      <c r="TUN39" s="19"/>
      <c r="TUS39" s="18"/>
      <c r="TUT39" s="18"/>
      <c r="TUU39" s="19"/>
      <c r="TUZ39" s="18"/>
      <c r="TVA39" s="18"/>
      <c r="TVB39" s="19"/>
      <c r="TVG39" s="18"/>
      <c r="TVH39" s="18"/>
      <c r="TVI39" s="19"/>
      <c r="TVN39" s="18"/>
      <c r="TVO39" s="18"/>
      <c r="TVP39" s="19"/>
      <c r="TVU39" s="18"/>
      <c r="TVV39" s="18"/>
      <c r="TVW39" s="19"/>
      <c r="TWB39" s="18"/>
      <c r="TWC39" s="18"/>
      <c r="TWD39" s="19"/>
      <c r="TWI39" s="18"/>
      <c r="TWJ39" s="18"/>
      <c r="TWK39" s="19"/>
      <c r="TWP39" s="18"/>
      <c r="TWQ39" s="18"/>
      <c r="TWR39" s="19"/>
      <c r="TWW39" s="18"/>
      <c r="TWX39" s="18"/>
      <c r="TWY39" s="19"/>
      <c r="TXD39" s="18"/>
      <c r="TXE39" s="18"/>
      <c r="TXF39" s="19"/>
      <c r="TXK39" s="18"/>
      <c r="TXL39" s="18"/>
      <c r="TXM39" s="19"/>
      <c r="TXR39" s="18"/>
      <c r="TXS39" s="18"/>
      <c r="TXT39" s="19"/>
      <c r="TXY39" s="18"/>
      <c r="TXZ39" s="18"/>
      <c r="TYA39" s="19"/>
      <c r="TYF39" s="18"/>
      <c r="TYG39" s="18"/>
      <c r="TYH39" s="19"/>
      <c r="TYM39" s="18"/>
      <c r="TYN39" s="18"/>
      <c r="TYO39" s="19"/>
      <c r="TYT39" s="18"/>
      <c r="TYU39" s="18"/>
      <c r="TYV39" s="19"/>
      <c r="TZA39" s="18"/>
      <c r="TZB39" s="18"/>
      <c r="TZC39" s="19"/>
      <c r="TZH39" s="18"/>
      <c r="TZI39" s="18"/>
      <c r="TZJ39" s="19"/>
      <c r="TZO39" s="18"/>
      <c r="TZP39" s="18"/>
      <c r="TZQ39" s="19"/>
      <c r="TZV39" s="18"/>
      <c r="TZW39" s="18"/>
      <c r="TZX39" s="19"/>
      <c r="UAC39" s="18"/>
      <c r="UAD39" s="18"/>
      <c r="UAE39" s="19"/>
      <c r="UAJ39" s="18"/>
      <c r="UAK39" s="18"/>
      <c r="UAL39" s="19"/>
      <c r="UAQ39" s="18"/>
      <c r="UAR39" s="18"/>
      <c r="UAS39" s="19"/>
      <c r="UAX39" s="18"/>
      <c r="UAY39" s="18"/>
      <c r="UAZ39" s="19"/>
      <c r="UBE39" s="18"/>
      <c r="UBF39" s="18"/>
      <c r="UBG39" s="19"/>
      <c r="UBL39" s="18"/>
      <c r="UBM39" s="18"/>
      <c r="UBN39" s="19"/>
      <c r="UBS39" s="18"/>
      <c r="UBT39" s="18"/>
      <c r="UBU39" s="19"/>
      <c r="UBZ39" s="18"/>
      <c r="UCA39" s="18"/>
      <c r="UCB39" s="19"/>
      <c r="UCG39" s="18"/>
      <c r="UCH39" s="18"/>
      <c r="UCI39" s="19"/>
      <c r="UCN39" s="18"/>
      <c r="UCO39" s="18"/>
      <c r="UCP39" s="19"/>
      <c r="UCU39" s="18"/>
      <c r="UCV39" s="18"/>
      <c r="UCW39" s="19"/>
      <c r="UDB39" s="18"/>
      <c r="UDC39" s="18"/>
      <c r="UDD39" s="19"/>
      <c r="UDI39" s="18"/>
      <c r="UDJ39" s="18"/>
      <c r="UDK39" s="19"/>
      <c r="UDP39" s="18"/>
      <c r="UDQ39" s="18"/>
      <c r="UDR39" s="19"/>
      <c r="UDW39" s="18"/>
      <c r="UDX39" s="18"/>
      <c r="UDY39" s="19"/>
      <c r="UED39" s="18"/>
      <c r="UEE39" s="18"/>
      <c r="UEF39" s="19"/>
      <c r="UEK39" s="18"/>
      <c r="UEL39" s="18"/>
      <c r="UEM39" s="19"/>
      <c r="UER39" s="18"/>
      <c r="UES39" s="18"/>
      <c r="UET39" s="19"/>
      <c r="UEY39" s="18"/>
      <c r="UEZ39" s="18"/>
      <c r="UFA39" s="19"/>
      <c r="UFF39" s="18"/>
      <c r="UFG39" s="18"/>
      <c r="UFH39" s="19"/>
      <c r="UFM39" s="18"/>
      <c r="UFN39" s="18"/>
      <c r="UFO39" s="19"/>
      <c r="UFT39" s="18"/>
      <c r="UFU39" s="18"/>
      <c r="UFV39" s="19"/>
      <c r="UGA39" s="18"/>
      <c r="UGB39" s="18"/>
      <c r="UGC39" s="19"/>
      <c r="UGH39" s="18"/>
      <c r="UGI39" s="18"/>
      <c r="UGJ39" s="19"/>
      <c r="UGO39" s="18"/>
      <c r="UGP39" s="18"/>
      <c r="UGQ39" s="19"/>
      <c r="UGV39" s="18"/>
      <c r="UGW39" s="18"/>
      <c r="UGX39" s="19"/>
      <c r="UHC39" s="18"/>
      <c r="UHD39" s="18"/>
      <c r="UHE39" s="19"/>
      <c r="UHJ39" s="18"/>
      <c r="UHK39" s="18"/>
      <c r="UHL39" s="19"/>
      <c r="UHQ39" s="18"/>
      <c r="UHR39" s="18"/>
      <c r="UHS39" s="19"/>
      <c r="UHX39" s="18"/>
      <c r="UHY39" s="18"/>
      <c r="UHZ39" s="19"/>
      <c r="UIE39" s="18"/>
      <c r="UIF39" s="18"/>
      <c r="UIG39" s="19"/>
      <c r="UIL39" s="18"/>
      <c r="UIM39" s="18"/>
      <c r="UIN39" s="19"/>
      <c r="UIS39" s="18"/>
      <c r="UIT39" s="18"/>
      <c r="UIU39" s="19"/>
      <c r="UIZ39" s="18"/>
      <c r="UJA39" s="18"/>
      <c r="UJB39" s="19"/>
      <c r="UJG39" s="18"/>
      <c r="UJH39" s="18"/>
      <c r="UJI39" s="19"/>
      <c r="UJN39" s="18"/>
      <c r="UJO39" s="18"/>
      <c r="UJP39" s="19"/>
      <c r="UJU39" s="18"/>
      <c r="UJV39" s="18"/>
      <c r="UJW39" s="19"/>
      <c r="UKB39" s="18"/>
      <c r="UKC39" s="18"/>
      <c r="UKD39" s="19"/>
      <c r="UKI39" s="18"/>
      <c r="UKJ39" s="18"/>
      <c r="UKK39" s="19"/>
      <c r="UKP39" s="18"/>
      <c r="UKQ39" s="18"/>
      <c r="UKR39" s="19"/>
      <c r="UKW39" s="18"/>
      <c r="UKX39" s="18"/>
      <c r="UKY39" s="19"/>
      <c r="ULD39" s="18"/>
      <c r="ULE39" s="18"/>
      <c r="ULF39" s="19"/>
      <c r="ULK39" s="18"/>
      <c r="ULL39" s="18"/>
      <c r="ULM39" s="19"/>
      <c r="ULR39" s="18"/>
      <c r="ULS39" s="18"/>
      <c r="ULT39" s="19"/>
      <c r="ULY39" s="18"/>
      <c r="ULZ39" s="18"/>
      <c r="UMA39" s="19"/>
      <c r="UMF39" s="18"/>
      <c r="UMG39" s="18"/>
      <c r="UMH39" s="19"/>
      <c r="UMM39" s="18"/>
      <c r="UMN39" s="18"/>
      <c r="UMO39" s="19"/>
      <c r="UMT39" s="18"/>
      <c r="UMU39" s="18"/>
      <c r="UMV39" s="19"/>
      <c r="UNA39" s="18"/>
      <c r="UNB39" s="18"/>
      <c r="UNC39" s="19"/>
      <c r="UNH39" s="18"/>
      <c r="UNI39" s="18"/>
      <c r="UNJ39" s="19"/>
      <c r="UNO39" s="18"/>
      <c r="UNP39" s="18"/>
      <c r="UNQ39" s="19"/>
      <c r="UNV39" s="18"/>
      <c r="UNW39" s="18"/>
      <c r="UNX39" s="19"/>
      <c r="UOC39" s="18"/>
      <c r="UOD39" s="18"/>
      <c r="UOE39" s="19"/>
      <c r="UOJ39" s="18"/>
      <c r="UOK39" s="18"/>
      <c r="UOL39" s="19"/>
      <c r="UOQ39" s="18"/>
      <c r="UOR39" s="18"/>
      <c r="UOS39" s="19"/>
      <c r="UOX39" s="18"/>
      <c r="UOY39" s="18"/>
      <c r="UOZ39" s="19"/>
      <c r="UPE39" s="18"/>
      <c r="UPF39" s="18"/>
      <c r="UPG39" s="19"/>
      <c r="UPL39" s="18"/>
      <c r="UPM39" s="18"/>
      <c r="UPN39" s="19"/>
      <c r="UPS39" s="18"/>
      <c r="UPT39" s="18"/>
      <c r="UPU39" s="19"/>
      <c r="UPZ39" s="18"/>
      <c r="UQA39" s="18"/>
      <c r="UQB39" s="19"/>
      <c r="UQG39" s="18"/>
      <c r="UQH39" s="18"/>
      <c r="UQI39" s="19"/>
      <c r="UQN39" s="18"/>
      <c r="UQO39" s="18"/>
      <c r="UQP39" s="19"/>
      <c r="UQU39" s="18"/>
      <c r="UQV39" s="18"/>
      <c r="UQW39" s="19"/>
      <c r="URB39" s="18"/>
      <c r="URC39" s="18"/>
      <c r="URD39" s="19"/>
      <c r="URI39" s="18"/>
      <c r="URJ39" s="18"/>
      <c r="URK39" s="19"/>
      <c r="URP39" s="18"/>
      <c r="URQ39" s="18"/>
      <c r="URR39" s="19"/>
      <c r="URW39" s="18"/>
      <c r="URX39" s="18"/>
      <c r="URY39" s="19"/>
      <c r="USD39" s="18"/>
      <c r="USE39" s="18"/>
      <c r="USF39" s="19"/>
      <c r="USK39" s="18"/>
      <c r="USL39" s="18"/>
      <c r="USM39" s="19"/>
      <c r="USR39" s="18"/>
      <c r="USS39" s="18"/>
      <c r="UST39" s="19"/>
      <c r="USY39" s="18"/>
      <c r="USZ39" s="18"/>
      <c r="UTA39" s="19"/>
      <c r="UTF39" s="18"/>
      <c r="UTG39" s="18"/>
      <c r="UTH39" s="19"/>
      <c r="UTM39" s="18"/>
      <c r="UTN39" s="18"/>
      <c r="UTO39" s="19"/>
      <c r="UTT39" s="18"/>
      <c r="UTU39" s="18"/>
      <c r="UTV39" s="19"/>
      <c r="UUA39" s="18"/>
      <c r="UUB39" s="18"/>
      <c r="UUC39" s="19"/>
      <c r="UUH39" s="18"/>
      <c r="UUI39" s="18"/>
      <c r="UUJ39" s="19"/>
      <c r="UUO39" s="18"/>
      <c r="UUP39" s="18"/>
      <c r="UUQ39" s="19"/>
      <c r="UUV39" s="18"/>
      <c r="UUW39" s="18"/>
      <c r="UUX39" s="19"/>
      <c r="UVC39" s="18"/>
      <c r="UVD39" s="18"/>
      <c r="UVE39" s="19"/>
      <c r="UVJ39" s="18"/>
      <c r="UVK39" s="18"/>
      <c r="UVL39" s="19"/>
      <c r="UVQ39" s="18"/>
      <c r="UVR39" s="18"/>
      <c r="UVS39" s="19"/>
      <c r="UVX39" s="18"/>
      <c r="UVY39" s="18"/>
      <c r="UVZ39" s="19"/>
      <c r="UWE39" s="18"/>
      <c r="UWF39" s="18"/>
      <c r="UWG39" s="19"/>
      <c r="UWL39" s="18"/>
      <c r="UWM39" s="18"/>
      <c r="UWN39" s="19"/>
      <c r="UWS39" s="18"/>
      <c r="UWT39" s="18"/>
      <c r="UWU39" s="19"/>
      <c r="UWZ39" s="18"/>
      <c r="UXA39" s="18"/>
      <c r="UXB39" s="19"/>
      <c r="UXG39" s="18"/>
      <c r="UXH39" s="18"/>
      <c r="UXI39" s="19"/>
      <c r="UXN39" s="18"/>
      <c r="UXO39" s="18"/>
      <c r="UXP39" s="19"/>
      <c r="UXU39" s="18"/>
      <c r="UXV39" s="18"/>
      <c r="UXW39" s="19"/>
      <c r="UYB39" s="18"/>
      <c r="UYC39" s="18"/>
      <c r="UYD39" s="19"/>
      <c r="UYI39" s="18"/>
      <c r="UYJ39" s="18"/>
      <c r="UYK39" s="19"/>
      <c r="UYP39" s="18"/>
      <c r="UYQ39" s="18"/>
      <c r="UYR39" s="19"/>
      <c r="UYW39" s="18"/>
      <c r="UYX39" s="18"/>
      <c r="UYY39" s="19"/>
      <c r="UZD39" s="18"/>
      <c r="UZE39" s="18"/>
      <c r="UZF39" s="19"/>
      <c r="UZK39" s="18"/>
      <c r="UZL39" s="18"/>
      <c r="UZM39" s="19"/>
      <c r="UZR39" s="18"/>
      <c r="UZS39" s="18"/>
      <c r="UZT39" s="19"/>
      <c r="UZY39" s="18"/>
      <c r="UZZ39" s="18"/>
      <c r="VAA39" s="19"/>
      <c r="VAF39" s="18"/>
      <c r="VAG39" s="18"/>
      <c r="VAH39" s="19"/>
      <c r="VAM39" s="18"/>
      <c r="VAN39" s="18"/>
      <c r="VAO39" s="19"/>
      <c r="VAT39" s="18"/>
      <c r="VAU39" s="18"/>
      <c r="VAV39" s="19"/>
      <c r="VBA39" s="18"/>
      <c r="VBB39" s="18"/>
      <c r="VBC39" s="19"/>
      <c r="VBH39" s="18"/>
      <c r="VBI39" s="18"/>
      <c r="VBJ39" s="19"/>
      <c r="VBO39" s="18"/>
      <c r="VBP39" s="18"/>
      <c r="VBQ39" s="19"/>
      <c r="VBV39" s="18"/>
      <c r="VBW39" s="18"/>
      <c r="VBX39" s="19"/>
      <c r="VCC39" s="18"/>
      <c r="VCD39" s="18"/>
      <c r="VCE39" s="19"/>
      <c r="VCJ39" s="18"/>
      <c r="VCK39" s="18"/>
      <c r="VCL39" s="19"/>
      <c r="VCQ39" s="18"/>
      <c r="VCR39" s="18"/>
      <c r="VCS39" s="19"/>
      <c r="VCX39" s="18"/>
      <c r="VCY39" s="18"/>
      <c r="VCZ39" s="19"/>
      <c r="VDE39" s="18"/>
      <c r="VDF39" s="18"/>
      <c r="VDG39" s="19"/>
      <c r="VDL39" s="18"/>
      <c r="VDM39" s="18"/>
      <c r="VDN39" s="19"/>
      <c r="VDS39" s="18"/>
      <c r="VDT39" s="18"/>
      <c r="VDU39" s="19"/>
      <c r="VDZ39" s="18"/>
      <c r="VEA39" s="18"/>
      <c r="VEB39" s="19"/>
      <c r="VEG39" s="18"/>
      <c r="VEH39" s="18"/>
      <c r="VEI39" s="19"/>
      <c r="VEN39" s="18"/>
      <c r="VEO39" s="18"/>
      <c r="VEP39" s="19"/>
      <c r="VEU39" s="18"/>
      <c r="VEV39" s="18"/>
      <c r="VEW39" s="19"/>
      <c r="VFB39" s="18"/>
      <c r="VFC39" s="18"/>
      <c r="VFD39" s="19"/>
      <c r="VFI39" s="18"/>
      <c r="VFJ39" s="18"/>
      <c r="VFK39" s="19"/>
      <c r="VFP39" s="18"/>
      <c r="VFQ39" s="18"/>
      <c r="VFR39" s="19"/>
      <c r="VFW39" s="18"/>
      <c r="VFX39" s="18"/>
      <c r="VFY39" s="19"/>
      <c r="VGD39" s="18"/>
      <c r="VGE39" s="18"/>
      <c r="VGF39" s="19"/>
      <c r="VGK39" s="18"/>
      <c r="VGL39" s="18"/>
      <c r="VGM39" s="19"/>
      <c r="VGR39" s="18"/>
      <c r="VGS39" s="18"/>
      <c r="VGT39" s="19"/>
      <c r="VGY39" s="18"/>
      <c r="VGZ39" s="18"/>
      <c r="VHA39" s="19"/>
      <c r="VHF39" s="18"/>
      <c r="VHG39" s="18"/>
      <c r="VHH39" s="19"/>
      <c r="VHM39" s="18"/>
      <c r="VHN39" s="18"/>
      <c r="VHO39" s="19"/>
      <c r="VHT39" s="18"/>
      <c r="VHU39" s="18"/>
      <c r="VHV39" s="19"/>
      <c r="VIA39" s="18"/>
      <c r="VIB39" s="18"/>
      <c r="VIC39" s="19"/>
      <c r="VIH39" s="18"/>
      <c r="VII39" s="18"/>
      <c r="VIJ39" s="19"/>
      <c r="VIO39" s="18"/>
      <c r="VIP39" s="18"/>
      <c r="VIQ39" s="19"/>
      <c r="VIV39" s="18"/>
      <c r="VIW39" s="18"/>
      <c r="VIX39" s="19"/>
      <c r="VJC39" s="18"/>
      <c r="VJD39" s="18"/>
      <c r="VJE39" s="19"/>
      <c r="VJJ39" s="18"/>
      <c r="VJK39" s="18"/>
      <c r="VJL39" s="19"/>
      <c r="VJQ39" s="18"/>
      <c r="VJR39" s="18"/>
      <c r="VJS39" s="19"/>
      <c r="VJX39" s="18"/>
      <c r="VJY39" s="18"/>
      <c r="VJZ39" s="19"/>
      <c r="VKE39" s="18"/>
      <c r="VKF39" s="18"/>
      <c r="VKG39" s="19"/>
      <c r="VKL39" s="18"/>
      <c r="VKM39" s="18"/>
      <c r="VKN39" s="19"/>
      <c r="VKS39" s="18"/>
      <c r="VKT39" s="18"/>
      <c r="VKU39" s="19"/>
      <c r="VKZ39" s="18"/>
      <c r="VLA39" s="18"/>
      <c r="VLB39" s="19"/>
      <c r="VLG39" s="18"/>
      <c r="VLH39" s="18"/>
      <c r="VLI39" s="19"/>
      <c r="VLN39" s="18"/>
      <c r="VLO39" s="18"/>
      <c r="VLP39" s="19"/>
      <c r="VLU39" s="18"/>
      <c r="VLV39" s="18"/>
      <c r="VLW39" s="19"/>
      <c r="VMB39" s="18"/>
      <c r="VMC39" s="18"/>
      <c r="VMD39" s="19"/>
      <c r="VMI39" s="18"/>
      <c r="VMJ39" s="18"/>
      <c r="VMK39" s="19"/>
      <c r="VMP39" s="18"/>
      <c r="VMQ39" s="18"/>
      <c r="VMR39" s="19"/>
      <c r="VMW39" s="18"/>
      <c r="VMX39" s="18"/>
      <c r="VMY39" s="19"/>
      <c r="VND39" s="18"/>
      <c r="VNE39" s="18"/>
      <c r="VNF39" s="19"/>
      <c r="VNK39" s="18"/>
      <c r="VNL39" s="18"/>
      <c r="VNM39" s="19"/>
      <c r="VNR39" s="18"/>
      <c r="VNS39" s="18"/>
      <c r="VNT39" s="19"/>
      <c r="VNY39" s="18"/>
      <c r="VNZ39" s="18"/>
      <c r="VOA39" s="19"/>
      <c r="VOF39" s="18"/>
      <c r="VOG39" s="18"/>
      <c r="VOH39" s="19"/>
      <c r="VOM39" s="18"/>
      <c r="VON39" s="18"/>
      <c r="VOO39" s="19"/>
      <c r="VOT39" s="18"/>
      <c r="VOU39" s="18"/>
      <c r="VOV39" s="19"/>
      <c r="VPA39" s="18"/>
      <c r="VPB39" s="18"/>
      <c r="VPC39" s="19"/>
      <c r="VPH39" s="18"/>
      <c r="VPI39" s="18"/>
      <c r="VPJ39" s="19"/>
      <c r="VPO39" s="18"/>
      <c r="VPP39" s="18"/>
      <c r="VPQ39" s="19"/>
      <c r="VPV39" s="18"/>
      <c r="VPW39" s="18"/>
      <c r="VPX39" s="19"/>
      <c r="VQC39" s="18"/>
      <c r="VQD39" s="18"/>
      <c r="VQE39" s="19"/>
      <c r="VQJ39" s="18"/>
      <c r="VQK39" s="18"/>
      <c r="VQL39" s="19"/>
      <c r="VQQ39" s="18"/>
      <c r="VQR39" s="18"/>
      <c r="VQS39" s="19"/>
      <c r="VQX39" s="18"/>
      <c r="VQY39" s="18"/>
      <c r="VQZ39" s="19"/>
      <c r="VRE39" s="18"/>
      <c r="VRF39" s="18"/>
      <c r="VRG39" s="19"/>
      <c r="VRL39" s="18"/>
      <c r="VRM39" s="18"/>
      <c r="VRN39" s="19"/>
      <c r="VRS39" s="18"/>
      <c r="VRT39" s="18"/>
      <c r="VRU39" s="19"/>
      <c r="VRZ39" s="18"/>
      <c r="VSA39" s="18"/>
      <c r="VSB39" s="19"/>
      <c r="VSG39" s="18"/>
      <c r="VSH39" s="18"/>
      <c r="VSI39" s="19"/>
      <c r="VSN39" s="18"/>
      <c r="VSO39" s="18"/>
      <c r="VSP39" s="19"/>
      <c r="VSU39" s="18"/>
      <c r="VSV39" s="18"/>
      <c r="VSW39" s="19"/>
      <c r="VTB39" s="18"/>
      <c r="VTC39" s="18"/>
      <c r="VTD39" s="19"/>
      <c r="VTI39" s="18"/>
      <c r="VTJ39" s="18"/>
      <c r="VTK39" s="19"/>
      <c r="VTP39" s="18"/>
      <c r="VTQ39" s="18"/>
      <c r="VTR39" s="19"/>
      <c r="VTW39" s="18"/>
      <c r="VTX39" s="18"/>
      <c r="VTY39" s="19"/>
      <c r="VUD39" s="18"/>
      <c r="VUE39" s="18"/>
      <c r="VUF39" s="19"/>
      <c r="VUK39" s="18"/>
      <c r="VUL39" s="18"/>
      <c r="VUM39" s="19"/>
      <c r="VUR39" s="18"/>
      <c r="VUS39" s="18"/>
      <c r="VUT39" s="19"/>
      <c r="VUY39" s="18"/>
      <c r="VUZ39" s="18"/>
      <c r="VVA39" s="19"/>
      <c r="VVF39" s="18"/>
      <c r="VVG39" s="18"/>
      <c r="VVH39" s="19"/>
      <c r="VVM39" s="18"/>
      <c r="VVN39" s="18"/>
      <c r="VVO39" s="19"/>
      <c r="VVT39" s="18"/>
      <c r="VVU39" s="18"/>
      <c r="VVV39" s="19"/>
      <c r="VWA39" s="18"/>
      <c r="VWB39" s="18"/>
      <c r="VWC39" s="19"/>
      <c r="VWH39" s="18"/>
      <c r="VWI39" s="18"/>
      <c r="VWJ39" s="19"/>
      <c r="VWO39" s="18"/>
      <c r="VWP39" s="18"/>
      <c r="VWQ39" s="19"/>
      <c r="VWV39" s="18"/>
      <c r="VWW39" s="18"/>
      <c r="VWX39" s="19"/>
      <c r="VXC39" s="18"/>
      <c r="VXD39" s="18"/>
      <c r="VXE39" s="19"/>
      <c r="VXJ39" s="18"/>
      <c r="VXK39" s="18"/>
      <c r="VXL39" s="19"/>
      <c r="VXQ39" s="18"/>
      <c r="VXR39" s="18"/>
      <c r="VXS39" s="19"/>
      <c r="VXX39" s="18"/>
      <c r="VXY39" s="18"/>
      <c r="VXZ39" s="19"/>
      <c r="VYE39" s="18"/>
      <c r="VYF39" s="18"/>
      <c r="VYG39" s="19"/>
      <c r="VYL39" s="18"/>
      <c r="VYM39" s="18"/>
      <c r="VYN39" s="19"/>
      <c r="VYS39" s="18"/>
      <c r="VYT39" s="18"/>
      <c r="VYU39" s="19"/>
      <c r="VYZ39" s="18"/>
      <c r="VZA39" s="18"/>
      <c r="VZB39" s="19"/>
      <c r="VZG39" s="18"/>
      <c r="VZH39" s="18"/>
      <c r="VZI39" s="19"/>
      <c r="VZN39" s="18"/>
      <c r="VZO39" s="18"/>
      <c r="VZP39" s="19"/>
      <c r="VZU39" s="18"/>
      <c r="VZV39" s="18"/>
      <c r="VZW39" s="19"/>
      <c r="WAB39" s="18"/>
      <c r="WAC39" s="18"/>
      <c r="WAD39" s="19"/>
      <c r="WAI39" s="18"/>
      <c r="WAJ39" s="18"/>
      <c r="WAK39" s="19"/>
      <c r="WAP39" s="18"/>
      <c r="WAQ39" s="18"/>
      <c r="WAR39" s="19"/>
      <c r="WAW39" s="18"/>
      <c r="WAX39" s="18"/>
      <c r="WAY39" s="19"/>
      <c r="WBD39" s="18"/>
      <c r="WBE39" s="18"/>
      <c r="WBF39" s="19"/>
      <c r="WBK39" s="18"/>
      <c r="WBL39" s="18"/>
      <c r="WBM39" s="19"/>
      <c r="WBR39" s="18"/>
      <c r="WBS39" s="18"/>
      <c r="WBT39" s="19"/>
      <c r="WBY39" s="18"/>
      <c r="WBZ39" s="18"/>
      <c r="WCA39" s="19"/>
      <c r="WCF39" s="18"/>
      <c r="WCG39" s="18"/>
      <c r="WCH39" s="19"/>
      <c r="WCM39" s="18"/>
      <c r="WCN39" s="18"/>
      <c r="WCO39" s="19"/>
      <c r="WCT39" s="18"/>
      <c r="WCU39" s="18"/>
      <c r="WCV39" s="19"/>
      <c r="WDA39" s="18"/>
      <c r="WDB39" s="18"/>
      <c r="WDC39" s="19"/>
      <c r="WDH39" s="18"/>
      <c r="WDI39" s="18"/>
      <c r="WDJ39" s="19"/>
      <c r="WDO39" s="18"/>
      <c r="WDP39" s="18"/>
      <c r="WDQ39" s="19"/>
      <c r="WDV39" s="18"/>
      <c r="WDW39" s="18"/>
      <c r="WDX39" s="19"/>
      <c r="WEC39" s="18"/>
      <c r="WED39" s="18"/>
      <c r="WEE39" s="19"/>
      <c r="WEJ39" s="18"/>
      <c r="WEK39" s="18"/>
      <c r="WEL39" s="19"/>
      <c r="WEQ39" s="18"/>
      <c r="WER39" s="18"/>
      <c r="WES39" s="19"/>
      <c r="WEX39" s="18"/>
      <c r="WEY39" s="18"/>
      <c r="WEZ39" s="19"/>
      <c r="WFE39" s="18"/>
      <c r="WFF39" s="18"/>
      <c r="WFG39" s="19"/>
      <c r="WFL39" s="18"/>
      <c r="WFM39" s="18"/>
      <c r="WFN39" s="19"/>
      <c r="WFS39" s="18"/>
      <c r="WFT39" s="18"/>
      <c r="WFU39" s="19"/>
      <c r="WFZ39" s="18"/>
      <c r="WGA39" s="18"/>
      <c r="WGB39" s="19"/>
      <c r="WGG39" s="18"/>
      <c r="WGH39" s="18"/>
      <c r="WGI39" s="19"/>
      <c r="WGN39" s="18"/>
      <c r="WGO39" s="18"/>
      <c r="WGP39" s="19"/>
      <c r="WGU39" s="18"/>
      <c r="WGV39" s="18"/>
      <c r="WGW39" s="19"/>
      <c r="WHB39" s="18"/>
      <c r="WHC39" s="18"/>
      <c r="WHD39" s="19"/>
      <c r="WHI39" s="18"/>
      <c r="WHJ39" s="18"/>
      <c r="WHK39" s="19"/>
      <c r="WHP39" s="18"/>
      <c r="WHQ39" s="18"/>
      <c r="WHR39" s="19"/>
      <c r="WHW39" s="18"/>
      <c r="WHX39" s="18"/>
      <c r="WHY39" s="19"/>
      <c r="WID39" s="18"/>
      <c r="WIE39" s="18"/>
      <c r="WIF39" s="19"/>
      <c r="WIK39" s="18"/>
      <c r="WIL39" s="18"/>
      <c r="WIM39" s="19"/>
      <c r="WIR39" s="18"/>
      <c r="WIS39" s="18"/>
      <c r="WIT39" s="19"/>
      <c r="WIY39" s="18"/>
      <c r="WIZ39" s="18"/>
      <c r="WJA39" s="19"/>
      <c r="WJF39" s="18"/>
      <c r="WJG39" s="18"/>
      <c r="WJH39" s="19"/>
      <c r="WJM39" s="18"/>
      <c r="WJN39" s="18"/>
      <c r="WJO39" s="19"/>
      <c r="WJT39" s="18"/>
      <c r="WJU39" s="18"/>
      <c r="WJV39" s="19"/>
      <c r="WKA39" s="18"/>
      <c r="WKB39" s="18"/>
      <c r="WKC39" s="19"/>
      <c r="WKH39" s="18"/>
      <c r="WKI39" s="18"/>
      <c r="WKJ39" s="19"/>
      <c r="WKO39" s="18"/>
      <c r="WKP39" s="18"/>
      <c r="WKQ39" s="19"/>
      <c r="WKV39" s="18"/>
      <c r="WKW39" s="18"/>
      <c r="WKX39" s="19"/>
      <c r="WLC39" s="18"/>
      <c r="WLD39" s="18"/>
      <c r="WLE39" s="19"/>
      <c r="WLJ39" s="18"/>
      <c r="WLK39" s="18"/>
      <c r="WLL39" s="19"/>
      <c r="WLQ39" s="18"/>
      <c r="WLR39" s="18"/>
      <c r="WLS39" s="19"/>
      <c r="WLX39" s="18"/>
      <c r="WLY39" s="18"/>
      <c r="WLZ39" s="19"/>
      <c r="WME39" s="18"/>
      <c r="WMF39" s="18"/>
      <c r="WMG39" s="19"/>
      <c r="WML39" s="18"/>
      <c r="WMM39" s="18"/>
      <c r="WMN39" s="19"/>
      <c r="WMS39" s="18"/>
      <c r="WMT39" s="18"/>
      <c r="WMU39" s="19"/>
      <c r="WMZ39" s="18"/>
      <c r="WNA39" s="18"/>
      <c r="WNB39" s="19"/>
      <c r="WNG39" s="18"/>
      <c r="WNH39" s="18"/>
      <c r="WNI39" s="19"/>
      <c r="WNN39" s="18"/>
      <c r="WNO39" s="18"/>
      <c r="WNP39" s="19"/>
      <c r="WNU39" s="18"/>
      <c r="WNV39" s="18"/>
      <c r="WNW39" s="19"/>
      <c r="WOB39" s="18"/>
      <c r="WOC39" s="18"/>
      <c r="WOD39" s="19"/>
      <c r="WOI39" s="18"/>
      <c r="WOJ39" s="18"/>
      <c r="WOK39" s="19"/>
      <c r="WOP39" s="18"/>
      <c r="WOQ39" s="18"/>
      <c r="WOR39" s="19"/>
      <c r="WOW39" s="18"/>
      <c r="WOX39" s="18"/>
      <c r="WOY39" s="19"/>
      <c r="WPD39" s="18"/>
      <c r="WPE39" s="18"/>
      <c r="WPF39" s="19"/>
      <c r="WPK39" s="18"/>
      <c r="WPL39" s="18"/>
      <c r="WPM39" s="19"/>
      <c r="WPR39" s="18"/>
      <c r="WPS39" s="18"/>
      <c r="WPT39" s="19"/>
      <c r="WPY39" s="18"/>
      <c r="WPZ39" s="18"/>
      <c r="WQA39" s="19"/>
      <c r="WQF39" s="18"/>
      <c r="WQG39" s="18"/>
      <c r="WQH39" s="19"/>
      <c r="WQM39" s="18"/>
      <c r="WQN39" s="18"/>
      <c r="WQO39" s="19"/>
      <c r="WQT39" s="18"/>
      <c r="WQU39" s="18"/>
      <c r="WQV39" s="19"/>
      <c r="WRA39" s="18"/>
      <c r="WRB39" s="18"/>
      <c r="WRC39" s="19"/>
      <c r="WRH39" s="18"/>
      <c r="WRI39" s="18"/>
      <c r="WRJ39" s="19"/>
      <c r="WRO39" s="18"/>
      <c r="WRP39" s="18"/>
      <c r="WRQ39" s="19"/>
      <c r="WRV39" s="18"/>
      <c r="WRW39" s="18"/>
      <c r="WRX39" s="19"/>
      <c r="WSC39" s="18"/>
      <c r="WSD39" s="18"/>
      <c r="WSE39" s="19"/>
      <c r="WSJ39" s="18"/>
      <c r="WSK39" s="18"/>
      <c r="WSL39" s="19"/>
      <c r="WSQ39" s="18"/>
      <c r="WSR39" s="18"/>
      <c r="WSS39" s="19"/>
      <c r="WSX39" s="18"/>
      <c r="WSY39" s="18"/>
      <c r="WSZ39" s="19"/>
      <c r="WTE39" s="18"/>
      <c r="WTF39" s="18"/>
      <c r="WTG39" s="19"/>
      <c r="WTL39" s="18"/>
      <c r="WTM39" s="18"/>
      <c r="WTN39" s="19"/>
      <c r="WTS39" s="18"/>
      <c r="WTT39" s="18"/>
      <c r="WTU39" s="19"/>
      <c r="WTZ39" s="18"/>
      <c r="WUA39" s="18"/>
      <c r="WUB39" s="19"/>
      <c r="WUG39" s="18"/>
      <c r="WUH39" s="18"/>
      <c r="WUI39" s="19"/>
      <c r="WUN39" s="18"/>
      <c r="WUO39" s="18"/>
      <c r="WUP39" s="19"/>
      <c r="WUU39" s="18"/>
      <c r="WUV39" s="18"/>
      <c r="WUW39" s="19"/>
      <c r="WVB39" s="18"/>
      <c r="WVC39" s="18"/>
      <c r="WVD39" s="19"/>
      <c r="WVI39" s="18"/>
      <c r="WVJ39" s="18"/>
      <c r="WVK39" s="19"/>
      <c r="WVP39" s="18"/>
      <c r="WVQ39" s="18"/>
      <c r="WVR39" s="19"/>
      <c r="WVW39" s="18"/>
      <c r="WVX39" s="18"/>
      <c r="WVY39" s="19"/>
      <c r="WWD39" s="18"/>
      <c r="WWE39" s="18"/>
      <c r="WWF39" s="19"/>
      <c r="WWK39" s="18"/>
      <c r="WWL39" s="18"/>
      <c r="WWM39" s="19"/>
      <c r="WWR39" s="18"/>
      <c r="WWS39" s="18"/>
      <c r="WWT39" s="19"/>
      <c r="WWY39" s="18"/>
      <c r="WWZ39" s="18"/>
      <c r="WXA39" s="19"/>
      <c r="WXF39" s="18"/>
      <c r="WXG39" s="18"/>
      <c r="WXH39" s="19"/>
      <c r="WXM39" s="18"/>
      <c r="WXN39" s="18"/>
      <c r="WXO39" s="19"/>
      <c r="WXT39" s="18"/>
      <c r="WXU39" s="18"/>
      <c r="WXV39" s="19"/>
      <c r="WYA39" s="18"/>
      <c r="WYB39" s="18"/>
      <c r="WYC39" s="19"/>
      <c r="WYH39" s="18"/>
      <c r="WYI39" s="18"/>
      <c r="WYJ39" s="19"/>
      <c r="WYO39" s="18"/>
      <c r="WYP39" s="18"/>
      <c r="WYQ39" s="19"/>
      <c r="WYV39" s="18"/>
      <c r="WYW39" s="18"/>
      <c r="WYX39" s="19"/>
      <c r="WZC39" s="18"/>
      <c r="WZD39" s="18"/>
      <c r="WZE39" s="19"/>
      <c r="WZJ39" s="18"/>
      <c r="WZK39" s="18"/>
      <c r="WZL39" s="19"/>
      <c r="WZQ39" s="18"/>
      <c r="WZR39" s="18"/>
      <c r="WZS39" s="19"/>
      <c r="WZX39" s="18"/>
      <c r="WZY39" s="18"/>
      <c r="WZZ39" s="19"/>
      <c r="XAE39" s="18"/>
      <c r="XAF39" s="18"/>
      <c r="XAG39" s="19"/>
      <c r="XAL39" s="18"/>
      <c r="XAM39" s="18"/>
      <c r="XAN39" s="19"/>
      <c r="XAS39" s="18"/>
      <c r="XAT39" s="18"/>
      <c r="XAU39" s="19"/>
      <c r="XAZ39" s="18"/>
      <c r="XBA39" s="18"/>
      <c r="XBB39" s="19"/>
      <c r="XBG39" s="18"/>
      <c r="XBH39" s="18"/>
      <c r="XBI39" s="19"/>
      <c r="XBN39" s="18"/>
      <c r="XBO39" s="18"/>
      <c r="XBP39" s="19"/>
      <c r="XBU39" s="18"/>
      <c r="XBV39" s="18"/>
      <c r="XBW39" s="19"/>
      <c r="XCB39" s="18"/>
      <c r="XCC39" s="18"/>
      <c r="XCD39" s="19"/>
      <c r="XCI39" s="18"/>
      <c r="XCJ39" s="18"/>
      <c r="XCK39" s="19"/>
      <c r="XCP39" s="18"/>
      <c r="XCQ39" s="18"/>
      <c r="XCR39" s="19"/>
      <c r="XCW39" s="18"/>
      <c r="XCX39" s="18"/>
      <c r="XCY39" s="19"/>
      <c r="XDD39" s="18"/>
      <c r="XDE39" s="18"/>
      <c r="XDF39" s="19"/>
      <c r="XDK39" s="18"/>
      <c r="XDL39" s="18"/>
      <c r="XDM39" s="19"/>
      <c r="XDR39" s="18"/>
      <c r="XDS39" s="18"/>
      <c r="XDT39" s="19"/>
      <c r="XDY39" s="18"/>
      <c r="XDZ39" s="18"/>
      <c r="XEA39" s="19"/>
      <c r="XEF39" s="18"/>
      <c r="XEG39" s="18"/>
      <c r="XEH39" s="19"/>
      <c r="XEM39" s="18"/>
      <c r="XEN39" s="18"/>
      <c r="XEO39" s="19"/>
      <c r="XET39" s="18"/>
      <c r="XEU39" s="18"/>
      <c r="XEV39" s="19"/>
      <c r="XFA39" s="18"/>
      <c r="XFB39" s="18"/>
      <c r="XFC39" s="19"/>
    </row>
    <row r="40" spans="1:2047 2052:3069 3074:5120 5125:6142 6147:7164 7169:9215 9220:10237 10242:12288 12293:13310 13315:14332 14337:16383">
      <c r="A40" s="31">
        <v>19</v>
      </c>
      <c r="B40" s="18" t="e">
        <f>SUM('Loan Amortization Schedule'!A238+11)</f>
        <v>#VALUE!</v>
      </c>
      <c r="C40" s="19">
        <f>SUM('Loan Amortization Schedule'!B249)</f>
        <v>0</v>
      </c>
      <c r="D40" s="20" t="e">
        <f>SUM('Loan Amortization Schedule'!K249)</f>
        <v>#DIV/0!</v>
      </c>
      <c r="E40" s="20" t="e">
        <f>SUM('Loan Amortization Schedule'!L249)</f>
        <v>#DIV/0!</v>
      </c>
      <c r="F40" s="20" t="e">
        <f>SUM('Loan Amortization Schedule'!M249)</f>
        <v>#DIV/0!</v>
      </c>
      <c r="G40" s="32" t="e">
        <f>SUM('Loan Amortization Schedule'!N249)</f>
        <v>#VALUE!</v>
      </c>
      <c r="H40" s="120" t="e">
        <f t="shared" si="0"/>
        <v>#DIV/0!</v>
      </c>
    </row>
    <row r="41" spans="1:2047 2052:3069 3074:5120 5125:6142 6147:7164 7169:9215 9220:10237 10242:12288 12293:13310 13315:14332 14337:16383">
      <c r="A41" s="31">
        <v>20</v>
      </c>
      <c r="B41" s="18" t="e">
        <f>SUM('Loan Amortization Schedule'!A250+11)</f>
        <v>#VALUE!</v>
      </c>
      <c r="C41" s="19">
        <f>SUM('Loan Amortization Schedule'!B261)</f>
        <v>0</v>
      </c>
      <c r="D41" s="20" t="e">
        <f>SUM('Loan Amortization Schedule'!K261)</f>
        <v>#DIV/0!</v>
      </c>
      <c r="E41" s="20" t="e">
        <f>SUM('Loan Amortization Schedule'!L261)</f>
        <v>#DIV/0!</v>
      </c>
      <c r="F41" s="20" t="e">
        <f>SUM('Loan Amortization Schedule'!M261)</f>
        <v>#DIV/0!</v>
      </c>
      <c r="G41" s="32" t="e">
        <f>SUM('Loan Amortization Schedule'!N261)</f>
        <v>#VALUE!</v>
      </c>
      <c r="H41" s="120" t="e">
        <f t="shared" si="0"/>
        <v>#DIV/0!</v>
      </c>
    </row>
    <row r="42" spans="1:2047 2052:3069 3074:5120 5125:6142 6147:7164 7169:9215 9220:10237 10242:12288 12293:13310 13315:14332 14337:16383">
      <c r="A42" s="31">
        <v>21</v>
      </c>
      <c r="B42" s="18" t="e">
        <f>SUM('Loan Amortization Schedule'!A262+11)</f>
        <v>#VALUE!</v>
      </c>
      <c r="C42" s="19">
        <f>SUM('Loan Amortization Schedule'!B273)</f>
        <v>0</v>
      </c>
      <c r="D42" s="20" t="e">
        <f>SUM('Loan Amortization Schedule'!K273)</f>
        <v>#DIV/0!</v>
      </c>
      <c r="E42" s="20" t="e">
        <f>SUM('Loan Amortization Schedule'!L273)</f>
        <v>#DIV/0!</v>
      </c>
      <c r="F42" s="20" t="e">
        <f>SUM('Loan Amortization Schedule'!M273)</f>
        <v>#DIV/0!</v>
      </c>
      <c r="G42" s="32" t="e">
        <f>SUM('Loan Amortization Schedule'!N273)</f>
        <v>#VALUE!</v>
      </c>
      <c r="H42" s="120" t="e">
        <f t="shared" si="0"/>
        <v>#DIV/0!</v>
      </c>
    </row>
    <row r="43" spans="1:2047 2052:3069 3074:5120 5125:6142 6147:7164 7169:9215 9220:10237 10242:12288 12293:13310 13315:14332 14337:16383">
      <c r="A43" s="31">
        <v>22</v>
      </c>
      <c r="B43" s="18" t="e">
        <f>SUM('Loan Amortization Schedule'!A274+11)</f>
        <v>#VALUE!</v>
      </c>
      <c r="C43" s="19">
        <f>SUM('Loan Amortization Schedule'!B285)</f>
        <v>0</v>
      </c>
      <c r="D43" s="20" t="e">
        <f>SUM('Loan Amortization Schedule'!K285)</f>
        <v>#DIV/0!</v>
      </c>
      <c r="E43" s="20" t="e">
        <f>SUM('Loan Amortization Schedule'!L285)</f>
        <v>#DIV/0!</v>
      </c>
      <c r="F43" s="20" t="e">
        <f>SUM('Loan Amortization Schedule'!M285)</f>
        <v>#DIV/0!</v>
      </c>
      <c r="G43" s="32" t="e">
        <f>SUM('Loan Amortization Schedule'!N285)</f>
        <v>#VALUE!</v>
      </c>
      <c r="H43" s="120" t="e">
        <f t="shared" si="0"/>
        <v>#DIV/0!</v>
      </c>
    </row>
    <row r="44" spans="1:2047 2052:3069 3074:5120 5125:6142 6147:7164 7169:9215 9220:10237 10242:12288 12293:13310 13315:14332 14337:16383">
      <c r="A44" s="31">
        <v>23</v>
      </c>
      <c r="B44" s="18" t="e">
        <f>SUM('Loan Amortization Schedule'!A286+11)</f>
        <v>#VALUE!</v>
      </c>
      <c r="C44" s="19">
        <f>SUM('Loan Amortization Schedule'!B297)</f>
        <v>0</v>
      </c>
      <c r="D44" s="20" t="e">
        <f>SUM('Loan Amortization Schedule'!K297)</f>
        <v>#DIV/0!</v>
      </c>
      <c r="E44" s="20" t="e">
        <f>SUM('Loan Amortization Schedule'!L297)</f>
        <v>#DIV/0!</v>
      </c>
      <c r="F44" s="20" t="e">
        <f>SUM('Loan Amortization Schedule'!M297)</f>
        <v>#DIV/0!</v>
      </c>
      <c r="G44" s="32" t="e">
        <f>SUM('Loan Amortization Schedule'!N297)</f>
        <v>#VALUE!</v>
      </c>
      <c r="H44" s="120" t="e">
        <f t="shared" si="0"/>
        <v>#DIV/0!</v>
      </c>
    </row>
    <row r="45" spans="1:2047 2052:3069 3074:5120 5125:6142 6147:7164 7169:9215 9220:10237 10242:12288 12293:13310 13315:14332 14337:16383">
      <c r="A45" s="31">
        <v>24</v>
      </c>
      <c r="B45" s="18" t="e">
        <f>SUM('Loan Amortization Schedule'!A298+11)</f>
        <v>#VALUE!</v>
      </c>
      <c r="C45" s="19">
        <f>SUM('Loan Amortization Schedule'!B309)</f>
        <v>0</v>
      </c>
      <c r="D45" s="20" t="e">
        <f>SUM('Loan Amortization Schedule'!K309)</f>
        <v>#DIV/0!</v>
      </c>
      <c r="E45" s="20" t="e">
        <f>SUM('Loan Amortization Schedule'!L309)</f>
        <v>#DIV/0!</v>
      </c>
      <c r="F45" s="20" t="e">
        <f>SUM('Loan Amortization Schedule'!M309)</f>
        <v>#DIV/0!</v>
      </c>
      <c r="G45" s="32" t="e">
        <f>SUM('Loan Amortization Schedule'!N309)</f>
        <v>#VALUE!</v>
      </c>
      <c r="H45" s="120" t="e">
        <f t="shared" si="0"/>
        <v>#DIV/0!</v>
      </c>
    </row>
    <row r="46" spans="1:2047 2052:3069 3074:5120 5125:6142 6147:7164 7169:9215 9220:10237 10242:12288 12293:13310 13315:14332 14337:16383">
      <c r="A46" s="31">
        <v>25</v>
      </c>
      <c r="B46" s="18" t="e">
        <f>SUM('Loan Amortization Schedule'!A310+11)</f>
        <v>#VALUE!</v>
      </c>
      <c r="C46" s="19">
        <f>SUM('Loan Amortization Schedule'!B321)</f>
        <v>0</v>
      </c>
      <c r="D46" s="20" t="e">
        <f>SUM('Loan Amortization Schedule'!K321)</f>
        <v>#DIV/0!</v>
      </c>
      <c r="E46" s="20" t="e">
        <f>SUM('Loan Amortization Schedule'!L321)</f>
        <v>#DIV/0!</v>
      </c>
      <c r="F46" s="20" t="e">
        <f>SUM('Loan Amortization Schedule'!M321)</f>
        <v>#DIV/0!</v>
      </c>
      <c r="G46" s="32" t="e">
        <f>SUM('Loan Amortization Schedule'!N321)</f>
        <v>#VALUE!</v>
      </c>
      <c r="H46" s="120" t="e">
        <f t="shared" si="0"/>
        <v>#DIV/0!</v>
      </c>
    </row>
    <row r="47" spans="1:2047 2052:3069 3074:5120 5125:6142 6147:7164 7169:9215 9220:10237 10242:12288 12293:13310 13315:14332 14337:16383">
      <c r="A47" s="31">
        <v>26</v>
      </c>
      <c r="B47" s="18" t="e">
        <f>SUM('Loan Amortization Schedule'!A322+11)</f>
        <v>#VALUE!</v>
      </c>
      <c r="C47" s="19">
        <f>SUM('Loan Amortization Schedule'!B333)</f>
        <v>0</v>
      </c>
      <c r="D47" s="20" t="e">
        <f>SUM('Loan Amortization Schedule'!K333)</f>
        <v>#DIV/0!</v>
      </c>
      <c r="E47" s="20" t="e">
        <f>SUM('Loan Amortization Schedule'!L333)</f>
        <v>#DIV/0!</v>
      </c>
      <c r="F47" s="20" t="e">
        <f>SUM('Loan Amortization Schedule'!M333)</f>
        <v>#DIV/0!</v>
      </c>
      <c r="G47" s="32" t="e">
        <f>SUM('Loan Amortization Schedule'!N333)</f>
        <v>#VALUE!</v>
      </c>
      <c r="H47" s="120" t="e">
        <f t="shared" si="0"/>
        <v>#DIV/0!</v>
      </c>
    </row>
    <row r="48" spans="1:2047 2052:3069 3074:5120 5125:6142 6147:7164 7169:9215 9220:10237 10242:12288 12293:13310 13315:14332 14337:16383">
      <c r="A48" s="31">
        <v>27</v>
      </c>
      <c r="B48" s="18" t="e">
        <f>SUM('Loan Amortization Schedule'!A334+11)</f>
        <v>#VALUE!</v>
      </c>
      <c r="C48" s="19">
        <f>SUM('Loan Amortization Schedule'!B345)</f>
        <v>0</v>
      </c>
      <c r="D48" s="20" t="e">
        <f>SUM('Loan Amortization Schedule'!K345)</f>
        <v>#DIV/0!</v>
      </c>
      <c r="E48" s="20" t="e">
        <f>SUM('Loan Amortization Schedule'!L345)</f>
        <v>#DIV/0!</v>
      </c>
      <c r="F48" s="20" t="e">
        <f>SUM('Loan Amortization Schedule'!M345)</f>
        <v>#DIV/0!</v>
      </c>
      <c r="G48" s="32" t="e">
        <f>SUM('Loan Amortization Schedule'!N345)</f>
        <v>#VALUE!</v>
      </c>
      <c r="H48" s="120" t="e">
        <f t="shared" si="0"/>
        <v>#DIV/0!</v>
      </c>
    </row>
    <row r="49" spans="1:12">
      <c r="A49" s="31">
        <v>28</v>
      </c>
      <c r="B49" s="18" t="e">
        <f>SUM('Loan Amortization Schedule'!A346+11)</f>
        <v>#VALUE!</v>
      </c>
      <c r="C49" s="19">
        <f>SUM('Loan Amortization Schedule'!B357)</f>
        <v>0</v>
      </c>
      <c r="D49" s="20" t="e">
        <f>SUM('Loan Amortization Schedule'!K357)</f>
        <v>#DIV/0!</v>
      </c>
      <c r="E49" s="20" t="e">
        <f>SUM('Loan Amortization Schedule'!L357)</f>
        <v>#DIV/0!</v>
      </c>
      <c r="F49" s="20" t="e">
        <f>SUM('Loan Amortization Schedule'!M357)</f>
        <v>#DIV/0!</v>
      </c>
      <c r="G49" s="32" t="e">
        <f>SUM('Loan Amortization Schedule'!N357)</f>
        <v>#VALUE!</v>
      </c>
      <c r="H49" s="120" t="e">
        <f t="shared" si="0"/>
        <v>#DIV/0!</v>
      </c>
    </row>
    <row r="50" spans="1:12">
      <c r="A50" s="31">
        <v>29</v>
      </c>
      <c r="B50" s="18" t="e">
        <f>SUM('Loan Amortization Schedule'!A358+11)</f>
        <v>#VALUE!</v>
      </c>
      <c r="C50" s="19">
        <f>SUM('Loan Amortization Schedule'!B369)</f>
        <v>0</v>
      </c>
      <c r="D50" s="20" t="e">
        <f>SUM('Loan Amortization Schedule'!K369)</f>
        <v>#DIV/0!</v>
      </c>
      <c r="E50" s="20" t="e">
        <f>SUM('Loan Amortization Schedule'!L369)</f>
        <v>#DIV/0!</v>
      </c>
      <c r="F50" s="20" t="e">
        <f>SUM('Loan Amortization Schedule'!M369)</f>
        <v>#DIV/0!</v>
      </c>
      <c r="G50" s="32" t="e">
        <f>SUM('Loan Amortization Schedule'!N369)</f>
        <v>#VALUE!</v>
      </c>
      <c r="H50" s="120" t="e">
        <f t="shared" si="0"/>
        <v>#DIV/0!</v>
      </c>
    </row>
    <row r="51" spans="1:12" ht="14.4" thickBot="1">
      <c r="A51" s="33">
        <v>30</v>
      </c>
      <c r="B51" s="98" t="e">
        <f>SUM('Loan Amortization Schedule'!A370+11)</f>
        <v>#VALUE!</v>
      </c>
      <c r="C51" s="34">
        <f>SUM('Loan Amortization Schedule'!B381)</f>
        <v>0</v>
      </c>
      <c r="D51" s="35" t="e">
        <f>SUM('Loan Amortization Schedule'!K381)</f>
        <v>#DIV/0!</v>
      </c>
      <c r="E51" s="35" t="e">
        <f>SUM('Loan Amortization Schedule'!L381)</f>
        <v>#DIV/0!</v>
      </c>
      <c r="F51" s="35" t="e">
        <f>SUM('Loan Amortization Schedule'!M381)</f>
        <v>#DIV/0!</v>
      </c>
      <c r="G51" s="36" t="e">
        <f>SUM('Loan Amortization Schedule'!N381)</f>
        <v>#VALUE!</v>
      </c>
      <c r="H51" s="120" t="e">
        <f t="shared" si="0"/>
        <v>#DIV/0!</v>
      </c>
    </row>
    <row r="52" spans="1:12" hidden="1">
      <c r="E52" s="121" t="e">
        <f>SUM(E22:E51)</f>
        <v>#DIV/0!</v>
      </c>
      <c r="F52" s="122"/>
      <c r="G52" s="122"/>
      <c r="H52" s="133" t="e">
        <f>SUM(H22:H51)</f>
        <v>#DIV/0!</v>
      </c>
      <c r="L52" s="117"/>
    </row>
    <row r="53" spans="1:12" ht="21" hidden="1" customHeight="1">
      <c r="B53" s="201" t="s">
        <v>63</v>
      </c>
      <c r="C53" s="201"/>
      <c r="D53" s="201"/>
      <c r="E53" s="122"/>
      <c r="F53" s="122"/>
      <c r="G53" s="122"/>
    </row>
    <row r="54" spans="1:12" ht="14.4" hidden="1">
      <c r="B54" s="83"/>
      <c r="C54" s="84" t="s">
        <v>34</v>
      </c>
      <c r="D54" s="79">
        <v>143000</v>
      </c>
      <c r="E54" s="118" t="s">
        <v>77</v>
      </c>
    </row>
    <row r="55" spans="1:12" ht="14.4" hidden="1">
      <c r="B55" s="89"/>
      <c r="C55" s="81" t="s">
        <v>36</v>
      </c>
      <c r="D55" s="99" t="str">
        <f>IF(Values_Entered,Interest_Rate,"")</f>
        <v/>
      </c>
      <c r="E55" s="122" t="str">
        <f>IF(Values_Entered,SUMIF(Beg_Bal,"&gt;0",Int),"")</f>
        <v/>
      </c>
      <c r="F55" s="122"/>
      <c r="G55" s="122"/>
    </row>
    <row r="56" spans="1:12" ht="14.4" hidden="1">
      <c r="B56" s="89"/>
      <c r="C56" s="81" t="s">
        <v>35</v>
      </c>
      <c r="D56" s="100">
        <f>IF(Num_Pmt_Per_Year="","",Num_Pmt_Per_Year)</f>
        <v>12</v>
      </c>
      <c r="E56" s="122"/>
      <c r="F56" s="122"/>
      <c r="G56" s="122"/>
    </row>
    <row r="57" spans="1:12" ht="14.4" hidden="1">
      <c r="B57" s="89"/>
      <c r="C57" s="81" t="s">
        <v>37</v>
      </c>
      <c r="D57" s="100">
        <f>IF(Loan_Years="","",Loan_Years*Num_Pmt_Per_Year)</f>
        <v>360</v>
      </c>
      <c r="E57" s="122"/>
      <c r="F57" s="122"/>
      <c r="G57" s="122"/>
    </row>
    <row r="58" spans="1:12" ht="14.4" hidden="1">
      <c r="B58" s="89"/>
      <c r="C58" s="81" t="s">
        <v>20</v>
      </c>
      <c r="D58" s="101" t="str">
        <f>IF(Values_Entered,-PMT(Interest_Rate/Num_Pmt_Per_Year,Loan_Years*Num_Pmt_Per_Year,Loan_Amount),"")</f>
        <v/>
      </c>
      <c r="E58" s="122"/>
      <c r="F58" s="122"/>
      <c r="G58" s="122"/>
    </row>
    <row r="59" spans="1:12" ht="14.4" hidden="1">
      <c r="B59" s="89"/>
      <c r="C59" s="81" t="s">
        <v>26</v>
      </c>
      <c r="D59" s="101" t="str">
        <f>IF(Values_Entered,Loan_Amount*Upfront_Guarantee_Fee,"")</f>
        <v/>
      </c>
      <c r="E59" s="122"/>
      <c r="F59" s="122"/>
      <c r="G59" s="122"/>
    </row>
    <row r="60" spans="1:12" ht="14.4" hidden="1">
      <c r="B60" s="89"/>
      <c r="C60" s="81" t="s">
        <v>59</v>
      </c>
      <c r="D60" s="101" t="str">
        <f>IF(Values_Entered,Borrower_Ttl_Annual_Fee,"")</f>
        <v/>
      </c>
      <c r="E60" s="118" t="s">
        <v>76</v>
      </c>
    </row>
    <row r="61" spans="1:12" ht="14.4" hidden="1">
      <c r="B61" s="89"/>
      <c r="C61" s="81" t="s">
        <v>60</v>
      </c>
      <c r="D61" s="79"/>
      <c r="E61" s="122"/>
      <c r="F61" s="122"/>
      <c r="G61" s="122"/>
    </row>
    <row r="62" spans="1:12" ht="15" hidden="1" thickBot="1">
      <c r="B62" s="89"/>
      <c r="C62" s="81" t="s">
        <v>61</v>
      </c>
      <c r="D62" s="80">
        <v>0</v>
      </c>
      <c r="E62" s="121" t="e">
        <f>SUM(E55+D59+D60+D61+D62)</f>
        <v>#VALUE!</v>
      </c>
      <c r="F62" s="121" t="str">
        <f>IF(Values_Entered,-PMT(Interest_Rate/Num_Pmt_Per_Year,Loan_Years*Num_Pmt_Per_Year,Total_Loan_w_Fees),"")</f>
        <v/>
      </c>
      <c r="G62" s="122"/>
    </row>
    <row r="63" spans="1:12" ht="15" hidden="1" thickTop="1">
      <c r="B63" s="92"/>
      <c r="C63" s="93" t="s">
        <v>62</v>
      </c>
      <c r="D63" s="123" t="str">
        <f>IF(Values_Entered,RATE(D57,-Scheduled_Monthly_Payment,D54)*12,"")</f>
        <v/>
      </c>
      <c r="E63" s="121"/>
      <c r="F63" s="122"/>
      <c r="G63" s="122"/>
    </row>
    <row r="64" spans="1:12" hidden="1"/>
    <row r="65" spans="4:5">
      <c r="D65" s="102"/>
    </row>
    <row r="66" spans="4:5">
      <c r="E66" s="117"/>
    </row>
  </sheetData>
  <sheetProtection algorithmName="SHA-512" hashValue="209WA5DCJ4ZweCxoqNrAzVkvGHLd2JMi5iJhAIbG2AgjZ9PMOBFkFbFG5liJJG6Fkrjks8O8QQrhXmOjCJuvYg==" saltValue="T0fRaNvCPde0K1SYvDIpiw==" spinCount="100000" sheet="1" objects="1" scenarios="1" selectLockedCells="1"/>
  <mergeCells count="7">
    <mergeCell ref="B53:D53"/>
    <mergeCell ref="A7:G7"/>
    <mergeCell ref="C11:D11"/>
    <mergeCell ref="K11:L11"/>
    <mergeCell ref="C9:D9"/>
    <mergeCell ref="K9:L9"/>
    <mergeCell ref="E9:G11"/>
  </mergeCells>
  <conditionalFormatting sqref="A22:G51">
    <cfRule type="expression" dxfId="2" priority="10" stopIfTrue="1">
      <formula>IF(ROW(B22)&gt;Last_Row,TRUE, FALSE)</formula>
    </cfRule>
    <cfRule type="expression" dxfId="1" priority="11" stopIfTrue="1">
      <formula>IF(ROW(B22)=Last_Row,TRUE, FALSE)</formula>
    </cfRule>
    <cfRule type="expression" dxfId="0" priority="12" stopIfTrue="1">
      <formula>IF(ROW(B22)&lt;Last_Row,TRUE, FALSE)</formula>
    </cfRule>
  </conditionalFormatting>
  <printOptions horizontalCentered="1"/>
  <pageMargins left="0.25" right="0.25" top="0.75" bottom="0.5" header="0.3" footer="0.3"/>
  <pageSetup orientation="portrait" r:id="rId1"/>
  <headerFooter>
    <oddFooter>&amp;L&amp;D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2060"/>
  </sheetPr>
  <dimension ref="A1:T22"/>
  <sheetViews>
    <sheetView showGridLines="0" zoomScaleNormal="100" workbookViewId="0">
      <selection activeCell="C4" sqref="C4:D4"/>
    </sheetView>
  </sheetViews>
  <sheetFormatPr defaultRowHeight="13.8"/>
  <cols>
    <col min="1" max="1" width="11" style="103" customWidth="1"/>
    <col min="2" max="2" width="18.5546875" customWidth="1"/>
    <col min="3" max="3" width="15.5546875" customWidth="1"/>
    <col min="4" max="4" width="17.33203125" customWidth="1"/>
    <col min="5" max="5" width="4" bestFit="1" customWidth="1"/>
    <col min="6" max="6" width="15.88671875" customWidth="1"/>
    <col min="7" max="7" width="5.44140625" style="104" customWidth="1"/>
    <col min="8" max="8" width="2.44140625" style="104" customWidth="1"/>
    <col min="9" max="9" width="4.6640625" style="104" customWidth="1"/>
    <col min="10" max="10" width="5.33203125" style="104" customWidth="1"/>
    <col min="11" max="11" width="6.6640625" style="104" bestFit="1" customWidth="1"/>
    <col min="12" max="12" width="5.5546875" style="104" bestFit="1" customWidth="1"/>
    <col min="13" max="13" width="18.5546875" style="105" bestFit="1" customWidth="1"/>
    <col min="14" max="14" width="9.109375" style="105"/>
    <col min="15" max="15" width="18.6640625" style="105" bestFit="1" customWidth="1"/>
  </cols>
  <sheetData>
    <row r="1" spans="1:20" s="127" customFormat="1" ht="11.4" thickBot="1">
      <c r="A1" s="124" t="s">
        <v>92</v>
      </c>
      <c r="B1" s="124"/>
      <c r="C1" s="124"/>
      <c r="D1" s="124"/>
      <c r="E1" s="124"/>
      <c r="F1" s="124"/>
    </row>
    <row r="2" spans="1:20" ht="24.6">
      <c r="A2" s="212" t="s">
        <v>73</v>
      </c>
      <c r="B2" s="213"/>
      <c r="C2" s="213"/>
      <c r="D2" s="213"/>
      <c r="E2" s="213"/>
      <c r="F2" s="214"/>
      <c r="P2" s="104"/>
      <c r="Q2" s="104"/>
      <c r="R2" s="104"/>
      <c r="S2" s="104"/>
      <c r="T2" s="104"/>
    </row>
    <row r="3" spans="1:20">
      <c r="A3" s="40"/>
      <c r="B3" s="41"/>
      <c r="C3" s="41"/>
      <c r="D3" s="41"/>
      <c r="E3" s="41"/>
      <c r="F3" s="48"/>
      <c r="P3" s="104"/>
      <c r="Q3" s="104"/>
      <c r="R3" s="104"/>
      <c r="S3" s="104"/>
      <c r="T3" s="104"/>
    </row>
    <row r="4" spans="1:20" ht="14.4">
      <c r="A4" s="40"/>
      <c r="B4" s="167" t="s">
        <v>38</v>
      </c>
      <c r="C4" s="210"/>
      <c r="D4" s="211"/>
      <c r="E4" s="41"/>
      <c r="F4" s="42"/>
      <c r="P4" s="104"/>
      <c r="Q4" s="104"/>
      <c r="R4" s="104"/>
      <c r="S4" s="104"/>
      <c r="T4" s="104"/>
    </row>
    <row r="5" spans="1:20">
      <c r="A5" s="40"/>
      <c r="B5" s="41"/>
      <c r="C5" s="41"/>
      <c r="D5" s="41"/>
      <c r="E5" s="41"/>
      <c r="F5" s="42"/>
      <c r="P5" s="104"/>
      <c r="Q5" s="104"/>
      <c r="R5" s="104"/>
      <c r="S5" s="104"/>
      <c r="T5" s="104"/>
    </row>
    <row r="6" spans="1:20" ht="14.4">
      <c r="A6" s="40"/>
      <c r="B6" s="167" t="s">
        <v>39</v>
      </c>
      <c r="C6" s="210"/>
      <c r="D6" s="211"/>
      <c r="E6" s="41"/>
      <c r="F6" s="42"/>
      <c r="P6" s="104"/>
      <c r="Q6" s="104"/>
      <c r="R6" s="104"/>
      <c r="S6" s="104"/>
      <c r="T6" s="104"/>
    </row>
    <row r="7" spans="1:20">
      <c r="A7" s="40"/>
      <c r="B7" s="41"/>
      <c r="C7" s="41"/>
      <c r="D7" s="41"/>
      <c r="E7" s="41"/>
      <c r="F7" s="50"/>
      <c r="J7" s="105" t="s">
        <v>66</v>
      </c>
      <c r="K7" s="105" t="s">
        <v>67</v>
      </c>
      <c r="L7" s="105" t="s">
        <v>68</v>
      </c>
      <c r="P7" s="104"/>
      <c r="Q7" s="104"/>
      <c r="R7" s="104"/>
      <c r="S7" s="104"/>
      <c r="T7" s="104"/>
    </row>
    <row r="8" spans="1:20" ht="14.4">
      <c r="A8" s="82"/>
      <c r="B8" s="168"/>
      <c r="C8" s="169" t="s">
        <v>64</v>
      </c>
      <c r="D8" s="166"/>
      <c r="E8" s="116" t="s">
        <v>75</v>
      </c>
      <c r="F8" s="86"/>
      <c r="J8" s="106">
        <f>DAY($D$8)</f>
        <v>0</v>
      </c>
      <c r="K8" s="106">
        <f>MONTH($D$8)</f>
        <v>1</v>
      </c>
      <c r="L8" s="106">
        <f>YEAR($D$8)</f>
        <v>1900</v>
      </c>
      <c r="N8" s="105">
        <f>12-K8</f>
        <v>11</v>
      </c>
      <c r="P8" s="104"/>
      <c r="Q8" s="104"/>
      <c r="R8" s="104"/>
      <c r="S8" s="104"/>
      <c r="T8" s="104"/>
    </row>
    <row r="9" spans="1:20" ht="14.4">
      <c r="A9" s="88"/>
      <c r="B9" s="170"/>
      <c r="C9" s="171" t="s">
        <v>65</v>
      </c>
      <c r="D9" s="166"/>
      <c r="E9" s="115" t="s">
        <v>75</v>
      </c>
      <c r="F9" s="91"/>
      <c r="J9" s="106">
        <f>DAY($D$9)</f>
        <v>0</v>
      </c>
      <c r="K9" s="106">
        <f>MONTH($D$9)</f>
        <v>1</v>
      </c>
      <c r="L9" s="106">
        <f>YEAR($D$9)</f>
        <v>1900</v>
      </c>
      <c r="N9" s="105">
        <f>N8+K9</f>
        <v>12</v>
      </c>
      <c r="P9" s="104"/>
      <c r="Q9" s="104"/>
      <c r="R9" s="104"/>
      <c r="S9" s="104"/>
      <c r="T9" s="104"/>
    </row>
    <row r="10" spans="1:20" ht="14.4">
      <c r="A10" s="88"/>
      <c r="B10" s="170"/>
      <c r="C10" s="171" t="s">
        <v>69</v>
      </c>
      <c r="D10" s="174" t="str">
        <f>IF(AND(Date_of_Loan&gt;0,Date_of_Loan_Payoff&gt;0),Years_Outstanding,"")</f>
        <v/>
      </c>
      <c r="E10" s="90"/>
      <c r="F10" s="91"/>
      <c r="J10" s="106"/>
      <c r="K10" s="106"/>
      <c r="L10" s="106">
        <f>IF(K8&lt;=K9,L9-L8,L9-L8-1)</f>
        <v>0</v>
      </c>
      <c r="M10" s="105" t="s">
        <v>79</v>
      </c>
      <c r="N10" s="105">
        <f>IF(N9&gt;=12,N9-12,N9)</f>
        <v>0</v>
      </c>
      <c r="O10" s="105" t="s">
        <v>78</v>
      </c>
      <c r="P10" s="104"/>
      <c r="Q10" s="104"/>
      <c r="R10" s="104"/>
      <c r="S10" s="104"/>
      <c r="T10" s="104"/>
    </row>
    <row r="11" spans="1:20" ht="14.4">
      <c r="A11" s="88"/>
      <c r="B11" s="172"/>
      <c r="C11" s="173" t="s">
        <v>70</v>
      </c>
      <c r="D11" s="175" t="str">
        <f>IF(AND(Date_of_Loan&gt;0,Date_of_Loan_Payoff&gt;0),Months_Outstanding,"")</f>
        <v/>
      </c>
      <c r="E11" s="90"/>
      <c r="F11" s="91"/>
      <c r="P11" s="104"/>
      <c r="Q11" s="104"/>
      <c r="R11" s="104"/>
      <c r="S11" s="104"/>
      <c r="T11" s="104"/>
    </row>
    <row r="12" spans="1:20" ht="15.6">
      <c r="A12" s="88"/>
      <c r="B12" s="90"/>
      <c r="C12" s="109"/>
      <c r="D12" s="110" t="s">
        <v>71</v>
      </c>
      <c r="E12" s="113" t="str">
        <f>Months_Loan_Outstanding</f>
        <v/>
      </c>
      <c r="F12" s="111" t="s">
        <v>72</v>
      </c>
      <c r="P12" s="104"/>
      <c r="Q12" s="104"/>
      <c r="R12" s="104"/>
      <c r="S12" s="104"/>
      <c r="T12" s="104"/>
    </row>
    <row r="13" spans="1:20" ht="14.4">
      <c r="A13" s="88"/>
      <c r="B13" s="90"/>
      <c r="C13" s="107"/>
      <c r="D13" s="108"/>
      <c r="E13" s="90"/>
      <c r="F13" s="114" t="s">
        <v>74</v>
      </c>
      <c r="I13"/>
      <c r="J13"/>
      <c r="K13"/>
      <c r="L13"/>
      <c r="M13" s="134"/>
      <c r="N13" s="134"/>
      <c r="O13" s="134"/>
    </row>
    <row r="14" spans="1:20" ht="14.4">
      <c r="A14" s="88"/>
      <c r="B14" s="168"/>
      <c r="C14" s="169" t="s">
        <v>87</v>
      </c>
      <c r="D14" s="177"/>
      <c r="E14" s="90"/>
      <c r="F14" s="114"/>
      <c r="I14"/>
      <c r="J14"/>
      <c r="K14"/>
      <c r="L14"/>
      <c r="M14" s="134"/>
      <c r="N14" s="134"/>
      <c r="O14" s="134"/>
    </row>
    <row r="15" spans="1:20" ht="14.4">
      <c r="A15" s="88"/>
      <c r="B15" s="172"/>
      <c r="C15" s="173" t="s">
        <v>88</v>
      </c>
      <c r="D15" s="176" t="str">
        <f>IF(OR(Monthly_Amount_of_Annual_Fee="",Months_Prorated_AF_Due=""),"",Monthly_Amount_of_Annual_Fee*Months_Prorated_AF_Due)</f>
        <v/>
      </c>
      <c r="E15" s="90"/>
      <c r="F15" s="114"/>
    </row>
    <row r="16" spans="1:20" ht="30.75" customHeight="1" thickBot="1">
      <c r="A16" s="218" t="s">
        <v>89</v>
      </c>
      <c r="B16" s="219"/>
      <c r="C16" s="219"/>
      <c r="D16" s="219"/>
      <c r="E16" s="219"/>
      <c r="F16" s="220"/>
    </row>
    <row r="17" spans="1:15" ht="54.75" customHeight="1" thickBot="1">
      <c r="A17" s="215" t="s">
        <v>84</v>
      </c>
      <c r="B17" s="216"/>
      <c r="C17" s="216"/>
      <c r="D17" s="216"/>
      <c r="E17" s="216"/>
      <c r="F17" s="217"/>
    </row>
    <row r="18" spans="1:15" s="104" customFormat="1">
      <c r="A18" s="112"/>
      <c r="C18" s="112" t="b">
        <f>IF(AND(D8&gt;0,D9&gt;0),IF(N10=12,L10+1,IF(N10&lt;&gt;12,L10,"")))</f>
        <v>0</v>
      </c>
      <c r="M18" s="105"/>
      <c r="N18" s="105"/>
      <c r="O18" s="105"/>
    </row>
    <row r="19" spans="1:15" s="104" customFormat="1">
      <c r="A19" s="112"/>
      <c r="C19" s="112" t="b">
        <f>IF(AND(D8&gt;0,D9&gt;0),IF(N10=12,"0",IF(N10&lt;&gt;12,N10,"")))</f>
        <v>0</v>
      </c>
      <c r="M19" s="105"/>
      <c r="N19" s="105"/>
      <c r="O19" s="105"/>
    </row>
    <row r="20" spans="1:15" s="104" customFormat="1">
      <c r="A20" s="112"/>
      <c r="C20"/>
      <c r="D20"/>
      <c r="F20"/>
      <c r="M20" s="105"/>
      <c r="N20" s="105"/>
      <c r="O20" s="105"/>
    </row>
    <row r="21" spans="1:15" s="104" customFormat="1">
      <c r="A21" s="112"/>
      <c r="M21" s="105"/>
      <c r="N21" s="105"/>
      <c r="O21" s="105"/>
    </row>
    <row r="22" spans="1:15" s="104" customFormat="1">
      <c r="A22" s="112"/>
      <c r="M22" s="105"/>
      <c r="N22" s="105"/>
      <c r="O22" s="105"/>
    </row>
  </sheetData>
  <sheetProtection algorithmName="SHA-512" hashValue="q6Rx5wsa+sMgOfAQO1z5Ce00wHrKttcMQabl7ck9XwPRbbXy6P5//PeJOMbCfm8MlRokqOikkMFjg+MUFcUqPQ==" saltValue="M7s2CsBt3ZMPCRAmcqbTgw==" spinCount="100000" sheet="1" objects="1" scenarios="1" selectLockedCells="1"/>
  <mergeCells count="5">
    <mergeCell ref="C4:D4"/>
    <mergeCell ref="C6:D6"/>
    <mergeCell ref="A2:F2"/>
    <mergeCell ref="A17:F17"/>
    <mergeCell ref="A16:F16"/>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39</vt:i4>
      </vt:variant>
    </vt:vector>
  </HeadingPairs>
  <TitlesOfParts>
    <vt:vector size="43" baseType="lpstr">
      <vt:lpstr>GRH Upfront Fee Calculator</vt:lpstr>
      <vt:lpstr>Loan Amortization Schedule</vt:lpstr>
      <vt:lpstr>Annual Fee Schedule</vt:lpstr>
      <vt:lpstr>Fee Prorating Calculator</vt:lpstr>
      <vt:lpstr>Annual_Fee_Rate</vt:lpstr>
      <vt:lpstr>Beg_Bal</vt:lpstr>
      <vt:lpstr>Borrower_Ttl_Annual_Fee</vt:lpstr>
      <vt:lpstr>Cum_Int</vt:lpstr>
      <vt:lpstr>Data</vt:lpstr>
      <vt:lpstr>Date_of_Loan</vt:lpstr>
      <vt:lpstr>Date_of_Loan_Payoff</vt:lpstr>
      <vt:lpstr>Effective_Monthly_Payment</vt:lpstr>
      <vt:lpstr>End_Bal</vt:lpstr>
      <vt:lpstr>Extra_Pay</vt:lpstr>
      <vt:lpstr>Full_Print</vt:lpstr>
      <vt:lpstr>Int</vt:lpstr>
      <vt:lpstr>Interest_Rate</vt:lpstr>
      <vt:lpstr>Loan_Amount</vt:lpstr>
      <vt:lpstr>Loan_Start</vt:lpstr>
      <vt:lpstr>Loan_Years</vt:lpstr>
      <vt:lpstr>Monthly_Amount_of_Annual_Fee</vt:lpstr>
      <vt:lpstr>Months_Loan_Outstanding</vt:lpstr>
      <vt:lpstr>Months_Outstanding</vt:lpstr>
      <vt:lpstr>Months_Prorated_AF_Due</vt:lpstr>
      <vt:lpstr>Num_Pmt_Per_Year</vt:lpstr>
      <vt:lpstr>Pay_Date</vt:lpstr>
      <vt:lpstr>Pay_Num</vt:lpstr>
      <vt:lpstr>Princ</vt:lpstr>
      <vt:lpstr>'Annual Fee Schedule'!Print_Area</vt:lpstr>
      <vt:lpstr>'Fee Prorating Calculator'!Print_Area</vt:lpstr>
      <vt:lpstr>'Loan Amortization Schedule'!Print_Area</vt:lpstr>
      <vt:lpstr>'Loan Amortization Schedule'!Print_Titles</vt:lpstr>
      <vt:lpstr>Sched_Nmbr_Payments</vt:lpstr>
      <vt:lpstr>Sched_Pay</vt:lpstr>
      <vt:lpstr>Scheduled_Extra_Payments</vt:lpstr>
      <vt:lpstr>Scheduled_Interest_Rate</vt:lpstr>
      <vt:lpstr>Scheduled_Monthly_Payment</vt:lpstr>
      <vt:lpstr>Total_Annual_Fee</vt:lpstr>
      <vt:lpstr>Total_Interest</vt:lpstr>
      <vt:lpstr>Total_Loan_w_Fees</vt:lpstr>
      <vt:lpstr>Total_Pay</vt:lpstr>
      <vt:lpstr>Upfront_Guarantee_Fee</vt:lpstr>
      <vt:lpstr>Years_Outstanding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Projects Coordinator</dc:title>
  <dc:subject>Annual Fee Calculator</dc:subject>
  <dc:creator>Dean Daetwyler</dc:creator>
  <cp:lastModifiedBy>Andrea Birmingham</cp:lastModifiedBy>
  <cp:lastPrinted>2013-02-12T11:47:00Z</cp:lastPrinted>
  <dcterms:created xsi:type="dcterms:W3CDTF">2006-09-15T19:51:41Z</dcterms:created>
  <dcterms:modified xsi:type="dcterms:W3CDTF">2023-05-16T19:38:32Z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LCID">
    <vt:i4>1033</vt:i4>
  </property>
  <property fmtid="{D5CDD505-2E9C-101B-9397-08002B2CF9AE}" pid="3" name="_Version">
    <vt:lpwstr>0908</vt:lpwstr>
  </property>
</Properties>
</file>